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<sst xmlns="http://schemas.openxmlformats.org/spreadsheetml/2006/main" count="4990" uniqueCount="572">
  <si>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</si>
  <si>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</si>
  <si>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</si>
  <si>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</si>
  <si>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</si>
  <si>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</si>
  <si>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</si>
  <si>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</si>
  <si>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</si>
  <si>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</si>
  <si>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</si>
  <si>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</si>
  <si>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</si>
  <si>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</si>
  <si>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</si>
  <si>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</si>
  <si>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</si>
  <si>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</si>
  <si>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</si>
  <si>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</si>
  <si>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</si>
  <si>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</si>
  <si>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</si>
  <si>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</si>
  <si>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</si>
  <si>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</si>
  <si>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</si>
  <si>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</si>
  <si>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</si>
  <si>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</si>
  <si>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</si>
  <si>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</si>
  <si>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</si>
  <si>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</si>
  <si>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</si>
  <si>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</si>
  <si>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</si>
  <si>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</si>
  <si>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</si>
  <si>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</si>
  <si>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</si>
  <si>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</si>
  <si>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</si>
  <si>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</si>
  <si>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</si>
  <si>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</si>
  <si>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</si>
  <si>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</si>
  <si>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</si>
  <si>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</si>
  <si>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</si>
  <si>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</si>
  <si>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</si>
  <si>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</si>
  <si>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</si>
  <si>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</si>
  <si>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</si>
  <si>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</si>
  <si>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</si>
  <si>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</si>
  <si>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</si>
  <si>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</si>
  <si>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</si>
  <si>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</si>
  <si>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</si>
  <si>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</si>
  <si>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</si>
  <si>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</si>
  <si>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</si>
  <si>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</si>
  <si>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</si>
  <si>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</si>
  <si>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</si>
  <si>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</si>
  <si>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</si>
  <si>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</si>
  <si>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</si>
  <si>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</si>
  <si>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</si>
  <si>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</si>
  <si>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</si>
  <si>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</si>
  <si>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</si>
  <si>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</si>
  <si>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</si>
  <si>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</si>
  <si>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</si>
  <si>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</si>
  <si>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</si>
  <si>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</si>
  <si>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</si>
  <si>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</si>
  <si>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</si>
  <si>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</si>
  <si>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</si>
  <si>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</si>
  <si>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</si>
  <si>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</si>
  <si>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</si>
  <si>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</si>
  <si>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</si>
  <si>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</si>
  <si>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</si>
  <si>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</si>
  <si>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</si>
  <si>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</si>
  <si>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</si>
  <si>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</si>
  <si>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</si>
  <si>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</si>
  <si>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</si>
  <si>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</si>
  <si>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</si>
  <si>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</si>
  <si>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</si>
  <si>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</si>
  <si>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</si>
  <si>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</si>
  <si>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</si>
  <si>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</si>
  <si>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</si>
  <si>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</si>
  <si>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</si>
  <si>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</si>
  <si>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</si>
  <si>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</si>
  <si>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</si>
  <si>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</si>
  <si>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</si>
  <si>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</si>
  <si>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</si>
  <si>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</si>
  <si>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</si>
  <si>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</si>
  <si>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</si>
  <si>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</si>
  <si>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</si>
  <si>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</si>
  <si>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</si>
  <si>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</si>
  <si>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</si>
  <si>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</si>
  <si>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</si>
  <si>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</si>
  <si>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</si>
  <si>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</si>
  <si>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</si>
  <si>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</si>
  <si>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</si>
  <si>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</si>
  <si>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</si>
  <si>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</si>
  <si>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</si>
  <si>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</si>
  <si>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</si>
  <si>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</si>
  <si>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</si>
  <si>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</si>
  <si>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</si>
  <si>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</si>
  <si>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</si>
  <si>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</si>
  <si>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</si>
  <si>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</si>
  <si>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</si>
  <si>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</si>
  <si>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</si>
  <si>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</si>
  <si>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</si>
  <si>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</si>
  <si>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</si>
  <si>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</si>
  <si>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</si>
  <si>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</si>
  <si>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</si>
  <si>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</si>
  <si>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</si>
  <si>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</si>
  <si>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</si>
  <si>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</si>
  <si>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</si>
  <si>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</si>
  <si>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</si>
  <si>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</si>
  <si>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</si>
  <si>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</si>
  <si>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</si>
  <si>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</si>
  <si>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</si>
  <si>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</si>
  <si>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</si>
  <si>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</si>
  <si>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</si>
  <si>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</si>
  <si>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</si>
  <si>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</si>
  <si>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</si>
  <si>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</si>
  <si>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</si>
  <si>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</si>
  <si>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</si>
  <si>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</si>
  <si>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</si>
  <si>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</si>
  <si>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</si>
  <si>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</si>
  <si>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</si>
  <si>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</si>
  <si>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</si>
  <si>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</si>
  <si>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</si>
  <si>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</si>
  <si>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</si>
  <si>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</si>
  <si>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</si>
  <si>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</si>
  <si>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</si>
  <si>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</si>
  <si>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</si>
  <si>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</si>
  <si>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</si>
  <si>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</si>
  <si>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</si>
  <si>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</si>
  <si>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</si>
  <si>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</si>
  <si>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</si>
  <si>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</si>
  <si>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</si>
  <si>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</si>
  <si>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</si>
  <si>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</si>
  <si>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</si>
  <si>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</si>
  <si>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</si>
  <si>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</si>
  <si>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</si>
  <si>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</si>
  <si>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</si>
  <si>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</si>
  <si>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</si>
  <si>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</si>
  <si>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</si>
  <si>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</si>
  <si>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</si>
  <si>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</si>
  <si>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</si>
  <si>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</si>
  <si>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</si>
  <si>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</si>
  <si>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</si>
  <si>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</si>
  <si>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</si>
  <si>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</si>
  <si>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</si>
  <si>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</si>
  <si>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</si>
  <si>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</si>
  <si>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</si>
  <si>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</si>
  <si>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</si>
  <si>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</si>
  <si>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</si>
  <si>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</si>
  <si>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</si>
  <si>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</si>
  <si>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</si>
  <si>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</si>
  <si>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</si>
  <si>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</si>
  <si>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</si>
  <si>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</si>
  <si>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</si>
  <si>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</si>
  <si>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</si>
  <si>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</si>
  <si>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</si>
  <si>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</si>
  <si>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</si>
  <si>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</si>
  <si>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</si>
  <si>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</si>
  <si>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</si>
  <si>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</si>
  <si>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</si>
  <si>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</si>
  <si>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</si>
  <si>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</si>
  <si>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</si>
  <si>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</si>
  <si>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</si>
  <si>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</si>
  <si>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</si>
  <si>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</si>
  <si>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</si>
  <si>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</si>
  <si>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</si>
  <si>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</si>
  <si>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</si>
  <si>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</si>
  <si>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</si>
  <si>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</si>
  <si>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</si>
  <si>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</si>
  <si>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</si>
  <si>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</si>
  <si>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</si>
  <si>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</si>
  <si>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</si>
  <si>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</si>
  <si>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</si>
  <si>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</si>
  <si>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</si>
  <si>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</si>
  <si>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</si>
  <si>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</si>
  <si>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</si>
  <si>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</si>
  <si>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</si>
  <si>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</si>
  <si>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</si>
  <si>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</si>
  <si>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</si>
  <si>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</si>
  <si>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</si>
  <si>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</si>
  <si>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</si>
  <si>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</si>
  <si>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</si>
  <si>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</si>
  <si>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</si>
  <si>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</si>
  <si>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</si>
  <si>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</si>
  <si>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</si>
  <si>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</si>
  <si>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</si>
  <si>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</si>
  <si>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</si>
  <si>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</si>
  <si>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</si>
  <si>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</si>
  <si>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</si>
  <si>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</si>
  <si>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</si>
  <si>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</si>
  <si>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</si>
  <si>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</si>
  <si>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</si>
  <si>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</si>
  <si>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</si>
  <si>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</si>
  <si>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</si>
  <si>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</si>
  <si>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</si>
  <si>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</si>
  <si>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</si>
  <si>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</si>
  <si>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</si>
  <si>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</si>
  <si>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</si>
  <si>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</si>
  <si>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</si>
  <si>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</si>
  <si>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</si>
  <si>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</si>
  <si>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</si>
  <si>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</si>
  <si>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</si>
  <si>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</si>
  <si>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</si>
  <si>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</si>
  <si>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</si>
  <si>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</si>
  <si>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</si>
  <si>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</si>
  <si>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</si>
  <si>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</si>
  <si>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</si>
  <si>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</si>
  <si>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</si>
  <si>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</si>
  <si>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</si>
  <si>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</si>
  <si>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</si>
  <si>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</si>
  <si>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</si>
  <si>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</si>
  <si>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</si>
  <si>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</si>
  <si>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</si>
  <si>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</si>
  <si>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</si>
  <si>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</si>
  <si>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</si>
  <si>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</si>
  <si>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</si>
  <si>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</si>
  <si>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</si>
  <si>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</si>
  <si>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</si>
  <si>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</si>
  <si>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</si>
  <si>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</si>
  <si>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</si>
  <si>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</si>
  <si>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</si>
  <si>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</si>
  <si>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</si>
  <si>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</si>
  <si>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</si>
  <si>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</si>
  <si>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</si>
  <si>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</si>
  <si>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</si>
  <si>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</si>
  <si>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</si>
  <si>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</si>
  <si>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</si>
  <si>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</si>
  <si>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</si>
  <si>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</si>
  <si>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</si>
  <si>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</si>
  <si>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</si>
  <si>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</si>
  <si>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</si>
  <si>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</si>
  <si>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</si>
  <si>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</si>
  <si>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</si>
  <si>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</si>
  <si>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</si>
  <si>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</si>
  <si>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</si>
  <si>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</si>
  <si>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</si>
  <si>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</si>
  <si>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</si>
  <si>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</si>
  <si>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</si>
  <si>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</si>
  <si>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</si>
  <si>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</si>
  <si>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</si>
  <si>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</si>
  <si>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</si>
  <si>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</si>
  <si>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</si>
  <si>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</si>
  <si>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</si>
  <si>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</si>
  <si>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</si>
  <si>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</si>
  <si>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</si>
  <si>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</si>
  <si>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</si>
  <si>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</si>
  <si>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</si>
  <si>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</si>
  <si>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</si>
  <si>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</si>
  <si>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</si>
  <si>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</si>
  <si>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</si>
  <si>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</si>
  <si>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</si>
  <si>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</si>
  <si>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</si>
  <si>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</si>
  <si>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</si>
  <si>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</si>
  <si>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</si>
  <si>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</si>
  <si>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</si>
  <si>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</si>
  <si>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</si>
  <si>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</si>
  <si>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</si>
  <si>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</si>
  <si>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</si>
  <si>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</si>
  <si>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</si>
  <si>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</si>
  <si>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</si>
  <si>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</si>
  <si>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</si>
  <si>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</si>
  <si>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</si>
  <si>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</si>
  <si>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</si>
  <si>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</si>
  <si>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</si>
  <si>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</si>
  <si>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</si>
  <si>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</si>
  <si>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</si>
  <si>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</si>
  <si>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</si>
  <si>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</si>
  <si>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</si>
  <si>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</si>
  <si>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</si>
  <si>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</si>
  <si>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</si>
  <si>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</si>
  <si>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</si>
  <si>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</si>
  <si>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</si>
  <si>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</si>
  <si>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</si>
  <si>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</si>
  <si>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</si>
  <si>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</si>
  <si>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</si>
  <si>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</si>
  <si>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</si>
  <si>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</si>
  <si>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</si>
  <si>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</si>
  <si>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</si>
  <si>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</si>
  <si>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</si>
  <si>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</si>
  <si>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</si>
  <si>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</si>
  <si>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</si>
  <si>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</si>
  <si>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</si>
  <si>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</si>
  <si>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</si>
  <si>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</si>
  <si>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</si>
  <si>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</si>
  <si>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</si>
  <si>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</si>
  <si>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</si>
  <si>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</si>
  <si>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</si>
  <si>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</si>
  <si>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</si>
  <si>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</si>
  <si>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</si>
  <si>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</si>
  <si>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</si>
  <si>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</si>
  <si>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</si>
  <si>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</si>
  <si>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</si>
  <si>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</si>
  <si>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</si>
  <si>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</si>
  <si>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</si>
  <si>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</si>
  <si>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</si>
  <si>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</si>
  <si>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</si>
  <si>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</si>
  <si>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</si>
  <si>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</si>
  <si>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</si>
  <si>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</si>
  <si>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</si>
  <si>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</si>
  <si>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</si>
  <si>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</si>
  <si>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</si>
  <si>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</si>
  <si>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</si>
  <si>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</si>
  <si>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</si>
  <si>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1390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</si>
</sst>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0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0" fontId="7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8" fillId="0" borderId="4" xfId="0" applyFont="1" applyFill="1" applyBorder="1" applyAlignment="1">
      <alignment horizontal="center" vertical="center" readingOrder="2"/>
    </xf>
    <xf numFmtId="0" fontId="8" fillId="0" borderId="5" xfId="0" applyFont="1" applyFill="1" applyBorder="1" applyAlignment="1">
      <alignment horizontal="center" vertical="center" readingOrder="2"/>
    </xf>
    <xf numFmtId="0" fontId="8" fillId="0" borderId="6" xfId="0" applyFont="1" applyFill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>
      <selection sqref="A1:E1"/>
    </sheetView>
  </sheetViews>
  <sheetFormatPr defaultRowHeight="24" customHeight="1"/>
  <cols>
    <col min="1" max="1" width="9.42578125" style="3" bestFit="1" customWidth="1"/>
    <col min="2" max="2" width="70.7109375" style="3" customWidth="1"/>
    <col min="3" max="3" width="4" style="3" customWidth="1"/>
    <col min="4" max="4" width="11.140625" style="3" customWidth="1"/>
    <col min="5" max="5" width="70.42578125" style="3" customWidth="1"/>
    <col min="6" max="16384" width="9.140625" style="3"/>
  </cols>
  <sheetData>
    <row r="1" spans="1:5" ht="45.75" customHeight="1" thickBot="1">
      <c r="A1" s="16" t="s">
        <v>571</v>
      </c>
      <c r="B1" s="16"/>
      <c r="C1" s="16"/>
      <c r="D1" s="16"/>
      <c r="E1" s="16"/>
    </row>
    <row r="2" spans="1:5" ht="24" customHeight="1" thickBot="1">
      <c r="A2" s="8" t="s">
        <v>100</v>
      </c>
      <c r="B2" s="9" t="s">
        <v>129</v>
      </c>
      <c r="C2" s="10"/>
      <c r="D2" s="8" t="s">
        <v>117</v>
      </c>
      <c r="E2" s="9" t="s">
        <v>139</v>
      </c>
    </row>
    <row r="3" spans="1:5" ht="24" customHeight="1" thickBot="1">
      <c r="A3" s="8" t="s">
        <v>101</v>
      </c>
      <c r="B3" s="11" t="s">
        <v>130</v>
      </c>
      <c r="C3" s="12"/>
      <c r="D3" s="8" t="s">
        <v>148</v>
      </c>
      <c r="E3" s="11" t="s">
        <v>140</v>
      </c>
    </row>
    <row r="4" spans="1:5" ht="24" customHeight="1" thickBot="1">
      <c r="A4" s="8" t="s">
        <v>102</v>
      </c>
      <c r="B4" s="11" t="s">
        <v>131</v>
      </c>
      <c r="C4" s="12"/>
      <c r="D4" s="8" t="s">
        <v>107</v>
      </c>
      <c r="E4" s="11" t="s">
        <v>141</v>
      </c>
    </row>
    <row r="5" spans="1:5" ht="24" customHeight="1" thickBot="1">
      <c r="A5" s="8" t="s">
        <v>115</v>
      </c>
      <c r="B5" s="11" t="s">
        <v>132</v>
      </c>
      <c r="C5" s="12"/>
      <c r="D5" s="8" t="s">
        <v>108</v>
      </c>
      <c r="E5" s="11" t="s">
        <v>142</v>
      </c>
    </row>
    <row r="6" spans="1:5" ht="24" customHeight="1" thickBot="1">
      <c r="A6" s="8" t="s">
        <v>103</v>
      </c>
      <c r="B6" s="11" t="s">
        <v>133</v>
      </c>
      <c r="C6" s="12"/>
      <c r="D6" s="8" t="s">
        <v>149</v>
      </c>
      <c r="E6" s="11" t="s">
        <v>143</v>
      </c>
    </row>
    <row r="7" spans="1:5" ht="24" customHeight="1" thickBot="1">
      <c r="A7" s="8" t="s">
        <v>104</v>
      </c>
      <c r="B7" s="11" t="s">
        <v>134</v>
      </c>
      <c r="C7" s="12"/>
      <c r="D7" s="8" t="s">
        <v>119</v>
      </c>
      <c r="E7" s="11" t="s">
        <v>144</v>
      </c>
    </row>
    <row r="8" spans="1:5" ht="24" customHeight="1" thickBot="1">
      <c r="A8" s="8" t="s">
        <v>116</v>
      </c>
      <c r="B8" s="11" t="s">
        <v>135</v>
      </c>
      <c r="C8" s="12"/>
      <c r="D8" s="8" t="s">
        <v>109</v>
      </c>
      <c r="E8" s="11" t="s">
        <v>146</v>
      </c>
    </row>
    <row r="9" spans="1:5" ht="24" customHeight="1" thickBot="1">
      <c r="A9" s="8" t="s">
        <v>105</v>
      </c>
      <c r="B9" s="11" t="s">
        <v>136</v>
      </c>
      <c r="C9" s="12"/>
      <c r="D9" s="8" t="s">
        <v>150</v>
      </c>
      <c r="E9" s="11" t="s">
        <v>145</v>
      </c>
    </row>
    <row r="10" spans="1:5" ht="24" customHeight="1" thickBot="1">
      <c r="A10" s="8" t="s">
        <v>106</v>
      </c>
      <c r="B10" s="11" t="s">
        <v>137</v>
      </c>
      <c r="C10" s="12"/>
      <c r="D10" s="8" t="s">
        <v>120</v>
      </c>
      <c r="E10" s="11" t="s">
        <v>147</v>
      </c>
    </row>
    <row r="11" spans="1:5" ht="24" customHeight="1" thickBot="1">
      <c r="A11" s="8" t="s">
        <v>118</v>
      </c>
      <c r="B11" s="11" t="s">
        <v>138</v>
      </c>
      <c r="C11" s="12"/>
      <c r="D11" s="8" t="s">
        <v>121</v>
      </c>
      <c r="E11" s="11" t="s">
        <v>160</v>
      </c>
    </row>
    <row r="12" spans="1:5" ht="24" customHeight="1" thickBot="1">
      <c r="A12" s="13" t="s">
        <v>127</v>
      </c>
      <c r="B12" s="14"/>
      <c r="C12" s="14"/>
      <c r="D12" s="14"/>
      <c r="E12" s="15"/>
    </row>
  </sheetData>
  <mergeCells count="2">
    <mergeCell ref="A12:E12"/>
    <mergeCell ref="A1:E1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7" t="s">
        <v>159</v>
      </c>
      <c r="B1" s="7"/>
      <c r="C1" s="6" t="str">
        <f>CONCATENATE("9-",'فهرست جداول'!B10,"-",MID('فهرست جداول'!A1, 58,10), "                  (میلیون ریال)")</f>
        <v>9-ارزش سرمایه‌گذاری کارگاه‏ها بر حسب نوع اموال سرمایه‌ای و فعالیت-90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 ht="15.75" thickBot="1">
      <c r="A2" s="29" t="s">
        <v>128</v>
      </c>
      <c r="B2" s="29" t="s">
        <v>151</v>
      </c>
      <c r="C2" s="29" t="s">
        <v>0</v>
      </c>
      <c r="D2" s="30" t="s">
        <v>1</v>
      </c>
      <c r="E2" s="36" t="s">
        <v>110</v>
      </c>
      <c r="F2" s="37"/>
      <c r="G2" s="37"/>
      <c r="H2" s="37"/>
      <c r="I2" s="37"/>
      <c r="J2" s="37"/>
      <c r="K2" s="37"/>
      <c r="L2" s="37"/>
      <c r="M2" s="38"/>
      <c r="N2" s="36" t="s">
        <v>111</v>
      </c>
      <c r="O2" s="37"/>
      <c r="P2" s="37"/>
      <c r="Q2" s="37"/>
      <c r="R2" s="37"/>
      <c r="S2" s="37"/>
      <c r="T2" s="37"/>
      <c r="U2" s="38"/>
      <c r="V2" s="36" t="s">
        <v>112</v>
      </c>
      <c r="W2" s="37"/>
      <c r="X2" s="37"/>
      <c r="Y2" s="37"/>
      <c r="Z2" s="37"/>
      <c r="AA2" s="37"/>
      <c r="AB2" s="37"/>
      <c r="AC2" s="38"/>
      <c r="AD2" s="20" t="s">
        <v>113</v>
      </c>
      <c r="AE2" s="20"/>
      <c r="AF2" s="20"/>
      <c r="AG2" s="20"/>
      <c r="AH2" s="20"/>
      <c r="AI2" s="20"/>
      <c r="AJ2" s="20"/>
      <c r="AK2" s="36" t="s">
        <v>114</v>
      </c>
      <c r="AL2" s="37"/>
      <c r="AM2" s="37"/>
      <c r="AN2" s="37"/>
      <c r="AO2" s="37"/>
      <c r="AP2" s="37"/>
      <c r="AQ2" s="37"/>
      <c r="AR2" s="37"/>
      <c r="AS2" s="38"/>
    </row>
    <row r="3" spans="1:45" ht="37.5" customHeight="1" thickBot="1">
      <c r="A3" s="31"/>
      <c r="B3" s="31"/>
      <c r="C3" s="31"/>
      <c r="D3" s="32"/>
      <c r="E3" s="27" t="s">
        <v>2</v>
      </c>
      <c r="F3" s="27" t="s">
        <v>52</v>
      </c>
      <c r="G3" s="27" t="s">
        <v>53</v>
      </c>
      <c r="H3" s="27" t="s">
        <v>54</v>
      </c>
      <c r="I3" s="27" t="s">
        <v>55</v>
      </c>
      <c r="J3" s="27" t="s">
        <v>56</v>
      </c>
      <c r="K3" s="27" t="s">
        <v>57</v>
      </c>
      <c r="L3" s="27" t="s">
        <v>58</v>
      </c>
      <c r="M3" s="27" t="s">
        <v>59</v>
      </c>
      <c r="N3" s="27" t="s">
        <v>2</v>
      </c>
      <c r="O3" s="27" t="s">
        <v>52</v>
      </c>
      <c r="P3" s="27" t="s">
        <v>53</v>
      </c>
      <c r="Q3" s="27" t="s">
        <v>54</v>
      </c>
      <c r="R3" s="27" t="s">
        <v>55</v>
      </c>
      <c r="S3" s="27" t="s">
        <v>56</v>
      </c>
      <c r="T3" s="27" t="s">
        <v>58</v>
      </c>
      <c r="U3" s="27" t="s">
        <v>59</v>
      </c>
      <c r="V3" s="27" t="s">
        <v>60</v>
      </c>
      <c r="W3" s="27" t="s">
        <v>52</v>
      </c>
      <c r="X3" s="27" t="s">
        <v>53</v>
      </c>
      <c r="Y3" s="27" t="s">
        <v>54</v>
      </c>
      <c r="Z3" s="27" t="s">
        <v>55</v>
      </c>
      <c r="AA3" s="27" t="s">
        <v>56</v>
      </c>
      <c r="AB3" s="27" t="s">
        <v>58</v>
      </c>
      <c r="AC3" s="27" t="s">
        <v>59</v>
      </c>
      <c r="AD3" s="27" t="s">
        <v>2</v>
      </c>
      <c r="AE3" s="27" t="s">
        <v>52</v>
      </c>
      <c r="AF3" s="27" t="s">
        <v>53</v>
      </c>
      <c r="AG3" s="27" t="s">
        <v>54</v>
      </c>
      <c r="AH3" s="27" t="s">
        <v>55</v>
      </c>
      <c r="AI3" s="27" t="s">
        <v>56</v>
      </c>
      <c r="AJ3" s="27" t="s">
        <v>59</v>
      </c>
      <c r="AK3" s="27" t="s">
        <v>2</v>
      </c>
      <c r="AL3" s="27" t="s">
        <v>52</v>
      </c>
      <c r="AM3" s="27" t="s">
        <v>53</v>
      </c>
      <c r="AN3" s="27" t="s">
        <v>54</v>
      </c>
      <c r="AO3" s="27" t="s">
        <v>55</v>
      </c>
      <c r="AP3" s="27" t="s">
        <v>61</v>
      </c>
      <c r="AQ3" s="27" t="s">
        <v>57</v>
      </c>
      <c r="AR3" s="27" t="s">
        <v>58</v>
      </c>
      <c r="AS3" s="27" t="s">
        <v>59</v>
      </c>
    </row>
    <row r="4" spans="1:45">
      <c r="A4" s="5">
        <v>1390</v>
      </c>
      <c r="B4" s="5">
        <v>1</v>
      </c>
      <c r="C4" s="5" t="s">
        <v>162</v>
      </c>
      <c r="D4" s="5" t="s">
        <v>163</v>
      </c>
      <c r="E4" s="5">
        <v>92637529</v>
      </c>
      <c r="F4" s="5">
        <v>40975252</v>
      </c>
      <c r="G4" s="5">
        <v>3860352</v>
      </c>
      <c r="H4" s="5">
        <v>3660032</v>
      </c>
      <c r="I4" s="5">
        <v>2983567</v>
      </c>
      <c r="J4" s="5">
        <v>25220429</v>
      </c>
      <c r="K4" s="5">
        <v>15306084</v>
      </c>
      <c r="L4" s="5">
        <v>631814</v>
      </c>
      <c r="M4" s="5">
        <v>0</v>
      </c>
      <c r="N4" s="5">
        <v>17038059</v>
      </c>
      <c r="O4" s="5">
        <v>13731448</v>
      </c>
      <c r="P4" s="5">
        <v>518233</v>
      </c>
      <c r="Q4" s="5">
        <v>1040348</v>
      </c>
      <c r="R4" s="5">
        <v>956163</v>
      </c>
      <c r="S4" s="5">
        <v>778386</v>
      </c>
      <c r="T4" s="5">
        <v>13483</v>
      </c>
      <c r="U4" s="5">
        <v>0</v>
      </c>
      <c r="V4" s="5">
        <v>11619018</v>
      </c>
      <c r="W4" s="5">
        <v>6327419</v>
      </c>
      <c r="X4" s="5">
        <v>155771</v>
      </c>
      <c r="Y4" s="5">
        <v>54305</v>
      </c>
      <c r="Z4" s="5">
        <v>162559</v>
      </c>
      <c r="AA4" s="5">
        <v>4914451</v>
      </c>
      <c r="AB4" s="5">
        <v>4514</v>
      </c>
      <c r="AC4" s="5">
        <v>0</v>
      </c>
      <c r="AD4" s="5">
        <v>14732022</v>
      </c>
      <c r="AE4" s="5">
        <v>6195455</v>
      </c>
      <c r="AF4" s="5">
        <v>276931</v>
      </c>
      <c r="AG4" s="5">
        <v>114750</v>
      </c>
      <c r="AH4" s="5">
        <v>286976</v>
      </c>
      <c r="AI4" s="5">
        <v>7857911</v>
      </c>
      <c r="AJ4" s="5">
        <v>0</v>
      </c>
      <c r="AK4" s="5">
        <v>21500231</v>
      </c>
      <c r="AL4" s="5">
        <v>11144736</v>
      </c>
      <c r="AM4" s="5">
        <v>510038</v>
      </c>
      <c r="AN4" s="5">
        <v>491975</v>
      </c>
      <c r="AO4" s="5">
        <v>895997</v>
      </c>
      <c r="AP4" s="5">
        <v>7563010</v>
      </c>
      <c r="AQ4" s="5">
        <v>892175</v>
      </c>
      <c r="AR4" s="5">
        <v>2299</v>
      </c>
      <c r="AS4" s="5">
        <v>0</v>
      </c>
    </row>
    <row r="5" spans="1:45">
      <c r="A5" s="5">
        <v>1390</v>
      </c>
      <c r="B5" s="5">
        <v>2</v>
      </c>
      <c r="C5" s="5" t="s">
        <v>164</v>
      </c>
      <c r="D5" s="5" t="s">
        <v>165</v>
      </c>
      <c r="E5" s="5">
        <v>4237171</v>
      </c>
      <c r="F5" s="5">
        <v>2274969</v>
      </c>
      <c r="G5" s="5">
        <v>100810</v>
      </c>
      <c r="H5" s="5">
        <v>243412</v>
      </c>
      <c r="I5" s="5">
        <v>294194</v>
      </c>
      <c r="J5" s="5">
        <v>856560</v>
      </c>
      <c r="K5" s="5">
        <v>446720</v>
      </c>
      <c r="L5" s="5">
        <v>20507</v>
      </c>
      <c r="M5" s="5">
        <v>0</v>
      </c>
      <c r="N5" s="5">
        <v>932929</v>
      </c>
      <c r="O5" s="5">
        <v>786155</v>
      </c>
      <c r="P5" s="5">
        <v>10396</v>
      </c>
      <c r="Q5" s="5">
        <v>27640</v>
      </c>
      <c r="R5" s="5">
        <v>54299</v>
      </c>
      <c r="S5" s="5">
        <v>53282</v>
      </c>
      <c r="T5" s="5">
        <v>1157</v>
      </c>
      <c r="U5" s="5">
        <v>0</v>
      </c>
      <c r="V5" s="5">
        <v>508191</v>
      </c>
      <c r="W5" s="5">
        <v>359492</v>
      </c>
      <c r="X5" s="5">
        <v>5773</v>
      </c>
      <c r="Y5" s="5">
        <v>6400</v>
      </c>
      <c r="Z5" s="5">
        <v>57360</v>
      </c>
      <c r="AA5" s="5">
        <v>78479</v>
      </c>
      <c r="AB5" s="5">
        <v>687</v>
      </c>
      <c r="AC5" s="5">
        <v>0</v>
      </c>
      <c r="AD5" s="5">
        <v>1096508</v>
      </c>
      <c r="AE5" s="5">
        <v>704099</v>
      </c>
      <c r="AF5" s="5">
        <v>26303</v>
      </c>
      <c r="AG5" s="5">
        <v>14202</v>
      </c>
      <c r="AH5" s="5">
        <v>50434</v>
      </c>
      <c r="AI5" s="5">
        <v>301470</v>
      </c>
      <c r="AJ5" s="5">
        <v>0</v>
      </c>
      <c r="AK5" s="5">
        <v>591407</v>
      </c>
      <c r="AL5" s="5">
        <v>169404</v>
      </c>
      <c r="AM5" s="5">
        <v>4204</v>
      </c>
      <c r="AN5" s="5">
        <v>19732</v>
      </c>
      <c r="AO5" s="5">
        <v>123947</v>
      </c>
      <c r="AP5" s="5">
        <v>265474</v>
      </c>
      <c r="AQ5" s="5">
        <v>8344</v>
      </c>
      <c r="AR5" s="5">
        <v>303</v>
      </c>
      <c r="AS5" s="5">
        <v>0</v>
      </c>
    </row>
    <row r="6" spans="1:45">
      <c r="A6" s="5">
        <v>1390</v>
      </c>
      <c r="B6" s="5">
        <v>3</v>
      </c>
      <c r="C6" s="5" t="s">
        <v>166</v>
      </c>
      <c r="D6" s="5" t="s">
        <v>167</v>
      </c>
      <c r="E6" s="5">
        <v>205095</v>
      </c>
      <c r="F6" s="5">
        <v>96221</v>
      </c>
      <c r="G6" s="5">
        <v>12866</v>
      </c>
      <c r="H6" s="5">
        <v>13060</v>
      </c>
      <c r="I6" s="5">
        <v>10639</v>
      </c>
      <c r="J6" s="5">
        <v>65235</v>
      </c>
      <c r="K6" s="5">
        <v>6030</v>
      </c>
      <c r="L6" s="5">
        <v>1045</v>
      </c>
      <c r="M6" s="5">
        <v>0</v>
      </c>
      <c r="N6" s="5">
        <v>33375</v>
      </c>
      <c r="O6" s="5">
        <v>30654</v>
      </c>
      <c r="P6" s="5">
        <v>881</v>
      </c>
      <c r="Q6" s="5">
        <v>1206</v>
      </c>
      <c r="R6" s="5">
        <v>0</v>
      </c>
      <c r="S6" s="5">
        <v>635</v>
      </c>
      <c r="T6" s="5">
        <v>0</v>
      </c>
      <c r="U6" s="5">
        <v>0</v>
      </c>
      <c r="V6" s="5">
        <v>24144</v>
      </c>
      <c r="W6" s="5">
        <v>15871</v>
      </c>
      <c r="X6" s="5">
        <v>2203</v>
      </c>
      <c r="Y6" s="5">
        <v>1</v>
      </c>
      <c r="Z6" s="5">
        <v>22</v>
      </c>
      <c r="AA6" s="5">
        <v>6042</v>
      </c>
      <c r="AB6" s="5">
        <v>5</v>
      </c>
      <c r="AC6" s="5">
        <v>0</v>
      </c>
      <c r="AD6" s="5">
        <v>55970</v>
      </c>
      <c r="AE6" s="5">
        <v>20200</v>
      </c>
      <c r="AF6" s="5">
        <v>2361</v>
      </c>
      <c r="AG6" s="5">
        <v>871</v>
      </c>
      <c r="AH6" s="5">
        <v>2995</v>
      </c>
      <c r="AI6" s="5">
        <v>29543</v>
      </c>
      <c r="AJ6" s="5">
        <v>0</v>
      </c>
      <c r="AK6" s="5">
        <v>38009</v>
      </c>
      <c r="AL6" s="5">
        <v>20570</v>
      </c>
      <c r="AM6" s="5">
        <v>751</v>
      </c>
      <c r="AN6" s="5">
        <v>27</v>
      </c>
      <c r="AO6" s="5">
        <v>2219</v>
      </c>
      <c r="AP6" s="5">
        <v>14442</v>
      </c>
      <c r="AQ6" s="5">
        <v>0</v>
      </c>
      <c r="AR6" s="5">
        <v>0</v>
      </c>
      <c r="AS6" s="5">
        <v>0</v>
      </c>
    </row>
    <row r="7" spans="1:45">
      <c r="A7" s="5">
        <v>1390</v>
      </c>
      <c r="B7" s="5">
        <v>4</v>
      </c>
      <c r="C7" s="5" t="s">
        <v>168</v>
      </c>
      <c r="D7" s="5" t="s">
        <v>167</v>
      </c>
      <c r="E7" s="5">
        <v>205095</v>
      </c>
      <c r="F7" s="5">
        <v>96221</v>
      </c>
      <c r="G7" s="5">
        <v>12866</v>
      </c>
      <c r="H7" s="5">
        <v>13060</v>
      </c>
      <c r="I7" s="5">
        <v>10639</v>
      </c>
      <c r="J7" s="5">
        <v>65235</v>
      </c>
      <c r="K7" s="5">
        <v>6030</v>
      </c>
      <c r="L7" s="5">
        <v>1045</v>
      </c>
      <c r="M7" s="5">
        <v>0</v>
      </c>
      <c r="N7" s="5">
        <v>33375</v>
      </c>
      <c r="O7" s="5">
        <v>30654</v>
      </c>
      <c r="P7" s="5">
        <v>881</v>
      </c>
      <c r="Q7" s="5">
        <v>1206</v>
      </c>
      <c r="R7" s="5">
        <v>0</v>
      </c>
      <c r="S7" s="5">
        <v>635</v>
      </c>
      <c r="T7" s="5">
        <v>0</v>
      </c>
      <c r="U7" s="5">
        <v>0</v>
      </c>
      <c r="V7" s="5">
        <v>24144</v>
      </c>
      <c r="W7" s="5">
        <v>15871</v>
      </c>
      <c r="X7" s="5">
        <v>2203</v>
      </c>
      <c r="Y7" s="5">
        <v>1</v>
      </c>
      <c r="Z7" s="5">
        <v>22</v>
      </c>
      <c r="AA7" s="5">
        <v>6042</v>
      </c>
      <c r="AB7" s="5">
        <v>5</v>
      </c>
      <c r="AC7" s="5">
        <v>0</v>
      </c>
      <c r="AD7" s="5">
        <v>55970</v>
      </c>
      <c r="AE7" s="5">
        <v>20200</v>
      </c>
      <c r="AF7" s="5">
        <v>2361</v>
      </c>
      <c r="AG7" s="5">
        <v>871</v>
      </c>
      <c r="AH7" s="5">
        <v>2995</v>
      </c>
      <c r="AI7" s="5">
        <v>29543</v>
      </c>
      <c r="AJ7" s="5">
        <v>0</v>
      </c>
      <c r="AK7" s="5">
        <v>38009</v>
      </c>
      <c r="AL7" s="5">
        <v>20570</v>
      </c>
      <c r="AM7" s="5">
        <v>751</v>
      </c>
      <c r="AN7" s="5">
        <v>27</v>
      </c>
      <c r="AO7" s="5">
        <v>2219</v>
      </c>
      <c r="AP7" s="5">
        <v>14442</v>
      </c>
      <c r="AQ7" s="5">
        <v>0</v>
      </c>
      <c r="AR7" s="5">
        <v>0</v>
      </c>
      <c r="AS7" s="5">
        <v>0</v>
      </c>
    </row>
    <row r="8" spans="1:45">
      <c r="A8" s="5">
        <v>1390</v>
      </c>
      <c r="B8" s="5">
        <v>3</v>
      </c>
      <c r="C8" s="5" t="s">
        <v>169</v>
      </c>
      <c r="D8" s="5" t="s">
        <v>170</v>
      </c>
      <c r="E8" s="5">
        <v>53641</v>
      </c>
      <c r="F8" s="5">
        <v>40859</v>
      </c>
      <c r="G8" s="5">
        <v>1839</v>
      </c>
      <c r="H8" s="5">
        <v>1946</v>
      </c>
      <c r="I8" s="5">
        <v>4061</v>
      </c>
      <c r="J8" s="5">
        <v>2914</v>
      </c>
      <c r="K8" s="5">
        <v>1769</v>
      </c>
      <c r="L8" s="5">
        <v>251</v>
      </c>
      <c r="M8" s="5">
        <v>0</v>
      </c>
      <c r="N8" s="5">
        <v>21254</v>
      </c>
      <c r="O8" s="5">
        <v>20149</v>
      </c>
      <c r="P8" s="5">
        <v>388</v>
      </c>
      <c r="Q8" s="5">
        <v>534</v>
      </c>
      <c r="R8" s="5">
        <v>110</v>
      </c>
      <c r="S8" s="5">
        <v>64</v>
      </c>
      <c r="T8" s="5">
        <v>9</v>
      </c>
      <c r="U8" s="5">
        <v>0</v>
      </c>
      <c r="V8" s="5">
        <v>2422</v>
      </c>
      <c r="W8" s="5">
        <v>1707</v>
      </c>
      <c r="X8" s="5">
        <v>122</v>
      </c>
      <c r="Y8" s="5">
        <v>0</v>
      </c>
      <c r="Z8" s="5">
        <v>0</v>
      </c>
      <c r="AA8" s="5">
        <v>593</v>
      </c>
      <c r="AB8" s="5">
        <v>0</v>
      </c>
      <c r="AC8" s="5">
        <v>0</v>
      </c>
      <c r="AD8" s="5">
        <v>8018</v>
      </c>
      <c r="AE8" s="5">
        <v>4755</v>
      </c>
      <c r="AF8" s="5">
        <v>586</v>
      </c>
      <c r="AG8" s="5">
        <v>188</v>
      </c>
      <c r="AH8" s="5">
        <v>901</v>
      </c>
      <c r="AI8" s="5">
        <v>1588</v>
      </c>
      <c r="AJ8" s="5">
        <v>0</v>
      </c>
      <c r="AK8" s="5">
        <v>3136</v>
      </c>
      <c r="AL8" s="5">
        <v>989</v>
      </c>
      <c r="AM8" s="5">
        <v>0</v>
      </c>
      <c r="AN8" s="5">
        <v>46</v>
      </c>
      <c r="AO8" s="5">
        <v>2060</v>
      </c>
      <c r="AP8" s="5">
        <v>41</v>
      </c>
      <c r="AQ8" s="5">
        <v>0</v>
      </c>
      <c r="AR8" s="5">
        <v>0</v>
      </c>
      <c r="AS8" s="5">
        <v>0</v>
      </c>
    </row>
    <row r="9" spans="1:45">
      <c r="A9" s="5">
        <v>1390</v>
      </c>
      <c r="B9" s="5">
        <v>4</v>
      </c>
      <c r="C9" s="5" t="s">
        <v>171</v>
      </c>
      <c r="D9" s="5" t="s">
        <v>170</v>
      </c>
      <c r="E9" s="5">
        <v>53641</v>
      </c>
      <c r="F9" s="5">
        <v>40859</v>
      </c>
      <c r="G9" s="5">
        <v>1839</v>
      </c>
      <c r="H9" s="5">
        <v>1946</v>
      </c>
      <c r="I9" s="5">
        <v>4061</v>
      </c>
      <c r="J9" s="5">
        <v>2914</v>
      </c>
      <c r="K9" s="5">
        <v>1769</v>
      </c>
      <c r="L9" s="5">
        <v>251</v>
      </c>
      <c r="M9" s="5">
        <v>0</v>
      </c>
      <c r="N9" s="5">
        <v>21254</v>
      </c>
      <c r="O9" s="5">
        <v>20149</v>
      </c>
      <c r="P9" s="5">
        <v>388</v>
      </c>
      <c r="Q9" s="5">
        <v>534</v>
      </c>
      <c r="R9" s="5">
        <v>110</v>
      </c>
      <c r="S9" s="5">
        <v>64</v>
      </c>
      <c r="T9" s="5">
        <v>9</v>
      </c>
      <c r="U9" s="5">
        <v>0</v>
      </c>
      <c r="V9" s="5">
        <v>2422</v>
      </c>
      <c r="W9" s="5">
        <v>1707</v>
      </c>
      <c r="X9" s="5">
        <v>122</v>
      </c>
      <c r="Y9" s="5">
        <v>0</v>
      </c>
      <c r="Z9" s="5">
        <v>0</v>
      </c>
      <c r="AA9" s="5">
        <v>593</v>
      </c>
      <c r="AB9" s="5">
        <v>0</v>
      </c>
      <c r="AC9" s="5">
        <v>0</v>
      </c>
      <c r="AD9" s="5">
        <v>8018</v>
      </c>
      <c r="AE9" s="5">
        <v>4755</v>
      </c>
      <c r="AF9" s="5">
        <v>586</v>
      </c>
      <c r="AG9" s="5">
        <v>188</v>
      </c>
      <c r="AH9" s="5">
        <v>901</v>
      </c>
      <c r="AI9" s="5">
        <v>1588</v>
      </c>
      <c r="AJ9" s="5">
        <v>0</v>
      </c>
      <c r="AK9" s="5">
        <v>3136</v>
      </c>
      <c r="AL9" s="5">
        <v>989</v>
      </c>
      <c r="AM9" s="5">
        <v>0</v>
      </c>
      <c r="AN9" s="5">
        <v>46</v>
      </c>
      <c r="AO9" s="5">
        <v>2060</v>
      </c>
      <c r="AP9" s="5">
        <v>41</v>
      </c>
      <c r="AQ9" s="5">
        <v>0</v>
      </c>
      <c r="AR9" s="5">
        <v>0</v>
      </c>
      <c r="AS9" s="5">
        <v>0</v>
      </c>
    </row>
    <row r="10" spans="1:45">
      <c r="A10" s="5">
        <v>1390</v>
      </c>
      <c r="B10" s="5">
        <v>3</v>
      </c>
      <c r="C10" s="5" t="s">
        <v>172</v>
      </c>
      <c r="D10" s="5" t="s">
        <v>173</v>
      </c>
      <c r="E10" s="5">
        <v>217247</v>
      </c>
      <c r="F10" s="5">
        <v>147116</v>
      </c>
      <c r="G10" s="5">
        <v>9822</v>
      </c>
      <c r="H10" s="5">
        <v>9741</v>
      </c>
      <c r="I10" s="5">
        <v>5786</v>
      </c>
      <c r="J10" s="5">
        <v>37755</v>
      </c>
      <c r="K10" s="5">
        <v>5718</v>
      </c>
      <c r="L10" s="5">
        <v>1309</v>
      </c>
      <c r="M10" s="5">
        <v>0</v>
      </c>
      <c r="N10" s="5">
        <v>95250</v>
      </c>
      <c r="O10" s="5">
        <v>92100</v>
      </c>
      <c r="P10" s="5">
        <v>842</v>
      </c>
      <c r="Q10" s="5">
        <v>2203</v>
      </c>
      <c r="R10" s="5">
        <v>84</v>
      </c>
      <c r="S10" s="5">
        <v>0</v>
      </c>
      <c r="T10" s="5">
        <v>20</v>
      </c>
      <c r="U10" s="5">
        <v>0</v>
      </c>
      <c r="V10" s="5">
        <v>16302</v>
      </c>
      <c r="W10" s="5">
        <v>12374</v>
      </c>
      <c r="X10" s="5">
        <v>531</v>
      </c>
      <c r="Y10" s="5">
        <v>50</v>
      </c>
      <c r="Z10" s="5">
        <v>202</v>
      </c>
      <c r="AA10" s="5">
        <v>2988</v>
      </c>
      <c r="AB10" s="5">
        <v>158</v>
      </c>
      <c r="AC10" s="5">
        <v>0</v>
      </c>
      <c r="AD10" s="5">
        <v>53338</v>
      </c>
      <c r="AE10" s="5">
        <v>43023</v>
      </c>
      <c r="AF10" s="5">
        <v>1104</v>
      </c>
      <c r="AG10" s="5">
        <v>1256</v>
      </c>
      <c r="AH10" s="5">
        <v>1857</v>
      </c>
      <c r="AI10" s="5">
        <v>6098</v>
      </c>
      <c r="AJ10" s="5">
        <v>0</v>
      </c>
      <c r="AK10" s="5">
        <v>17164</v>
      </c>
      <c r="AL10" s="5">
        <v>12067</v>
      </c>
      <c r="AM10" s="5">
        <v>124</v>
      </c>
      <c r="AN10" s="5">
        <v>907</v>
      </c>
      <c r="AO10" s="5">
        <v>4044</v>
      </c>
      <c r="AP10" s="5">
        <v>24</v>
      </c>
      <c r="AQ10" s="5">
        <v>0</v>
      </c>
      <c r="AR10" s="5">
        <v>0</v>
      </c>
      <c r="AS10" s="5">
        <v>0</v>
      </c>
    </row>
    <row r="11" spans="1:45">
      <c r="A11" s="5">
        <v>1390</v>
      </c>
      <c r="B11" s="5">
        <v>4</v>
      </c>
      <c r="C11" s="5" t="s">
        <v>174</v>
      </c>
      <c r="D11" s="5" t="s">
        <v>173</v>
      </c>
      <c r="E11" s="5">
        <v>217247</v>
      </c>
      <c r="F11" s="5">
        <v>147116</v>
      </c>
      <c r="G11" s="5">
        <v>9822</v>
      </c>
      <c r="H11" s="5">
        <v>9741</v>
      </c>
      <c r="I11" s="5">
        <v>5786</v>
      </c>
      <c r="J11" s="5">
        <v>37755</v>
      </c>
      <c r="K11" s="5">
        <v>5718</v>
      </c>
      <c r="L11" s="5">
        <v>1309</v>
      </c>
      <c r="M11" s="5">
        <v>0</v>
      </c>
      <c r="N11" s="5">
        <v>95250</v>
      </c>
      <c r="O11" s="5">
        <v>92100</v>
      </c>
      <c r="P11" s="5">
        <v>842</v>
      </c>
      <c r="Q11" s="5">
        <v>2203</v>
      </c>
      <c r="R11" s="5">
        <v>84</v>
      </c>
      <c r="S11" s="5">
        <v>0</v>
      </c>
      <c r="T11" s="5">
        <v>20</v>
      </c>
      <c r="U11" s="5">
        <v>0</v>
      </c>
      <c r="V11" s="5">
        <v>16302</v>
      </c>
      <c r="W11" s="5">
        <v>12374</v>
      </c>
      <c r="X11" s="5">
        <v>531</v>
      </c>
      <c r="Y11" s="5">
        <v>50</v>
      </c>
      <c r="Z11" s="5">
        <v>202</v>
      </c>
      <c r="AA11" s="5">
        <v>2988</v>
      </c>
      <c r="AB11" s="5">
        <v>158</v>
      </c>
      <c r="AC11" s="5">
        <v>0</v>
      </c>
      <c r="AD11" s="5">
        <v>53338</v>
      </c>
      <c r="AE11" s="5">
        <v>43023</v>
      </c>
      <c r="AF11" s="5">
        <v>1104</v>
      </c>
      <c r="AG11" s="5">
        <v>1256</v>
      </c>
      <c r="AH11" s="5">
        <v>1857</v>
      </c>
      <c r="AI11" s="5">
        <v>6098</v>
      </c>
      <c r="AJ11" s="5">
        <v>0</v>
      </c>
      <c r="AK11" s="5">
        <v>17164</v>
      </c>
      <c r="AL11" s="5">
        <v>12067</v>
      </c>
      <c r="AM11" s="5">
        <v>124</v>
      </c>
      <c r="AN11" s="5">
        <v>907</v>
      </c>
      <c r="AO11" s="5">
        <v>4044</v>
      </c>
      <c r="AP11" s="5">
        <v>24</v>
      </c>
      <c r="AQ11" s="5">
        <v>0</v>
      </c>
      <c r="AR11" s="5">
        <v>0</v>
      </c>
      <c r="AS11" s="5">
        <v>0</v>
      </c>
    </row>
    <row r="12" spans="1:45">
      <c r="A12" s="5">
        <v>1390</v>
      </c>
      <c r="B12" s="5">
        <v>3</v>
      </c>
      <c r="C12" s="5" t="s">
        <v>175</v>
      </c>
      <c r="D12" s="5" t="s">
        <v>176</v>
      </c>
      <c r="E12" s="5">
        <v>285476</v>
      </c>
      <c r="F12" s="5">
        <v>135313</v>
      </c>
      <c r="G12" s="5">
        <v>1726</v>
      </c>
      <c r="H12" s="5">
        <v>9905</v>
      </c>
      <c r="I12" s="5">
        <v>6916</v>
      </c>
      <c r="J12" s="5">
        <v>60202</v>
      </c>
      <c r="K12" s="5">
        <v>69843</v>
      </c>
      <c r="L12" s="5">
        <v>1571</v>
      </c>
      <c r="M12" s="5">
        <v>0</v>
      </c>
      <c r="N12" s="5">
        <v>43698</v>
      </c>
      <c r="O12" s="5">
        <v>40789</v>
      </c>
      <c r="P12" s="5">
        <v>594</v>
      </c>
      <c r="Q12" s="5">
        <v>1892</v>
      </c>
      <c r="R12" s="5">
        <v>187</v>
      </c>
      <c r="S12" s="5">
        <v>0</v>
      </c>
      <c r="T12" s="5">
        <v>237</v>
      </c>
      <c r="U12" s="5">
        <v>0</v>
      </c>
      <c r="V12" s="5">
        <v>24996</v>
      </c>
      <c r="W12" s="5">
        <v>20141</v>
      </c>
      <c r="X12" s="5">
        <v>70</v>
      </c>
      <c r="Y12" s="5">
        <v>21</v>
      </c>
      <c r="Z12" s="5">
        <v>2771</v>
      </c>
      <c r="AA12" s="5">
        <v>1976</v>
      </c>
      <c r="AB12" s="5">
        <v>18</v>
      </c>
      <c r="AC12" s="5">
        <v>0</v>
      </c>
      <c r="AD12" s="5">
        <v>23108</v>
      </c>
      <c r="AE12" s="5">
        <v>12132</v>
      </c>
      <c r="AF12" s="5">
        <v>529</v>
      </c>
      <c r="AG12" s="5">
        <v>919</v>
      </c>
      <c r="AH12" s="5">
        <v>3631</v>
      </c>
      <c r="AI12" s="5">
        <v>5897</v>
      </c>
      <c r="AJ12" s="5">
        <v>0</v>
      </c>
      <c r="AK12" s="5">
        <v>20922</v>
      </c>
      <c r="AL12" s="5">
        <v>5792</v>
      </c>
      <c r="AM12" s="5">
        <v>14</v>
      </c>
      <c r="AN12" s="5">
        <v>477</v>
      </c>
      <c r="AO12" s="5">
        <v>14117</v>
      </c>
      <c r="AP12" s="5">
        <v>435</v>
      </c>
      <c r="AQ12" s="5">
        <v>87</v>
      </c>
      <c r="AR12" s="5">
        <v>0</v>
      </c>
      <c r="AS12" s="5">
        <v>0</v>
      </c>
    </row>
    <row r="13" spans="1:45">
      <c r="A13" s="5">
        <v>1390</v>
      </c>
      <c r="B13" s="5">
        <v>4</v>
      </c>
      <c r="C13" s="5" t="s">
        <v>177</v>
      </c>
      <c r="D13" s="5" t="s">
        <v>176</v>
      </c>
      <c r="E13" s="5">
        <v>285476</v>
      </c>
      <c r="F13" s="5">
        <v>135313</v>
      </c>
      <c r="G13" s="5">
        <v>1726</v>
      </c>
      <c r="H13" s="5">
        <v>9905</v>
      </c>
      <c r="I13" s="5">
        <v>6916</v>
      </c>
      <c r="J13" s="5">
        <v>60202</v>
      </c>
      <c r="K13" s="5">
        <v>69843</v>
      </c>
      <c r="L13" s="5">
        <v>1571</v>
      </c>
      <c r="M13" s="5">
        <v>0</v>
      </c>
      <c r="N13" s="5">
        <v>43698</v>
      </c>
      <c r="O13" s="5">
        <v>40789</v>
      </c>
      <c r="P13" s="5">
        <v>594</v>
      </c>
      <c r="Q13" s="5">
        <v>1892</v>
      </c>
      <c r="R13" s="5">
        <v>187</v>
      </c>
      <c r="S13" s="5">
        <v>0</v>
      </c>
      <c r="T13" s="5">
        <v>237</v>
      </c>
      <c r="U13" s="5">
        <v>0</v>
      </c>
      <c r="V13" s="5">
        <v>24996</v>
      </c>
      <c r="W13" s="5">
        <v>20141</v>
      </c>
      <c r="X13" s="5">
        <v>70</v>
      </c>
      <c r="Y13" s="5">
        <v>21</v>
      </c>
      <c r="Z13" s="5">
        <v>2771</v>
      </c>
      <c r="AA13" s="5">
        <v>1976</v>
      </c>
      <c r="AB13" s="5">
        <v>18</v>
      </c>
      <c r="AC13" s="5">
        <v>0</v>
      </c>
      <c r="AD13" s="5">
        <v>23108</v>
      </c>
      <c r="AE13" s="5">
        <v>12132</v>
      </c>
      <c r="AF13" s="5">
        <v>529</v>
      </c>
      <c r="AG13" s="5">
        <v>919</v>
      </c>
      <c r="AH13" s="5">
        <v>3631</v>
      </c>
      <c r="AI13" s="5">
        <v>5897</v>
      </c>
      <c r="AJ13" s="5">
        <v>0</v>
      </c>
      <c r="AK13" s="5">
        <v>20922</v>
      </c>
      <c r="AL13" s="5">
        <v>5792</v>
      </c>
      <c r="AM13" s="5">
        <v>14</v>
      </c>
      <c r="AN13" s="5">
        <v>477</v>
      </c>
      <c r="AO13" s="5">
        <v>14117</v>
      </c>
      <c r="AP13" s="5">
        <v>435</v>
      </c>
      <c r="AQ13" s="5">
        <v>87</v>
      </c>
      <c r="AR13" s="5">
        <v>0</v>
      </c>
      <c r="AS13" s="5">
        <v>0</v>
      </c>
    </row>
    <row r="14" spans="1:45">
      <c r="A14" s="5">
        <v>1390</v>
      </c>
      <c r="B14" s="5">
        <v>3</v>
      </c>
      <c r="C14" s="5" t="s">
        <v>178</v>
      </c>
      <c r="D14" s="5" t="s">
        <v>179</v>
      </c>
      <c r="E14" s="5">
        <v>1326947</v>
      </c>
      <c r="F14" s="5">
        <v>793891</v>
      </c>
      <c r="G14" s="5">
        <v>23040</v>
      </c>
      <c r="H14" s="5">
        <v>47724</v>
      </c>
      <c r="I14" s="5">
        <v>129615</v>
      </c>
      <c r="J14" s="5">
        <v>212760</v>
      </c>
      <c r="K14" s="5">
        <v>114591</v>
      </c>
      <c r="L14" s="5">
        <v>5327</v>
      </c>
      <c r="M14" s="5">
        <v>0</v>
      </c>
      <c r="N14" s="5">
        <v>325850</v>
      </c>
      <c r="O14" s="5">
        <v>256502</v>
      </c>
      <c r="P14" s="5">
        <v>1590</v>
      </c>
      <c r="Q14" s="5">
        <v>9908</v>
      </c>
      <c r="R14" s="5">
        <v>44879</v>
      </c>
      <c r="S14" s="5">
        <v>12592</v>
      </c>
      <c r="T14" s="5">
        <v>379</v>
      </c>
      <c r="U14" s="5">
        <v>0</v>
      </c>
      <c r="V14" s="5">
        <v>194331</v>
      </c>
      <c r="W14" s="5">
        <v>120833</v>
      </c>
      <c r="X14" s="5">
        <v>386</v>
      </c>
      <c r="Y14" s="5">
        <v>1019</v>
      </c>
      <c r="Z14" s="5">
        <v>50359</v>
      </c>
      <c r="AA14" s="5">
        <v>21733</v>
      </c>
      <c r="AB14" s="5">
        <v>0</v>
      </c>
      <c r="AC14" s="5">
        <v>0</v>
      </c>
      <c r="AD14" s="5">
        <v>345408</v>
      </c>
      <c r="AE14" s="5">
        <v>263957</v>
      </c>
      <c r="AF14" s="5">
        <v>3682</v>
      </c>
      <c r="AG14" s="5">
        <v>4395</v>
      </c>
      <c r="AH14" s="5">
        <v>29222</v>
      </c>
      <c r="AI14" s="5">
        <v>44152</v>
      </c>
      <c r="AJ14" s="5">
        <v>0</v>
      </c>
      <c r="AK14" s="5">
        <v>134842</v>
      </c>
      <c r="AL14" s="5">
        <v>37713</v>
      </c>
      <c r="AM14" s="5">
        <v>264</v>
      </c>
      <c r="AN14" s="5">
        <v>8446</v>
      </c>
      <c r="AO14" s="5">
        <v>54078</v>
      </c>
      <c r="AP14" s="5">
        <v>30557</v>
      </c>
      <c r="AQ14" s="5">
        <v>3780</v>
      </c>
      <c r="AR14" s="5">
        <v>4</v>
      </c>
      <c r="AS14" s="5">
        <v>0</v>
      </c>
    </row>
    <row r="15" spans="1:45">
      <c r="A15" s="5">
        <v>1390</v>
      </c>
      <c r="B15" s="5">
        <v>4</v>
      </c>
      <c r="C15" s="5" t="s">
        <v>180</v>
      </c>
      <c r="D15" s="5" t="s">
        <v>179</v>
      </c>
      <c r="E15" s="5">
        <v>1326947</v>
      </c>
      <c r="F15" s="5">
        <v>793891</v>
      </c>
      <c r="G15" s="5">
        <v>23040</v>
      </c>
      <c r="H15" s="5">
        <v>47724</v>
      </c>
      <c r="I15" s="5">
        <v>129615</v>
      </c>
      <c r="J15" s="5">
        <v>212760</v>
      </c>
      <c r="K15" s="5">
        <v>114591</v>
      </c>
      <c r="L15" s="5">
        <v>5327</v>
      </c>
      <c r="M15" s="5">
        <v>0</v>
      </c>
      <c r="N15" s="5">
        <v>325850</v>
      </c>
      <c r="O15" s="5">
        <v>256502</v>
      </c>
      <c r="P15" s="5">
        <v>1590</v>
      </c>
      <c r="Q15" s="5">
        <v>9908</v>
      </c>
      <c r="R15" s="5">
        <v>44879</v>
      </c>
      <c r="S15" s="5">
        <v>12592</v>
      </c>
      <c r="T15" s="5">
        <v>379</v>
      </c>
      <c r="U15" s="5">
        <v>0</v>
      </c>
      <c r="V15" s="5">
        <v>194331</v>
      </c>
      <c r="W15" s="5">
        <v>120833</v>
      </c>
      <c r="X15" s="5">
        <v>386</v>
      </c>
      <c r="Y15" s="5">
        <v>1019</v>
      </c>
      <c r="Z15" s="5">
        <v>50359</v>
      </c>
      <c r="AA15" s="5">
        <v>21733</v>
      </c>
      <c r="AB15" s="5">
        <v>0</v>
      </c>
      <c r="AC15" s="5">
        <v>0</v>
      </c>
      <c r="AD15" s="5">
        <v>345408</v>
      </c>
      <c r="AE15" s="5">
        <v>263957</v>
      </c>
      <c r="AF15" s="5">
        <v>3682</v>
      </c>
      <c r="AG15" s="5">
        <v>4395</v>
      </c>
      <c r="AH15" s="5">
        <v>29222</v>
      </c>
      <c r="AI15" s="5">
        <v>44152</v>
      </c>
      <c r="AJ15" s="5">
        <v>0</v>
      </c>
      <c r="AK15" s="5">
        <v>134842</v>
      </c>
      <c r="AL15" s="5">
        <v>37713</v>
      </c>
      <c r="AM15" s="5">
        <v>264</v>
      </c>
      <c r="AN15" s="5">
        <v>8446</v>
      </c>
      <c r="AO15" s="5">
        <v>54078</v>
      </c>
      <c r="AP15" s="5">
        <v>30557</v>
      </c>
      <c r="AQ15" s="5">
        <v>3780</v>
      </c>
      <c r="AR15" s="5">
        <v>4</v>
      </c>
      <c r="AS15" s="5">
        <v>0</v>
      </c>
    </row>
    <row r="16" spans="1:45">
      <c r="A16" s="5">
        <v>1390</v>
      </c>
      <c r="B16" s="5">
        <v>3</v>
      </c>
      <c r="C16" s="5" t="s">
        <v>181</v>
      </c>
      <c r="D16" s="5" t="s">
        <v>182</v>
      </c>
      <c r="E16" s="5">
        <v>543577</v>
      </c>
      <c r="F16" s="5">
        <v>333588</v>
      </c>
      <c r="G16" s="5">
        <v>10534</v>
      </c>
      <c r="H16" s="5">
        <v>11420</v>
      </c>
      <c r="I16" s="5">
        <v>15180</v>
      </c>
      <c r="J16" s="5">
        <v>167129</v>
      </c>
      <c r="K16" s="5">
        <v>3987</v>
      </c>
      <c r="L16" s="5">
        <v>1738</v>
      </c>
      <c r="M16" s="5">
        <v>0</v>
      </c>
      <c r="N16" s="5">
        <v>111055</v>
      </c>
      <c r="O16" s="5">
        <v>78851</v>
      </c>
      <c r="P16" s="5">
        <v>1351</v>
      </c>
      <c r="Q16" s="5">
        <v>1613</v>
      </c>
      <c r="R16" s="5">
        <v>8</v>
      </c>
      <c r="S16" s="5">
        <v>29162</v>
      </c>
      <c r="T16" s="5">
        <v>70</v>
      </c>
      <c r="U16" s="5">
        <v>0</v>
      </c>
      <c r="V16" s="5">
        <v>52408</v>
      </c>
      <c r="W16" s="5">
        <v>46295</v>
      </c>
      <c r="X16" s="5">
        <v>853</v>
      </c>
      <c r="Y16" s="5">
        <v>991</v>
      </c>
      <c r="Z16" s="5">
        <v>22</v>
      </c>
      <c r="AA16" s="5">
        <v>4246</v>
      </c>
      <c r="AB16" s="5">
        <v>1</v>
      </c>
      <c r="AC16" s="5">
        <v>0</v>
      </c>
      <c r="AD16" s="5">
        <v>80800</v>
      </c>
      <c r="AE16" s="5">
        <v>53020</v>
      </c>
      <c r="AF16" s="5">
        <v>590</v>
      </c>
      <c r="AG16" s="5">
        <v>206</v>
      </c>
      <c r="AH16" s="5">
        <v>773</v>
      </c>
      <c r="AI16" s="5">
        <v>26212</v>
      </c>
      <c r="AJ16" s="5">
        <v>0</v>
      </c>
      <c r="AK16" s="5">
        <v>8758</v>
      </c>
      <c r="AL16" s="5">
        <v>2032</v>
      </c>
      <c r="AM16" s="5">
        <v>24</v>
      </c>
      <c r="AN16" s="5">
        <v>178</v>
      </c>
      <c r="AO16" s="5">
        <v>6292</v>
      </c>
      <c r="AP16" s="5">
        <v>53</v>
      </c>
      <c r="AQ16" s="5">
        <v>179</v>
      </c>
      <c r="AR16" s="5">
        <v>0</v>
      </c>
      <c r="AS16" s="5">
        <v>0</v>
      </c>
    </row>
    <row r="17" spans="1:45">
      <c r="A17" s="5">
        <v>1390</v>
      </c>
      <c r="B17" s="5">
        <v>4</v>
      </c>
      <c r="C17" s="5" t="s">
        <v>183</v>
      </c>
      <c r="D17" s="5" t="s">
        <v>184</v>
      </c>
      <c r="E17" s="5">
        <v>521330</v>
      </c>
      <c r="F17" s="5">
        <v>318358</v>
      </c>
      <c r="G17" s="5">
        <v>9599</v>
      </c>
      <c r="H17" s="5">
        <v>11091</v>
      </c>
      <c r="I17" s="5">
        <v>14362</v>
      </c>
      <c r="J17" s="5">
        <v>162195</v>
      </c>
      <c r="K17" s="5">
        <v>3987</v>
      </c>
      <c r="L17" s="5">
        <v>1738</v>
      </c>
      <c r="M17" s="5">
        <v>0</v>
      </c>
      <c r="N17" s="5">
        <v>101271</v>
      </c>
      <c r="O17" s="5">
        <v>69103</v>
      </c>
      <c r="P17" s="5">
        <v>1341</v>
      </c>
      <c r="Q17" s="5">
        <v>1588</v>
      </c>
      <c r="R17" s="5">
        <v>8</v>
      </c>
      <c r="S17" s="5">
        <v>29162</v>
      </c>
      <c r="T17" s="5">
        <v>70</v>
      </c>
      <c r="U17" s="5">
        <v>0</v>
      </c>
      <c r="V17" s="5">
        <v>40099</v>
      </c>
      <c r="W17" s="5">
        <v>33985</v>
      </c>
      <c r="X17" s="5">
        <v>853</v>
      </c>
      <c r="Y17" s="5">
        <v>991</v>
      </c>
      <c r="Z17" s="5">
        <v>22</v>
      </c>
      <c r="AA17" s="5">
        <v>4246</v>
      </c>
      <c r="AB17" s="5">
        <v>1</v>
      </c>
      <c r="AC17" s="5">
        <v>0</v>
      </c>
      <c r="AD17" s="5">
        <v>63090</v>
      </c>
      <c r="AE17" s="5">
        <v>38410</v>
      </c>
      <c r="AF17" s="5">
        <v>590</v>
      </c>
      <c r="AG17" s="5">
        <v>206</v>
      </c>
      <c r="AH17" s="5">
        <v>644</v>
      </c>
      <c r="AI17" s="5">
        <v>23240</v>
      </c>
      <c r="AJ17" s="5">
        <v>0</v>
      </c>
      <c r="AK17" s="5">
        <v>8091</v>
      </c>
      <c r="AL17" s="5">
        <v>1752</v>
      </c>
      <c r="AM17" s="5">
        <v>17</v>
      </c>
      <c r="AN17" s="5">
        <v>84</v>
      </c>
      <c r="AO17" s="5">
        <v>6237</v>
      </c>
      <c r="AP17" s="5">
        <v>0</v>
      </c>
      <c r="AQ17" s="5">
        <v>0</v>
      </c>
      <c r="AR17" s="5">
        <v>0</v>
      </c>
      <c r="AS17" s="5">
        <v>0</v>
      </c>
    </row>
    <row r="18" spans="1:45">
      <c r="A18" s="5">
        <v>1390</v>
      </c>
      <c r="B18" s="5">
        <v>4</v>
      </c>
      <c r="C18" s="5" t="s">
        <v>185</v>
      </c>
      <c r="D18" s="5" t="s">
        <v>186</v>
      </c>
      <c r="E18" s="5">
        <v>22247</v>
      </c>
      <c r="F18" s="5">
        <v>15231</v>
      </c>
      <c r="G18" s="5">
        <v>935</v>
      </c>
      <c r="H18" s="5">
        <v>329</v>
      </c>
      <c r="I18" s="5">
        <v>819</v>
      </c>
      <c r="J18" s="5">
        <v>4934</v>
      </c>
      <c r="K18" s="5">
        <v>0</v>
      </c>
      <c r="L18" s="5">
        <v>0</v>
      </c>
      <c r="M18" s="5">
        <v>0</v>
      </c>
      <c r="N18" s="5">
        <v>9784</v>
      </c>
      <c r="O18" s="5">
        <v>9749</v>
      </c>
      <c r="P18" s="5">
        <v>10</v>
      </c>
      <c r="Q18" s="5">
        <v>25</v>
      </c>
      <c r="R18" s="5">
        <v>0</v>
      </c>
      <c r="S18" s="5">
        <v>0</v>
      </c>
      <c r="T18" s="5">
        <v>0</v>
      </c>
      <c r="U18" s="5">
        <v>0</v>
      </c>
      <c r="V18" s="5">
        <v>12309</v>
      </c>
      <c r="W18" s="5">
        <v>12309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17710</v>
      </c>
      <c r="AE18" s="5">
        <v>14610</v>
      </c>
      <c r="AF18" s="5">
        <v>0</v>
      </c>
      <c r="AG18" s="5">
        <v>0</v>
      </c>
      <c r="AH18" s="5">
        <v>129</v>
      </c>
      <c r="AI18" s="5">
        <v>2971</v>
      </c>
      <c r="AJ18" s="5">
        <v>0</v>
      </c>
      <c r="AK18" s="5">
        <v>667</v>
      </c>
      <c r="AL18" s="5">
        <v>280</v>
      </c>
      <c r="AM18" s="5">
        <v>7</v>
      </c>
      <c r="AN18" s="5">
        <v>93</v>
      </c>
      <c r="AO18" s="5">
        <v>55</v>
      </c>
      <c r="AP18" s="5">
        <v>53</v>
      </c>
      <c r="AQ18" s="5">
        <v>179</v>
      </c>
      <c r="AR18" s="5">
        <v>0</v>
      </c>
      <c r="AS18" s="5">
        <v>0</v>
      </c>
    </row>
    <row r="19" spans="1:45">
      <c r="A19" s="5">
        <v>1390</v>
      </c>
      <c r="B19" s="5">
        <v>3</v>
      </c>
      <c r="C19" s="5" t="s">
        <v>187</v>
      </c>
      <c r="D19" s="5" t="s">
        <v>188</v>
      </c>
      <c r="E19" s="5">
        <v>1414615</v>
      </c>
      <c r="F19" s="5">
        <v>614949</v>
      </c>
      <c r="G19" s="5">
        <v>39076</v>
      </c>
      <c r="H19" s="5">
        <v>141099</v>
      </c>
      <c r="I19" s="5">
        <v>117658</v>
      </c>
      <c r="J19" s="5">
        <v>251263</v>
      </c>
      <c r="K19" s="5">
        <v>241827</v>
      </c>
      <c r="L19" s="5">
        <v>8742</v>
      </c>
      <c r="M19" s="5">
        <v>0</v>
      </c>
      <c r="N19" s="5">
        <v>225162</v>
      </c>
      <c r="O19" s="5">
        <v>201223</v>
      </c>
      <c r="P19" s="5">
        <v>4362</v>
      </c>
      <c r="Q19" s="5">
        <v>8017</v>
      </c>
      <c r="R19" s="5">
        <v>8986</v>
      </c>
      <c r="S19" s="5">
        <v>2132</v>
      </c>
      <c r="T19" s="5">
        <v>443</v>
      </c>
      <c r="U19" s="5">
        <v>0</v>
      </c>
      <c r="V19" s="5">
        <v>180557</v>
      </c>
      <c r="W19" s="5">
        <v>131790</v>
      </c>
      <c r="X19" s="5">
        <v>1061</v>
      </c>
      <c r="Y19" s="5">
        <v>4259</v>
      </c>
      <c r="Z19" s="5">
        <v>3984</v>
      </c>
      <c r="AA19" s="5">
        <v>38958</v>
      </c>
      <c r="AB19" s="5">
        <v>506</v>
      </c>
      <c r="AC19" s="5">
        <v>0</v>
      </c>
      <c r="AD19" s="5">
        <v>518617</v>
      </c>
      <c r="AE19" s="5">
        <v>303058</v>
      </c>
      <c r="AF19" s="5">
        <v>17387</v>
      </c>
      <c r="AG19" s="5">
        <v>6190</v>
      </c>
      <c r="AH19" s="5">
        <v>10556</v>
      </c>
      <c r="AI19" s="5">
        <v>181426</v>
      </c>
      <c r="AJ19" s="5">
        <v>0</v>
      </c>
      <c r="AK19" s="5">
        <v>365479</v>
      </c>
      <c r="AL19" s="5">
        <v>88979</v>
      </c>
      <c r="AM19" s="5">
        <v>3026</v>
      </c>
      <c r="AN19" s="5">
        <v>9591</v>
      </c>
      <c r="AO19" s="5">
        <v>39363</v>
      </c>
      <c r="AP19" s="5">
        <v>219923</v>
      </c>
      <c r="AQ19" s="5">
        <v>4298</v>
      </c>
      <c r="AR19" s="5">
        <v>299</v>
      </c>
      <c r="AS19" s="5">
        <v>0</v>
      </c>
    </row>
    <row r="20" spans="1:45">
      <c r="A20" s="5">
        <v>1390</v>
      </c>
      <c r="B20" s="5">
        <v>4</v>
      </c>
      <c r="C20" s="5" t="s">
        <v>189</v>
      </c>
      <c r="D20" s="5" t="s">
        <v>188</v>
      </c>
      <c r="E20" s="5">
        <v>226647</v>
      </c>
      <c r="F20" s="5">
        <v>133376</v>
      </c>
      <c r="G20" s="5">
        <v>8664</v>
      </c>
      <c r="H20" s="5">
        <v>6729</v>
      </c>
      <c r="I20" s="5">
        <v>11177</v>
      </c>
      <c r="J20" s="5">
        <v>13735</v>
      </c>
      <c r="K20" s="5">
        <v>52636</v>
      </c>
      <c r="L20" s="5">
        <v>330</v>
      </c>
      <c r="M20" s="5">
        <v>0</v>
      </c>
      <c r="N20" s="5">
        <v>26519</v>
      </c>
      <c r="O20" s="5">
        <v>24545</v>
      </c>
      <c r="P20" s="5">
        <v>1129</v>
      </c>
      <c r="Q20" s="5">
        <v>395</v>
      </c>
      <c r="R20" s="5">
        <v>4</v>
      </c>
      <c r="S20" s="5">
        <v>441</v>
      </c>
      <c r="T20" s="5">
        <v>5</v>
      </c>
      <c r="U20" s="5">
        <v>0</v>
      </c>
      <c r="V20" s="5">
        <v>25861</v>
      </c>
      <c r="W20" s="5">
        <v>13844</v>
      </c>
      <c r="X20" s="5">
        <v>417</v>
      </c>
      <c r="Y20" s="5">
        <v>2967</v>
      </c>
      <c r="Z20" s="5">
        <v>1492</v>
      </c>
      <c r="AA20" s="5">
        <v>7142</v>
      </c>
      <c r="AB20" s="5">
        <v>0</v>
      </c>
      <c r="AC20" s="5">
        <v>0</v>
      </c>
      <c r="AD20" s="5">
        <v>74207</v>
      </c>
      <c r="AE20" s="5">
        <v>25905</v>
      </c>
      <c r="AF20" s="5">
        <v>3941</v>
      </c>
      <c r="AG20" s="5">
        <v>334</v>
      </c>
      <c r="AH20" s="5">
        <v>2476</v>
      </c>
      <c r="AI20" s="5">
        <v>41551</v>
      </c>
      <c r="AJ20" s="5">
        <v>0</v>
      </c>
      <c r="AK20" s="5">
        <v>14910</v>
      </c>
      <c r="AL20" s="5">
        <v>4148</v>
      </c>
      <c r="AM20" s="5">
        <v>139</v>
      </c>
      <c r="AN20" s="5">
        <v>288</v>
      </c>
      <c r="AO20" s="5">
        <v>2707</v>
      </c>
      <c r="AP20" s="5">
        <v>7548</v>
      </c>
      <c r="AQ20" s="5">
        <v>79</v>
      </c>
      <c r="AR20" s="5">
        <v>0</v>
      </c>
      <c r="AS20" s="5">
        <v>0</v>
      </c>
    </row>
    <row r="21" spans="1:45">
      <c r="A21" s="5">
        <v>1390</v>
      </c>
      <c r="B21" s="5">
        <v>4</v>
      </c>
      <c r="C21" s="5" t="s">
        <v>190</v>
      </c>
      <c r="D21" s="5" t="s">
        <v>191</v>
      </c>
      <c r="E21" s="5">
        <v>298516</v>
      </c>
      <c r="F21" s="5">
        <v>89976</v>
      </c>
      <c r="G21" s="5">
        <v>11814</v>
      </c>
      <c r="H21" s="5">
        <v>15654</v>
      </c>
      <c r="I21" s="5">
        <v>18734</v>
      </c>
      <c r="J21" s="5">
        <v>92494</v>
      </c>
      <c r="K21" s="5">
        <v>66247</v>
      </c>
      <c r="L21" s="5">
        <v>3598</v>
      </c>
      <c r="M21" s="5">
        <v>0</v>
      </c>
      <c r="N21" s="5">
        <v>21809</v>
      </c>
      <c r="O21" s="5">
        <v>13830</v>
      </c>
      <c r="P21" s="5">
        <v>2542</v>
      </c>
      <c r="Q21" s="5">
        <v>2952</v>
      </c>
      <c r="R21" s="5">
        <v>1503</v>
      </c>
      <c r="S21" s="5">
        <v>562</v>
      </c>
      <c r="T21" s="5">
        <v>421</v>
      </c>
      <c r="U21" s="5">
        <v>0</v>
      </c>
      <c r="V21" s="5">
        <v>92318</v>
      </c>
      <c r="W21" s="5">
        <v>61737</v>
      </c>
      <c r="X21" s="5">
        <v>27</v>
      </c>
      <c r="Y21" s="5">
        <v>903</v>
      </c>
      <c r="Z21" s="5">
        <v>1920</v>
      </c>
      <c r="AA21" s="5">
        <v>27274</v>
      </c>
      <c r="AB21" s="5">
        <v>456</v>
      </c>
      <c r="AC21" s="5">
        <v>0</v>
      </c>
      <c r="AD21" s="5">
        <v>386735</v>
      </c>
      <c r="AE21" s="5">
        <v>247353</v>
      </c>
      <c r="AF21" s="5">
        <v>12245</v>
      </c>
      <c r="AG21" s="5">
        <v>859</v>
      </c>
      <c r="AH21" s="5">
        <v>2849</v>
      </c>
      <c r="AI21" s="5">
        <v>123429</v>
      </c>
      <c r="AJ21" s="5">
        <v>0</v>
      </c>
      <c r="AK21" s="5">
        <v>277396</v>
      </c>
      <c r="AL21" s="5">
        <v>64747</v>
      </c>
      <c r="AM21" s="5">
        <v>1280</v>
      </c>
      <c r="AN21" s="5">
        <v>2047</v>
      </c>
      <c r="AO21" s="5">
        <v>7276</v>
      </c>
      <c r="AP21" s="5">
        <v>200611</v>
      </c>
      <c r="AQ21" s="5">
        <v>1135</v>
      </c>
      <c r="AR21" s="5">
        <v>299</v>
      </c>
      <c r="AS21" s="5">
        <v>0</v>
      </c>
    </row>
    <row r="22" spans="1:45">
      <c r="A22" s="5">
        <v>1390</v>
      </c>
      <c r="B22" s="5">
        <v>4</v>
      </c>
      <c r="C22" s="5" t="s">
        <v>192</v>
      </c>
      <c r="D22" s="5" t="s">
        <v>193</v>
      </c>
      <c r="E22" s="5">
        <v>88225</v>
      </c>
      <c r="F22" s="5">
        <v>24603</v>
      </c>
      <c r="G22" s="5">
        <v>3030</v>
      </c>
      <c r="H22" s="5">
        <v>4826</v>
      </c>
      <c r="I22" s="5">
        <v>6609</v>
      </c>
      <c r="J22" s="5">
        <v>42411</v>
      </c>
      <c r="K22" s="5">
        <v>6437</v>
      </c>
      <c r="L22" s="5">
        <v>308</v>
      </c>
      <c r="M22" s="5">
        <v>0</v>
      </c>
      <c r="N22" s="5">
        <v>3140</v>
      </c>
      <c r="O22" s="5">
        <v>2210</v>
      </c>
      <c r="P22" s="5">
        <v>513</v>
      </c>
      <c r="Q22" s="5">
        <v>297</v>
      </c>
      <c r="R22" s="5">
        <v>120</v>
      </c>
      <c r="S22" s="5">
        <v>0</v>
      </c>
      <c r="T22" s="5">
        <v>0</v>
      </c>
      <c r="U22" s="5">
        <v>0</v>
      </c>
      <c r="V22" s="5">
        <v>21534</v>
      </c>
      <c r="W22" s="5">
        <v>19905</v>
      </c>
      <c r="X22" s="5">
        <v>168</v>
      </c>
      <c r="Y22" s="5">
        <v>197</v>
      </c>
      <c r="Z22" s="5">
        <v>3</v>
      </c>
      <c r="AA22" s="5">
        <v>1233</v>
      </c>
      <c r="AB22" s="5">
        <v>29</v>
      </c>
      <c r="AC22" s="5">
        <v>0</v>
      </c>
      <c r="AD22" s="5">
        <v>11215</v>
      </c>
      <c r="AE22" s="5">
        <v>3176</v>
      </c>
      <c r="AF22" s="5">
        <v>265</v>
      </c>
      <c r="AG22" s="5">
        <v>721</v>
      </c>
      <c r="AH22" s="5">
        <v>934</v>
      </c>
      <c r="AI22" s="5">
        <v>6120</v>
      </c>
      <c r="AJ22" s="5">
        <v>0</v>
      </c>
      <c r="AK22" s="5">
        <v>12090</v>
      </c>
      <c r="AL22" s="5">
        <v>2752</v>
      </c>
      <c r="AM22" s="5">
        <v>112</v>
      </c>
      <c r="AN22" s="5">
        <v>1841</v>
      </c>
      <c r="AO22" s="5">
        <v>2857</v>
      </c>
      <c r="AP22" s="5">
        <v>4526</v>
      </c>
      <c r="AQ22" s="5">
        <v>2</v>
      </c>
      <c r="AR22" s="5">
        <v>0</v>
      </c>
      <c r="AS22" s="5">
        <v>0</v>
      </c>
    </row>
    <row r="23" spans="1:45">
      <c r="A23" s="5">
        <v>1390</v>
      </c>
      <c r="B23" s="5">
        <v>4</v>
      </c>
      <c r="C23" s="5" t="s">
        <v>194</v>
      </c>
      <c r="D23" s="5" t="s">
        <v>195</v>
      </c>
      <c r="E23" s="5">
        <v>22066</v>
      </c>
      <c r="F23" s="5">
        <v>8950</v>
      </c>
      <c r="G23" s="5">
        <v>1034</v>
      </c>
      <c r="H23" s="5">
        <v>2271</v>
      </c>
      <c r="I23" s="5">
        <v>1631</v>
      </c>
      <c r="J23" s="5">
        <v>6472</v>
      </c>
      <c r="K23" s="5">
        <v>956</v>
      </c>
      <c r="L23" s="5">
        <v>751</v>
      </c>
      <c r="M23" s="5">
        <v>0</v>
      </c>
      <c r="N23" s="5">
        <v>1285</v>
      </c>
      <c r="O23" s="5">
        <v>1266</v>
      </c>
      <c r="P23" s="5">
        <v>14</v>
      </c>
      <c r="Q23" s="5">
        <v>5</v>
      </c>
      <c r="R23" s="5">
        <v>0</v>
      </c>
      <c r="S23" s="5">
        <v>0</v>
      </c>
      <c r="T23" s="5">
        <v>0</v>
      </c>
      <c r="U23" s="5">
        <v>0</v>
      </c>
      <c r="V23" s="5">
        <v>1363</v>
      </c>
      <c r="W23" s="5">
        <v>1222</v>
      </c>
      <c r="X23" s="5">
        <v>5</v>
      </c>
      <c r="Y23" s="5">
        <v>3</v>
      </c>
      <c r="Z23" s="5">
        <v>0</v>
      </c>
      <c r="AA23" s="5">
        <v>133</v>
      </c>
      <c r="AB23" s="5">
        <v>0</v>
      </c>
      <c r="AC23" s="5">
        <v>0</v>
      </c>
      <c r="AD23" s="5">
        <v>2005</v>
      </c>
      <c r="AE23" s="5">
        <v>1422</v>
      </c>
      <c r="AF23" s="5">
        <v>76</v>
      </c>
      <c r="AG23" s="5">
        <v>10</v>
      </c>
      <c r="AH23" s="5">
        <v>58</v>
      </c>
      <c r="AI23" s="5">
        <v>439</v>
      </c>
      <c r="AJ23" s="5">
        <v>0</v>
      </c>
      <c r="AK23" s="5">
        <v>7605</v>
      </c>
      <c r="AL23" s="5">
        <v>18</v>
      </c>
      <c r="AM23" s="5">
        <v>945</v>
      </c>
      <c r="AN23" s="5">
        <v>0</v>
      </c>
      <c r="AO23" s="5">
        <v>6641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1390</v>
      </c>
      <c r="B24" s="5">
        <v>4</v>
      </c>
      <c r="C24" s="5" t="s">
        <v>196</v>
      </c>
      <c r="D24" s="5" t="s">
        <v>197</v>
      </c>
      <c r="E24" s="5">
        <v>90741</v>
      </c>
      <c r="F24" s="5">
        <v>36290</v>
      </c>
      <c r="G24" s="5">
        <v>3736</v>
      </c>
      <c r="H24" s="5">
        <v>6312</v>
      </c>
      <c r="I24" s="5">
        <v>14595</v>
      </c>
      <c r="J24" s="5">
        <v>13725</v>
      </c>
      <c r="K24" s="5">
        <v>16068</v>
      </c>
      <c r="L24" s="5">
        <v>16</v>
      </c>
      <c r="M24" s="5">
        <v>0</v>
      </c>
      <c r="N24" s="5">
        <v>19278</v>
      </c>
      <c r="O24" s="5">
        <v>9811</v>
      </c>
      <c r="P24" s="5">
        <v>0</v>
      </c>
      <c r="Q24" s="5">
        <v>3240</v>
      </c>
      <c r="R24" s="5">
        <v>6227</v>
      </c>
      <c r="S24" s="5">
        <v>0</v>
      </c>
      <c r="T24" s="5">
        <v>0</v>
      </c>
      <c r="U24" s="5">
        <v>0</v>
      </c>
      <c r="V24" s="5">
        <v>1189</v>
      </c>
      <c r="W24" s="5">
        <v>1030</v>
      </c>
      <c r="X24" s="5">
        <v>52</v>
      </c>
      <c r="Y24" s="5">
        <v>0</v>
      </c>
      <c r="Z24" s="5">
        <v>23</v>
      </c>
      <c r="AA24" s="5">
        <v>80</v>
      </c>
      <c r="AB24" s="5">
        <v>4</v>
      </c>
      <c r="AC24" s="5">
        <v>0</v>
      </c>
      <c r="AD24" s="5">
        <v>11584</v>
      </c>
      <c r="AE24" s="5">
        <v>6766</v>
      </c>
      <c r="AF24" s="5">
        <v>48</v>
      </c>
      <c r="AG24" s="5">
        <v>848</v>
      </c>
      <c r="AH24" s="5">
        <v>2824</v>
      </c>
      <c r="AI24" s="5">
        <v>1099</v>
      </c>
      <c r="AJ24" s="5">
        <v>0</v>
      </c>
      <c r="AK24" s="5">
        <v>6302</v>
      </c>
      <c r="AL24" s="5">
        <v>0</v>
      </c>
      <c r="AM24" s="5">
        <v>0</v>
      </c>
      <c r="AN24" s="5">
        <v>2442</v>
      </c>
      <c r="AO24" s="5">
        <v>479</v>
      </c>
      <c r="AP24" s="5">
        <v>3381</v>
      </c>
      <c r="AQ24" s="5">
        <v>0</v>
      </c>
      <c r="AR24" s="5">
        <v>0</v>
      </c>
      <c r="AS24" s="5">
        <v>0</v>
      </c>
    </row>
    <row r="25" spans="1:45">
      <c r="A25" s="5">
        <v>1390</v>
      </c>
      <c r="B25" s="5">
        <v>4</v>
      </c>
      <c r="C25" s="5" t="s">
        <v>198</v>
      </c>
      <c r="D25" s="5" t="s">
        <v>199</v>
      </c>
      <c r="E25" s="5">
        <v>688419</v>
      </c>
      <c r="F25" s="5">
        <v>321753</v>
      </c>
      <c r="G25" s="5">
        <v>10798</v>
      </c>
      <c r="H25" s="5">
        <v>105308</v>
      </c>
      <c r="I25" s="5">
        <v>64911</v>
      </c>
      <c r="J25" s="5">
        <v>82426</v>
      </c>
      <c r="K25" s="5">
        <v>99483</v>
      </c>
      <c r="L25" s="5">
        <v>3739</v>
      </c>
      <c r="M25" s="5">
        <v>0</v>
      </c>
      <c r="N25" s="5">
        <v>153131</v>
      </c>
      <c r="O25" s="5">
        <v>149561</v>
      </c>
      <c r="P25" s="5">
        <v>164</v>
      </c>
      <c r="Q25" s="5">
        <v>1128</v>
      </c>
      <c r="R25" s="5">
        <v>1132</v>
      </c>
      <c r="S25" s="5">
        <v>1129</v>
      </c>
      <c r="T25" s="5">
        <v>16</v>
      </c>
      <c r="U25" s="5">
        <v>0</v>
      </c>
      <c r="V25" s="5">
        <v>38292</v>
      </c>
      <c r="W25" s="5">
        <v>34053</v>
      </c>
      <c r="X25" s="5">
        <v>392</v>
      </c>
      <c r="Y25" s="5">
        <v>189</v>
      </c>
      <c r="Z25" s="5">
        <v>546</v>
      </c>
      <c r="AA25" s="5">
        <v>3094</v>
      </c>
      <c r="AB25" s="5">
        <v>17</v>
      </c>
      <c r="AC25" s="5">
        <v>0</v>
      </c>
      <c r="AD25" s="5">
        <v>32870</v>
      </c>
      <c r="AE25" s="5">
        <v>18436</v>
      </c>
      <c r="AF25" s="5">
        <v>812</v>
      </c>
      <c r="AG25" s="5">
        <v>3420</v>
      </c>
      <c r="AH25" s="5">
        <v>1415</v>
      </c>
      <c r="AI25" s="5">
        <v>8787</v>
      </c>
      <c r="AJ25" s="5">
        <v>0</v>
      </c>
      <c r="AK25" s="5">
        <v>47176</v>
      </c>
      <c r="AL25" s="5">
        <v>17314</v>
      </c>
      <c r="AM25" s="5">
        <v>550</v>
      </c>
      <c r="AN25" s="5">
        <v>2972</v>
      </c>
      <c r="AO25" s="5">
        <v>19402</v>
      </c>
      <c r="AP25" s="5">
        <v>3856</v>
      </c>
      <c r="AQ25" s="5">
        <v>3082</v>
      </c>
      <c r="AR25" s="5">
        <v>0</v>
      </c>
      <c r="AS25" s="5">
        <v>0</v>
      </c>
    </row>
    <row r="26" spans="1:45">
      <c r="A26" s="5">
        <v>1390</v>
      </c>
      <c r="B26" s="5">
        <v>3</v>
      </c>
      <c r="C26" s="5" t="s">
        <v>200</v>
      </c>
      <c r="D26" s="5" t="s">
        <v>201</v>
      </c>
      <c r="E26" s="5">
        <v>190572</v>
      </c>
      <c r="F26" s="5">
        <v>113031</v>
      </c>
      <c r="G26" s="5">
        <v>1908</v>
      </c>
      <c r="H26" s="5">
        <v>8516</v>
      </c>
      <c r="I26" s="5">
        <v>4339</v>
      </c>
      <c r="J26" s="5">
        <v>59300</v>
      </c>
      <c r="K26" s="5">
        <v>2954</v>
      </c>
      <c r="L26" s="5">
        <v>523</v>
      </c>
      <c r="M26" s="5">
        <v>0</v>
      </c>
      <c r="N26" s="5">
        <v>77285</v>
      </c>
      <c r="O26" s="5">
        <v>65887</v>
      </c>
      <c r="P26" s="5">
        <v>388</v>
      </c>
      <c r="Q26" s="5">
        <v>2266</v>
      </c>
      <c r="R26" s="5">
        <v>44</v>
      </c>
      <c r="S26" s="5">
        <v>8698</v>
      </c>
      <c r="T26" s="5">
        <v>1</v>
      </c>
      <c r="U26" s="5">
        <v>0</v>
      </c>
      <c r="V26" s="5">
        <v>13030</v>
      </c>
      <c r="W26" s="5">
        <v>10482</v>
      </c>
      <c r="X26" s="5">
        <v>547</v>
      </c>
      <c r="Y26" s="5">
        <v>58</v>
      </c>
      <c r="Z26" s="5">
        <v>0</v>
      </c>
      <c r="AA26" s="5">
        <v>1942</v>
      </c>
      <c r="AB26" s="5">
        <v>0</v>
      </c>
      <c r="AC26" s="5">
        <v>0</v>
      </c>
      <c r="AD26" s="5">
        <v>11250</v>
      </c>
      <c r="AE26" s="5">
        <v>3954</v>
      </c>
      <c r="AF26" s="5">
        <v>66</v>
      </c>
      <c r="AG26" s="5">
        <v>176</v>
      </c>
      <c r="AH26" s="5">
        <v>498</v>
      </c>
      <c r="AI26" s="5">
        <v>6555</v>
      </c>
      <c r="AJ26" s="5">
        <v>0</v>
      </c>
      <c r="AK26" s="5">
        <v>3098</v>
      </c>
      <c r="AL26" s="5">
        <v>1263</v>
      </c>
      <c r="AM26" s="5">
        <v>2</v>
      </c>
      <c r="AN26" s="5">
        <v>60</v>
      </c>
      <c r="AO26" s="5">
        <v>1773</v>
      </c>
      <c r="AP26" s="5">
        <v>0</v>
      </c>
      <c r="AQ26" s="5">
        <v>0</v>
      </c>
      <c r="AR26" s="5">
        <v>0</v>
      </c>
      <c r="AS26" s="5">
        <v>0</v>
      </c>
    </row>
    <row r="27" spans="1:45">
      <c r="A27" s="5">
        <v>1390</v>
      </c>
      <c r="B27" s="5">
        <v>4</v>
      </c>
      <c r="C27" s="5" t="s">
        <v>202</v>
      </c>
      <c r="D27" s="5" t="s">
        <v>201</v>
      </c>
      <c r="E27" s="5">
        <v>190572</v>
      </c>
      <c r="F27" s="5">
        <v>113031</v>
      </c>
      <c r="G27" s="5">
        <v>1908</v>
      </c>
      <c r="H27" s="5">
        <v>8516</v>
      </c>
      <c r="I27" s="5">
        <v>4339</v>
      </c>
      <c r="J27" s="5">
        <v>59300</v>
      </c>
      <c r="K27" s="5">
        <v>2954</v>
      </c>
      <c r="L27" s="5">
        <v>523</v>
      </c>
      <c r="M27" s="5">
        <v>0</v>
      </c>
      <c r="N27" s="5">
        <v>77285</v>
      </c>
      <c r="O27" s="5">
        <v>65887</v>
      </c>
      <c r="P27" s="5">
        <v>388</v>
      </c>
      <c r="Q27" s="5">
        <v>2266</v>
      </c>
      <c r="R27" s="5">
        <v>44</v>
      </c>
      <c r="S27" s="5">
        <v>8698</v>
      </c>
      <c r="T27" s="5">
        <v>1</v>
      </c>
      <c r="U27" s="5">
        <v>0</v>
      </c>
      <c r="V27" s="5">
        <v>13030</v>
      </c>
      <c r="W27" s="5">
        <v>10482</v>
      </c>
      <c r="X27" s="5">
        <v>547</v>
      </c>
      <c r="Y27" s="5">
        <v>58</v>
      </c>
      <c r="Z27" s="5">
        <v>0</v>
      </c>
      <c r="AA27" s="5">
        <v>1942</v>
      </c>
      <c r="AB27" s="5">
        <v>0</v>
      </c>
      <c r="AC27" s="5">
        <v>0</v>
      </c>
      <c r="AD27" s="5">
        <v>11250</v>
      </c>
      <c r="AE27" s="5">
        <v>3954</v>
      </c>
      <c r="AF27" s="5">
        <v>66</v>
      </c>
      <c r="AG27" s="5">
        <v>176</v>
      </c>
      <c r="AH27" s="5">
        <v>498</v>
      </c>
      <c r="AI27" s="5">
        <v>6555</v>
      </c>
      <c r="AJ27" s="5">
        <v>0</v>
      </c>
      <c r="AK27" s="5">
        <v>3098</v>
      </c>
      <c r="AL27" s="5">
        <v>1263</v>
      </c>
      <c r="AM27" s="5">
        <v>2</v>
      </c>
      <c r="AN27" s="5">
        <v>60</v>
      </c>
      <c r="AO27" s="5">
        <v>1773</v>
      </c>
      <c r="AP27" s="5">
        <v>0</v>
      </c>
      <c r="AQ27" s="5">
        <v>0</v>
      </c>
      <c r="AR27" s="5">
        <v>0</v>
      </c>
      <c r="AS27" s="5">
        <v>0</v>
      </c>
    </row>
    <row r="28" spans="1:45">
      <c r="A28" s="5">
        <v>1390</v>
      </c>
      <c r="B28" s="5">
        <v>2</v>
      </c>
      <c r="C28" s="5" t="s">
        <v>203</v>
      </c>
      <c r="D28" s="5" t="s">
        <v>204</v>
      </c>
      <c r="E28" s="5">
        <v>908625</v>
      </c>
      <c r="F28" s="5">
        <v>489190</v>
      </c>
      <c r="G28" s="5">
        <v>34761</v>
      </c>
      <c r="H28" s="5">
        <v>59784</v>
      </c>
      <c r="I28" s="5">
        <v>123259</v>
      </c>
      <c r="J28" s="5">
        <v>147579</v>
      </c>
      <c r="K28" s="5">
        <v>53603</v>
      </c>
      <c r="L28" s="5">
        <v>448</v>
      </c>
      <c r="M28" s="5">
        <v>0</v>
      </c>
      <c r="N28" s="5">
        <v>173977</v>
      </c>
      <c r="O28" s="5">
        <v>170137</v>
      </c>
      <c r="P28" s="5">
        <v>222</v>
      </c>
      <c r="Q28" s="5">
        <v>3194</v>
      </c>
      <c r="R28" s="5">
        <v>295</v>
      </c>
      <c r="S28" s="5">
        <v>18</v>
      </c>
      <c r="T28" s="5">
        <v>111</v>
      </c>
      <c r="U28" s="5">
        <v>0</v>
      </c>
      <c r="V28" s="5">
        <v>20385</v>
      </c>
      <c r="W28" s="5">
        <v>14302</v>
      </c>
      <c r="X28" s="5">
        <v>631</v>
      </c>
      <c r="Y28" s="5">
        <v>1594</v>
      </c>
      <c r="Z28" s="5">
        <v>1245</v>
      </c>
      <c r="AA28" s="5">
        <v>2589</v>
      </c>
      <c r="AB28" s="5">
        <v>25</v>
      </c>
      <c r="AC28" s="5">
        <v>0</v>
      </c>
      <c r="AD28" s="5">
        <v>102895</v>
      </c>
      <c r="AE28" s="5">
        <v>64835</v>
      </c>
      <c r="AF28" s="5">
        <v>325</v>
      </c>
      <c r="AG28" s="5">
        <v>1676</v>
      </c>
      <c r="AH28" s="5">
        <v>1350</v>
      </c>
      <c r="AI28" s="5">
        <v>34710</v>
      </c>
      <c r="AJ28" s="5">
        <v>0</v>
      </c>
      <c r="AK28" s="5">
        <v>164667</v>
      </c>
      <c r="AL28" s="5">
        <v>85303</v>
      </c>
      <c r="AM28" s="5">
        <v>34623</v>
      </c>
      <c r="AN28" s="5">
        <v>716</v>
      </c>
      <c r="AO28" s="5">
        <v>37385</v>
      </c>
      <c r="AP28" s="5">
        <v>5561</v>
      </c>
      <c r="AQ28" s="5">
        <v>1079</v>
      </c>
      <c r="AR28" s="5">
        <v>0</v>
      </c>
      <c r="AS28" s="5">
        <v>0</v>
      </c>
    </row>
    <row r="29" spans="1:45">
      <c r="A29" s="5">
        <v>1390</v>
      </c>
      <c r="B29" s="5">
        <v>3</v>
      </c>
      <c r="C29" s="5" t="s">
        <v>205</v>
      </c>
      <c r="D29" s="5" t="s">
        <v>204</v>
      </c>
      <c r="E29" s="5">
        <v>908625</v>
      </c>
      <c r="F29" s="5">
        <v>489190</v>
      </c>
      <c r="G29" s="5">
        <v>34761</v>
      </c>
      <c r="H29" s="5">
        <v>59784</v>
      </c>
      <c r="I29" s="5">
        <v>123259</v>
      </c>
      <c r="J29" s="5">
        <v>147579</v>
      </c>
      <c r="K29" s="5">
        <v>53603</v>
      </c>
      <c r="L29" s="5">
        <v>448</v>
      </c>
      <c r="M29" s="5">
        <v>0</v>
      </c>
      <c r="N29" s="5">
        <v>173977</v>
      </c>
      <c r="O29" s="5">
        <v>170137</v>
      </c>
      <c r="P29" s="5">
        <v>222</v>
      </c>
      <c r="Q29" s="5">
        <v>3194</v>
      </c>
      <c r="R29" s="5">
        <v>295</v>
      </c>
      <c r="S29" s="5">
        <v>18</v>
      </c>
      <c r="T29" s="5">
        <v>111</v>
      </c>
      <c r="U29" s="5">
        <v>0</v>
      </c>
      <c r="V29" s="5">
        <v>20385</v>
      </c>
      <c r="W29" s="5">
        <v>14302</v>
      </c>
      <c r="X29" s="5">
        <v>631</v>
      </c>
      <c r="Y29" s="5">
        <v>1594</v>
      </c>
      <c r="Z29" s="5">
        <v>1245</v>
      </c>
      <c r="AA29" s="5">
        <v>2589</v>
      </c>
      <c r="AB29" s="5">
        <v>25</v>
      </c>
      <c r="AC29" s="5">
        <v>0</v>
      </c>
      <c r="AD29" s="5">
        <v>102895</v>
      </c>
      <c r="AE29" s="5">
        <v>64835</v>
      </c>
      <c r="AF29" s="5">
        <v>325</v>
      </c>
      <c r="AG29" s="5">
        <v>1676</v>
      </c>
      <c r="AH29" s="5">
        <v>1350</v>
      </c>
      <c r="AI29" s="5">
        <v>34710</v>
      </c>
      <c r="AJ29" s="5">
        <v>0</v>
      </c>
      <c r="AK29" s="5">
        <v>164667</v>
      </c>
      <c r="AL29" s="5">
        <v>85303</v>
      </c>
      <c r="AM29" s="5">
        <v>34623</v>
      </c>
      <c r="AN29" s="5">
        <v>716</v>
      </c>
      <c r="AO29" s="5">
        <v>37385</v>
      </c>
      <c r="AP29" s="5">
        <v>5561</v>
      </c>
      <c r="AQ29" s="5">
        <v>1079</v>
      </c>
      <c r="AR29" s="5">
        <v>0</v>
      </c>
      <c r="AS29" s="5">
        <v>0</v>
      </c>
    </row>
    <row r="30" spans="1:45">
      <c r="A30" s="5">
        <v>1390</v>
      </c>
      <c r="B30" s="5">
        <v>4</v>
      </c>
      <c r="C30" s="5" t="s">
        <v>206</v>
      </c>
      <c r="D30" s="5" t="s">
        <v>207</v>
      </c>
      <c r="E30" s="5">
        <v>7921</v>
      </c>
      <c r="F30" s="5">
        <v>7153</v>
      </c>
      <c r="G30" s="5">
        <v>290</v>
      </c>
      <c r="H30" s="5">
        <v>105</v>
      </c>
      <c r="I30" s="5">
        <v>305</v>
      </c>
      <c r="J30" s="5">
        <v>49</v>
      </c>
      <c r="K30" s="5">
        <v>0</v>
      </c>
      <c r="L30" s="5">
        <v>20</v>
      </c>
      <c r="M30" s="5">
        <v>0</v>
      </c>
      <c r="N30" s="5">
        <v>20</v>
      </c>
      <c r="O30" s="5">
        <v>7</v>
      </c>
      <c r="P30" s="5">
        <v>13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157</v>
      </c>
      <c r="W30" s="5">
        <v>127</v>
      </c>
      <c r="X30" s="5">
        <v>0</v>
      </c>
      <c r="Y30" s="5">
        <v>0</v>
      </c>
      <c r="Z30" s="5">
        <v>0</v>
      </c>
      <c r="AA30" s="5">
        <v>30</v>
      </c>
      <c r="AB30" s="5">
        <v>0</v>
      </c>
      <c r="AC30" s="5">
        <v>0</v>
      </c>
      <c r="AD30" s="5">
        <v>5998</v>
      </c>
      <c r="AE30" s="5">
        <v>435</v>
      </c>
      <c r="AF30" s="5">
        <v>129</v>
      </c>
      <c r="AG30" s="5">
        <v>1310</v>
      </c>
      <c r="AH30" s="5">
        <v>0</v>
      </c>
      <c r="AI30" s="5">
        <v>4124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1390</v>
      </c>
      <c r="B31" s="5">
        <v>4</v>
      </c>
      <c r="C31" s="5" t="s">
        <v>208</v>
      </c>
      <c r="D31" s="5" t="s">
        <v>209</v>
      </c>
      <c r="E31" s="5">
        <v>106575</v>
      </c>
      <c r="F31" s="5">
        <v>7338</v>
      </c>
      <c r="G31" s="5">
        <v>405</v>
      </c>
      <c r="H31" s="5">
        <v>3222</v>
      </c>
      <c r="I31" s="5">
        <v>44169</v>
      </c>
      <c r="J31" s="5">
        <v>51422</v>
      </c>
      <c r="K31" s="5">
        <v>0</v>
      </c>
      <c r="L31" s="5">
        <v>20</v>
      </c>
      <c r="M31" s="5">
        <v>0</v>
      </c>
      <c r="N31" s="5">
        <v>1933</v>
      </c>
      <c r="O31" s="5">
        <v>1376</v>
      </c>
      <c r="P31" s="5">
        <v>25</v>
      </c>
      <c r="Q31" s="5">
        <v>522</v>
      </c>
      <c r="R31" s="5">
        <v>0</v>
      </c>
      <c r="S31" s="5">
        <v>0</v>
      </c>
      <c r="T31" s="5">
        <v>10</v>
      </c>
      <c r="U31" s="5">
        <v>0</v>
      </c>
      <c r="V31" s="5">
        <v>183</v>
      </c>
      <c r="W31" s="5">
        <v>183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969</v>
      </c>
      <c r="AE31" s="5">
        <v>268</v>
      </c>
      <c r="AF31" s="5">
        <v>0</v>
      </c>
      <c r="AG31" s="5">
        <v>0</v>
      </c>
      <c r="AH31" s="5">
        <v>124</v>
      </c>
      <c r="AI31" s="5">
        <v>576</v>
      </c>
      <c r="AJ31" s="5">
        <v>0</v>
      </c>
      <c r="AK31" s="5">
        <v>6050</v>
      </c>
      <c r="AL31" s="5">
        <v>323</v>
      </c>
      <c r="AM31" s="5">
        <v>0</v>
      </c>
      <c r="AN31" s="5">
        <v>13</v>
      </c>
      <c r="AO31" s="5">
        <v>5714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1390</v>
      </c>
      <c r="B32" s="5">
        <v>4</v>
      </c>
      <c r="C32" s="5" t="s">
        <v>210</v>
      </c>
      <c r="D32" s="5" t="s">
        <v>211</v>
      </c>
      <c r="E32" s="5">
        <v>794128</v>
      </c>
      <c r="F32" s="5">
        <v>474699</v>
      </c>
      <c r="G32" s="5">
        <v>34066</v>
      </c>
      <c r="H32" s="5">
        <v>56458</v>
      </c>
      <c r="I32" s="5">
        <v>78786</v>
      </c>
      <c r="J32" s="5">
        <v>96108</v>
      </c>
      <c r="K32" s="5">
        <v>53603</v>
      </c>
      <c r="L32" s="5">
        <v>408</v>
      </c>
      <c r="M32" s="5">
        <v>0</v>
      </c>
      <c r="N32" s="5">
        <v>172025</v>
      </c>
      <c r="O32" s="5">
        <v>168755</v>
      </c>
      <c r="P32" s="5">
        <v>184</v>
      </c>
      <c r="Q32" s="5">
        <v>2672</v>
      </c>
      <c r="R32" s="5">
        <v>295</v>
      </c>
      <c r="S32" s="5">
        <v>18</v>
      </c>
      <c r="T32" s="5">
        <v>101</v>
      </c>
      <c r="U32" s="5">
        <v>0</v>
      </c>
      <c r="V32" s="5">
        <v>20046</v>
      </c>
      <c r="W32" s="5">
        <v>13992</v>
      </c>
      <c r="X32" s="5">
        <v>631</v>
      </c>
      <c r="Y32" s="5">
        <v>1594</v>
      </c>
      <c r="Z32" s="5">
        <v>1245</v>
      </c>
      <c r="AA32" s="5">
        <v>2559</v>
      </c>
      <c r="AB32" s="5">
        <v>25</v>
      </c>
      <c r="AC32" s="5">
        <v>0</v>
      </c>
      <c r="AD32" s="5">
        <v>95928</v>
      </c>
      <c r="AE32" s="5">
        <v>64133</v>
      </c>
      <c r="AF32" s="5">
        <v>195</v>
      </c>
      <c r="AG32" s="5">
        <v>366</v>
      </c>
      <c r="AH32" s="5">
        <v>1225</v>
      </c>
      <c r="AI32" s="5">
        <v>30009</v>
      </c>
      <c r="AJ32" s="5">
        <v>0</v>
      </c>
      <c r="AK32" s="5">
        <v>158617</v>
      </c>
      <c r="AL32" s="5">
        <v>84980</v>
      </c>
      <c r="AM32" s="5">
        <v>34623</v>
      </c>
      <c r="AN32" s="5">
        <v>703</v>
      </c>
      <c r="AO32" s="5">
        <v>31671</v>
      </c>
      <c r="AP32" s="5">
        <v>5561</v>
      </c>
      <c r="AQ32" s="5">
        <v>1079</v>
      </c>
      <c r="AR32" s="5">
        <v>0</v>
      </c>
      <c r="AS32" s="5">
        <v>0</v>
      </c>
    </row>
    <row r="33" spans="1:45">
      <c r="A33" s="5">
        <v>1390</v>
      </c>
      <c r="B33" s="5">
        <v>2</v>
      </c>
      <c r="C33" s="5" t="s">
        <v>212</v>
      </c>
      <c r="D33" s="5" t="s">
        <v>213</v>
      </c>
      <c r="E33" s="5">
        <v>7096349</v>
      </c>
      <c r="F33" s="5">
        <v>1144509</v>
      </c>
      <c r="G33" s="5">
        <v>3899</v>
      </c>
      <c r="H33" s="5">
        <v>8222</v>
      </c>
      <c r="I33" s="5">
        <v>76</v>
      </c>
      <c r="J33" s="5">
        <v>879090</v>
      </c>
      <c r="K33" s="5">
        <v>5059993</v>
      </c>
      <c r="L33" s="5">
        <v>559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44210</v>
      </c>
      <c r="AE33" s="5">
        <v>1114</v>
      </c>
      <c r="AF33" s="5">
        <v>1898</v>
      </c>
      <c r="AG33" s="5">
        <v>3132</v>
      </c>
      <c r="AH33" s="5">
        <v>0</v>
      </c>
      <c r="AI33" s="5">
        <v>38066</v>
      </c>
      <c r="AJ33" s="5">
        <v>0</v>
      </c>
      <c r="AK33" s="5">
        <v>932</v>
      </c>
      <c r="AL33" s="5">
        <v>0</v>
      </c>
      <c r="AM33" s="5">
        <v>5</v>
      </c>
      <c r="AN33" s="5">
        <v>198</v>
      </c>
      <c r="AO33" s="5">
        <v>729</v>
      </c>
      <c r="AP33" s="5">
        <v>0</v>
      </c>
      <c r="AQ33" s="5">
        <v>0</v>
      </c>
      <c r="AR33" s="5">
        <v>0</v>
      </c>
      <c r="AS33" s="5">
        <v>0</v>
      </c>
    </row>
    <row r="34" spans="1:45">
      <c r="A34" s="5">
        <v>1390</v>
      </c>
      <c r="B34" s="5">
        <v>3</v>
      </c>
      <c r="C34" s="5" t="s">
        <v>214</v>
      </c>
      <c r="D34" s="5" t="s">
        <v>215</v>
      </c>
      <c r="E34" s="5">
        <v>7096349</v>
      </c>
      <c r="F34" s="5">
        <v>1144509</v>
      </c>
      <c r="G34" s="5">
        <v>3899</v>
      </c>
      <c r="H34" s="5">
        <v>8222</v>
      </c>
      <c r="I34" s="5">
        <v>76</v>
      </c>
      <c r="J34" s="5">
        <v>879090</v>
      </c>
      <c r="K34" s="5">
        <v>5059993</v>
      </c>
      <c r="L34" s="5">
        <v>559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44210</v>
      </c>
      <c r="AE34" s="5">
        <v>1114</v>
      </c>
      <c r="AF34" s="5">
        <v>1898</v>
      </c>
      <c r="AG34" s="5">
        <v>3132</v>
      </c>
      <c r="AH34" s="5">
        <v>0</v>
      </c>
      <c r="AI34" s="5">
        <v>38066</v>
      </c>
      <c r="AJ34" s="5">
        <v>0</v>
      </c>
      <c r="AK34" s="5">
        <v>932</v>
      </c>
      <c r="AL34" s="5">
        <v>0</v>
      </c>
      <c r="AM34" s="5">
        <v>5</v>
      </c>
      <c r="AN34" s="5">
        <v>198</v>
      </c>
      <c r="AO34" s="5">
        <v>729</v>
      </c>
      <c r="AP34" s="5">
        <v>0</v>
      </c>
      <c r="AQ34" s="5">
        <v>0</v>
      </c>
      <c r="AR34" s="5">
        <v>0</v>
      </c>
      <c r="AS34" s="5">
        <v>0</v>
      </c>
    </row>
    <row r="35" spans="1:45">
      <c r="A35" s="5">
        <v>1390</v>
      </c>
      <c r="B35" s="5">
        <v>4</v>
      </c>
      <c r="C35" s="5" t="s">
        <v>216</v>
      </c>
      <c r="D35" s="5" t="s">
        <v>217</v>
      </c>
      <c r="E35" s="5">
        <v>7096349</v>
      </c>
      <c r="F35" s="5">
        <v>1144509</v>
      </c>
      <c r="G35" s="5">
        <v>3899</v>
      </c>
      <c r="H35" s="5">
        <v>8222</v>
      </c>
      <c r="I35" s="5">
        <v>76</v>
      </c>
      <c r="J35" s="5">
        <v>879090</v>
      </c>
      <c r="K35" s="5">
        <v>5059993</v>
      </c>
      <c r="L35" s="5">
        <v>559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44210</v>
      </c>
      <c r="AE35" s="5">
        <v>1114</v>
      </c>
      <c r="AF35" s="5">
        <v>1898</v>
      </c>
      <c r="AG35" s="5">
        <v>3132</v>
      </c>
      <c r="AH35" s="5">
        <v>0</v>
      </c>
      <c r="AI35" s="5">
        <v>38066</v>
      </c>
      <c r="AJ35" s="5">
        <v>0</v>
      </c>
      <c r="AK35" s="5">
        <v>932</v>
      </c>
      <c r="AL35" s="5">
        <v>0</v>
      </c>
      <c r="AM35" s="5">
        <v>5</v>
      </c>
      <c r="AN35" s="5">
        <v>198</v>
      </c>
      <c r="AO35" s="5">
        <v>729</v>
      </c>
      <c r="AP35" s="5">
        <v>0</v>
      </c>
      <c r="AQ35" s="5">
        <v>0</v>
      </c>
      <c r="AR35" s="5">
        <v>0</v>
      </c>
      <c r="AS35" s="5">
        <v>0</v>
      </c>
    </row>
    <row r="36" spans="1:45">
      <c r="A36" s="5">
        <v>1390</v>
      </c>
      <c r="B36" s="5">
        <v>2</v>
      </c>
      <c r="C36" s="5" t="s">
        <v>218</v>
      </c>
      <c r="D36" s="5" t="s">
        <v>219</v>
      </c>
      <c r="E36" s="5">
        <v>5594611</v>
      </c>
      <c r="F36" s="5">
        <v>3517373</v>
      </c>
      <c r="G36" s="5">
        <v>87282</v>
      </c>
      <c r="H36" s="5">
        <v>63297</v>
      </c>
      <c r="I36" s="5">
        <v>89338</v>
      </c>
      <c r="J36" s="5">
        <v>647210</v>
      </c>
      <c r="K36" s="5">
        <v>1066195</v>
      </c>
      <c r="L36" s="5">
        <v>123916</v>
      </c>
      <c r="M36" s="5">
        <v>0</v>
      </c>
      <c r="N36" s="5">
        <v>2536381</v>
      </c>
      <c r="O36" s="5">
        <v>2466481</v>
      </c>
      <c r="P36" s="5">
        <v>26628</v>
      </c>
      <c r="Q36" s="5">
        <v>8309</v>
      </c>
      <c r="R36" s="5">
        <v>15048</v>
      </c>
      <c r="S36" s="5">
        <v>19841</v>
      </c>
      <c r="T36" s="5">
        <v>74</v>
      </c>
      <c r="U36" s="5">
        <v>0</v>
      </c>
      <c r="V36" s="5">
        <v>282001</v>
      </c>
      <c r="W36" s="5">
        <v>253191</v>
      </c>
      <c r="X36" s="5">
        <v>5777</v>
      </c>
      <c r="Y36" s="5">
        <v>917</v>
      </c>
      <c r="Z36" s="5">
        <v>2343</v>
      </c>
      <c r="AA36" s="5">
        <v>19715</v>
      </c>
      <c r="AB36" s="5">
        <v>57</v>
      </c>
      <c r="AC36" s="5">
        <v>0</v>
      </c>
      <c r="AD36" s="5">
        <v>346169</v>
      </c>
      <c r="AE36" s="5">
        <v>215402</v>
      </c>
      <c r="AF36" s="5">
        <v>14106</v>
      </c>
      <c r="AG36" s="5">
        <v>3243</v>
      </c>
      <c r="AH36" s="5">
        <v>6053</v>
      </c>
      <c r="AI36" s="5">
        <v>107365</v>
      </c>
      <c r="AJ36" s="5">
        <v>0</v>
      </c>
      <c r="AK36" s="5">
        <v>502172</v>
      </c>
      <c r="AL36" s="5">
        <v>305082</v>
      </c>
      <c r="AM36" s="5">
        <v>4300</v>
      </c>
      <c r="AN36" s="5">
        <v>5399</v>
      </c>
      <c r="AO36" s="5">
        <v>8014</v>
      </c>
      <c r="AP36" s="5">
        <v>163647</v>
      </c>
      <c r="AQ36" s="5">
        <v>14189</v>
      </c>
      <c r="AR36" s="5">
        <v>1541</v>
      </c>
      <c r="AS36" s="5">
        <v>0</v>
      </c>
    </row>
    <row r="37" spans="1:45">
      <c r="A37" s="5">
        <v>1390</v>
      </c>
      <c r="B37" s="5">
        <v>3</v>
      </c>
      <c r="C37" s="5" t="s">
        <v>220</v>
      </c>
      <c r="D37" s="5" t="s">
        <v>221</v>
      </c>
      <c r="E37" s="5">
        <v>2287919</v>
      </c>
      <c r="F37" s="5">
        <v>852341</v>
      </c>
      <c r="G37" s="5">
        <v>37003</v>
      </c>
      <c r="H37" s="5">
        <v>38642</v>
      </c>
      <c r="I37" s="5">
        <v>35203</v>
      </c>
      <c r="J37" s="5">
        <v>313705</v>
      </c>
      <c r="K37" s="5">
        <v>1006288</v>
      </c>
      <c r="L37" s="5">
        <v>4738</v>
      </c>
      <c r="M37" s="5">
        <v>0</v>
      </c>
      <c r="N37" s="5">
        <v>701987</v>
      </c>
      <c r="O37" s="5">
        <v>677938</v>
      </c>
      <c r="P37" s="5">
        <v>9680</v>
      </c>
      <c r="Q37" s="5">
        <v>5443</v>
      </c>
      <c r="R37" s="5">
        <v>5283</v>
      </c>
      <c r="S37" s="5">
        <v>3603</v>
      </c>
      <c r="T37" s="5">
        <v>40</v>
      </c>
      <c r="U37" s="5">
        <v>0</v>
      </c>
      <c r="V37" s="5">
        <v>177222</v>
      </c>
      <c r="W37" s="5">
        <v>163739</v>
      </c>
      <c r="X37" s="5">
        <v>3856</v>
      </c>
      <c r="Y37" s="5">
        <v>332</v>
      </c>
      <c r="Z37" s="5">
        <v>296</v>
      </c>
      <c r="AA37" s="5">
        <v>8942</v>
      </c>
      <c r="AB37" s="5">
        <v>57</v>
      </c>
      <c r="AC37" s="5">
        <v>0</v>
      </c>
      <c r="AD37" s="5">
        <v>150040</v>
      </c>
      <c r="AE37" s="5">
        <v>103873</v>
      </c>
      <c r="AF37" s="5">
        <v>5863</v>
      </c>
      <c r="AG37" s="5">
        <v>2055</v>
      </c>
      <c r="AH37" s="5">
        <v>3081</v>
      </c>
      <c r="AI37" s="5">
        <v>35168</v>
      </c>
      <c r="AJ37" s="5">
        <v>0</v>
      </c>
      <c r="AK37" s="5">
        <v>294787</v>
      </c>
      <c r="AL37" s="5">
        <v>124342</v>
      </c>
      <c r="AM37" s="5">
        <v>1422</v>
      </c>
      <c r="AN37" s="5">
        <v>1889</v>
      </c>
      <c r="AO37" s="5">
        <v>4686</v>
      </c>
      <c r="AP37" s="5">
        <v>150441</v>
      </c>
      <c r="AQ37" s="5">
        <v>11996</v>
      </c>
      <c r="AR37" s="5">
        <v>10</v>
      </c>
      <c r="AS37" s="5">
        <v>0</v>
      </c>
    </row>
    <row r="38" spans="1:45">
      <c r="A38" s="5">
        <v>1390</v>
      </c>
      <c r="B38" s="5">
        <v>4</v>
      </c>
      <c r="C38" s="5" t="s">
        <v>222</v>
      </c>
      <c r="D38" s="5" t="s">
        <v>223</v>
      </c>
      <c r="E38" s="5">
        <v>1872693</v>
      </c>
      <c r="F38" s="5">
        <v>678609</v>
      </c>
      <c r="G38" s="5">
        <v>21130</v>
      </c>
      <c r="H38" s="5">
        <v>28340</v>
      </c>
      <c r="I38" s="5">
        <v>26273</v>
      </c>
      <c r="J38" s="5">
        <v>237251</v>
      </c>
      <c r="K38" s="5">
        <v>879482</v>
      </c>
      <c r="L38" s="5">
        <v>1609</v>
      </c>
      <c r="M38" s="5">
        <v>0</v>
      </c>
      <c r="N38" s="5">
        <v>627039</v>
      </c>
      <c r="O38" s="5">
        <v>614776</v>
      </c>
      <c r="P38" s="5">
        <v>2317</v>
      </c>
      <c r="Q38" s="5">
        <v>3132</v>
      </c>
      <c r="R38" s="5">
        <v>4577</v>
      </c>
      <c r="S38" s="5">
        <v>2213</v>
      </c>
      <c r="T38" s="5">
        <v>24</v>
      </c>
      <c r="U38" s="5">
        <v>0</v>
      </c>
      <c r="V38" s="5">
        <v>104579</v>
      </c>
      <c r="W38" s="5">
        <v>96125</v>
      </c>
      <c r="X38" s="5">
        <v>2666</v>
      </c>
      <c r="Y38" s="5">
        <v>299</v>
      </c>
      <c r="Z38" s="5">
        <v>67</v>
      </c>
      <c r="AA38" s="5">
        <v>5382</v>
      </c>
      <c r="AB38" s="5">
        <v>42</v>
      </c>
      <c r="AC38" s="5">
        <v>0</v>
      </c>
      <c r="AD38" s="5">
        <v>96493</v>
      </c>
      <c r="AE38" s="5">
        <v>66316</v>
      </c>
      <c r="AF38" s="5">
        <v>3548</v>
      </c>
      <c r="AG38" s="5">
        <v>1500</v>
      </c>
      <c r="AH38" s="5">
        <v>1148</v>
      </c>
      <c r="AI38" s="5">
        <v>23982</v>
      </c>
      <c r="AJ38" s="5">
        <v>0</v>
      </c>
      <c r="AK38" s="5">
        <v>197804</v>
      </c>
      <c r="AL38" s="5">
        <v>52168</v>
      </c>
      <c r="AM38" s="5">
        <v>395</v>
      </c>
      <c r="AN38" s="5">
        <v>1168</v>
      </c>
      <c r="AO38" s="5">
        <v>2835</v>
      </c>
      <c r="AP38" s="5">
        <v>135570</v>
      </c>
      <c r="AQ38" s="5">
        <v>5668</v>
      </c>
      <c r="AR38" s="5">
        <v>0</v>
      </c>
      <c r="AS38" s="5">
        <v>0</v>
      </c>
    </row>
    <row r="39" spans="1:45">
      <c r="A39" s="5">
        <v>1390</v>
      </c>
      <c r="B39" s="5">
        <v>4</v>
      </c>
      <c r="C39" s="5" t="s">
        <v>224</v>
      </c>
      <c r="D39" s="5" t="s">
        <v>225</v>
      </c>
      <c r="E39" s="5">
        <v>213439</v>
      </c>
      <c r="F39" s="5">
        <v>112842</v>
      </c>
      <c r="G39" s="5">
        <v>3665</v>
      </c>
      <c r="H39" s="5">
        <v>5402</v>
      </c>
      <c r="I39" s="5">
        <v>4970</v>
      </c>
      <c r="J39" s="5">
        <v>63043</v>
      </c>
      <c r="K39" s="5">
        <v>20545</v>
      </c>
      <c r="L39" s="5">
        <v>2971</v>
      </c>
      <c r="M39" s="5">
        <v>0</v>
      </c>
      <c r="N39" s="5">
        <v>42721</v>
      </c>
      <c r="O39" s="5">
        <v>39771</v>
      </c>
      <c r="P39" s="5">
        <v>762</v>
      </c>
      <c r="Q39" s="5">
        <v>953</v>
      </c>
      <c r="R39" s="5">
        <v>0</v>
      </c>
      <c r="S39" s="5">
        <v>1220</v>
      </c>
      <c r="T39" s="5">
        <v>15</v>
      </c>
      <c r="U39" s="5">
        <v>0</v>
      </c>
      <c r="V39" s="5">
        <v>64170</v>
      </c>
      <c r="W39" s="5">
        <v>60309</v>
      </c>
      <c r="X39" s="5">
        <v>610</v>
      </c>
      <c r="Y39" s="5">
        <v>29</v>
      </c>
      <c r="Z39" s="5">
        <v>54</v>
      </c>
      <c r="AA39" s="5">
        <v>3168</v>
      </c>
      <c r="AB39" s="5">
        <v>0</v>
      </c>
      <c r="AC39" s="5">
        <v>0</v>
      </c>
      <c r="AD39" s="5">
        <v>29568</v>
      </c>
      <c r="AE39" s="5">
        <v>24892</v>
      </c>
      <c r="AF39" s="5">
        <v>551</v>
      </c>
      <c r="AG39" s="5">
        <v>42</v>
      </c>
      <c r="AH39" s="5">
        <v>393</v>
      </c>
      <c r="AI39" s="5">
        <v>3690</v>
      </c>
      <c r="AJ39" s="5">
        <v>0</v>
      </c>
      <c r="AK39" s="5">
        <v>68586</v>
      </c>
      <c r="AL39" s="5">
        <v>60375</v>
      </c>
      <c r="AM39" s="5">
        <v>84</v>
      </c>
      <c r="AN39" s="5">
        <v>388</v>
      </c>
      <c r="AO39" s="5">
        <v>1647</v>
      </c>
      <c r="AP39" s="5">
        <v>6052</v>
      </c>
      <c r="AQ39" s="5">
        <v>40</v>
      </c>
      <c r="AR39" s="5">
        <v>0</v>
      </c>
      <c r="AS39" s="5">
        <v>0</v>
      </c>
    </row>
    <row r="40" spans="1:45">
      <c r="A40" s="5">
        <v>1390</v>
      </c>
      <c r="B40" s="5">
        <v>4</v>
      </c>
      <c r="C40" s="5" t="s">
        <v>226</v>
      </c>
      <c r="D40" s="5" t="s">
        <v>227</v>
      </c>
      <c r="E40" s="5">
        <v>201787</v>
      </c>
      <c r="F40" s="5">
        <v>60891</v>
      </c>
      <c r="G40" s="5">
        <v>12207</v>
      </c>
      <c r="H40" s="5">
        <v>4900</v>
      </c>
      <c r="I40" s="5">
        <v>3960</v>
      </c>
      <c r="J40" s="5">
        <v>13411</v>
      </c>
      <c r="K40" s="5">
        <v>106261</v>
      </c>
      <c r="L40" s="5">
        <v>157</v>
      </c>
      <c r="M40" s="5">
        <v>0</v>
      </c>
      <c r="N40" s="5">
        <v>32227</v>
      </c>
      <c r="O40" s="5">
        <v>23392</v>
      </c>
      <c r="P40" s="5">
        <v>6601</v>
      </c>
      <c r="Q40" s="5">
        <v>1358</v>
      </c>
      <c r="R40" s="5">
        <v>707</v>
      </c>
      <c r="S40" s="5">
        <v>170</v>
      </c>
      <c r="T40" s="5">
        <v>0</v>
      </c>
      <c r="U40" s="5">
        <v>0</v>
      </c>
      <c r="V40" s="5">
        <v>8472</v>
      </c>
      <c r="W40" s="5">
        <v>7305</v>
      </c>
      <c r="X40" s="5">
        <v>580</v>
      </c>
      <c r="Y40" s="5">
        <v>5</v>
      </c>
      <c r="Z40" s="5">
        <v>175</v>
      </c>
      <c r="AA40" s="5">
        <v>392</v>
      </c>
      <c r="AB40" s="5">
        <v>16</v>
      </c>
      <c r="AC40" s="5">
        <v>0</v>
      </c>
      <c r="AD40" s="5">
        <v>23979</v>
      </c>
      <c r="AE40" s="5">
        <v>12664</v>
      </c>
      <c r="AF40" s="5">
        <v>1765</v>
      </c>
      <c r="AG40" s="5">
        <v>513</v>
      </c>
      <c r="AH40" s="5">
        <v>1540</v>
      </c>
      <c r="AI40" s="5">
        <v>7497</v>
      </c>
      <c r="AJ40" s="5">
        <v>0</v>
      </c>
      <c r="AK40" s="5">
        <v>28397</v>
      </c>
      <c r="AL40" s="5">
        <v>11799</v>
      </c>
      <c r="AM40" s="5">
        <v>944</v>
      </c>
      <c r="AN40" s="5">
        <v>333</v>
      </c>
      <c r="AO40" s="5">
        <v>205</v>
      </c>
      <c r="AP40" s="5">
        <v>8818</v>
      </c>
      <c r="AQ40" s="5">
        <v>6288</v>
      </c>
      <c r="AR40" s="5">
        <v>10</v>
      </c>
      <c r="AS40" s="5">
        <v>0</v>
      </c>
    </row>
    <row r="41" spans="1:45">
      <c r="A41" s="5">
        <v>1390</v>
      </c>
      <c r="B41" s="5">
        <v>3</v>
      </c>
      <c r="C41" s="5" t="s">
        <v>228</v>
      </c>
      <c r="D41" s="5" t="s">
        <v>229</v>
      </c>
      <c r="E41" s="5">
        <v>3306692</v>
      </c>
      <c r="F41" s="5">
        <v>2665031</v>
      </c>
      <c r="G41" s="5">
        <v>50280</v>
      </c>
      <c r="H41" s="5">
        <v>24656</v>
      </c>
      <c r="I41" s="5">
        <v>54135</v>
      </c>
      <c r="J41" s="5">
        <v>333505</v>
      </c>
      <c r="K41" s="5">
        <v>59907</v>
      </c>
      <c r="L41" s="5">
        <v>119178</v>
      </c>
      <c r="M41" s="5">
        <v>0</v>
      </c>
      <c r="N41" s="5">
        <v>1834395</v>
      </c>
      <c r="O41" s="5">
        <v>1788543</v>
      </c>
      <c r="P41" s="5">
        <v>16948</v>
      </c>
      <c r="Q41" s="5">
        <v>2867</v>
      </c>
      <c r="R41" s="5">
        <v>9765</v>
      </c>
      <c r="S41" s="5">
        <v>16237</v>
      </c>
      <c r="T41" s="5">
        <v>34</v>
      </c>
      <c r="U41" s="5">
        <v>0</v>
      </c>
      <c r="V41" s="5">
        <v>104779</v>
      </c>
      <c r="W41" s="5">
        <v>89452</v>
      </c>
      <c r="X41" s="5">
        <v>1922</v>
      </c>
      <c r="Y41" s="5">
        <v>584</v>
      </c>
      <c r="Z41" s="5">
        <v>2048</v>
      </c>
      <c r="AA41" s="5">
        <v>10773</v>
      </c>
      <c r="AB41" s="5">
        <v>0</v>
      </c>
      <c r="AC41" s="5">
        <v>0</v>
      </c>
      <c r="AD41" s="5">
        <v>196129</v>
      </c>
      <c r="AE41" s="5">
        <v>111530</v>
      </c>
      <c r="AF41" s="5">
        <v>8243</v>
      </c>
      <c r="AG41" s="5">
        <v>1188</v>
      </c>
      <c r="AH41" s="5">
        <v>2972</v>
      </c>
      <c r="AI41" s="5">
        <v>72197</v>
      </c>
      <c r="AJ41" s="5">
        <v>0</v>
      </c>
      <c r="AK41" s="5">
        <v>207385</v>
      </c>
      <c r="AL41" s="5">
        <v>180740</v>
      </c>
      <c r="AM41" s="5">
        <v>2878</v>
      </c>
      <c r="AN41" s="5">
        <v>3510</v>
      </c>
      <c r="AO41" s="5">
        <v>3328</v>
      </c>
      <c r="AP41" s="5">
        <v>13206</v>
      </c>
      <c r="AQ41" s="5">
        <v>2193</v>
      </c>
      <c r="AR41" s="5">
        <v>1531</v>
      </c>
      <c r="AS41" s="5">
        <v>0</v>
      </c>
    </row>
    <row r="42" spans="1:45">
      <c r="A42" s="5">
        <v>1390</v>
      </c>
      <c r="B42" s="5">
        <v>4</v>
      </c>
      <c r="C42" s="5" t="s">
        <v>230</v>
      </c>
      <c r="D42" s="5" t="s">
        <v>231</v>
      </c>
      <c r="E42" s="5">
        <v>27554</v>
      </c>
      <c r="F42" s="5">
        <v>26144</v>
      </c>
      <c r="G42" s="5">
        <v>39</v>
      </c>
      <c r="H42" s="5">
        <v>186</v>
      </c>
      <c r="I42" s="5">
        <v>73</v>
      </c>
      <c r="J42" s="5">
        <v>1004</v>
      </c>
      <c r="K42" s="5">
        <v>8</v>
      </c>
      <c r="L42" s="5">
        <v>101</v>
      </c>
      <c r="M42" s="5">
        <v>0</v>
      </c>
      <c r="N42" s="5">
        <v>25980</v>
      </c>
      <c r="O42" s="5">
        <v>25980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68</v>
      </c>
      <c r="W42" s="5">
        <v>51</v>
      </c>
      <c r="X42" s="5">
        <v>0</v>
      </c>
      <c r="Y42" s="5">
        <v>0</v>
      </c>
      <c r="Z42" s="5">
        <v>0</v>
      </c>
      <c r="AA42" s="5">
        <v>17</v>
      </c>
      <c r="AB42" s="5">
        <v>0</v>
      </c>
      <c r="AC42" s="5">
        <v>0</v>
      </c>
      <c r="AD42" s="5">
        <v>1403</v>
      </c>
      <c r="AE42" s="5">
        <v>1366</v>
      </c>
      <c r="AF42" s="5">
        <v>7</v>
      </c>
      <c r="AG42" s="5">
        <v>28</v>
      </c>
      <c r="AH42" s="5">
        <v>2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1390</v>
      </c>
      <c r="B43" s="5">
        <v>4</v>
      </c>
      <c r="C43" s="5" t="s">
        <v>232</v>
      </c>
      <c r="D43" s="5" t="s">
        <v>233</v>
      </c>
      <c r="E43" s="5">
        <v>400171</v>
      </c>
      <c r="F43" s="5">
        <v>309896</v>
      </c>
      <c r="G43" s="5">
        <v>19300</v>
      </c>
      <c r="H43" s="5">
        <v>5975</v>
      </c>
      <c r="I43" s="5">
        <v>1925</v>
      </c>
      <c r="J43" s="5">
        <v>60256</v>
      </c>
      <c r="K43" s="5">
        <v>2020</v>
      </c>
      <c r="L43" s="5">
        <v>799</v>
      </c>
      <c r="M43" s="5">
        <v>0</v>
      </c>
      <c r="N43" s="5">
        <v>86989</v>
      </c>
      <c r="O43" s="5">
        <v>75205</v>
      </c>
      <c r="P43" s="5">
        <v>10512</v>
      </c>
      <c r="Q43" s="5">
        <v>1116</v>
      </c>
      <c r="R43" s="5">
        <v>108</v>
      </c>
      <c r="S43" s="5">
        <v>25</v>
      </c>
      <c r="T43" s="5">
        <v>22</v>
      </c>
      <c r="U43" s="5">
        <v>0</v>
      </c>
      <c r="V43" s="5">
        <v>21689</v>
      </c>
      <c r="W43" s="5">
        <v>16227</v>
      </c>
      <c r="X43" s="5">
        <v>512</v>
      </c>
      <c r="Y43" s="5">
        <v>21</v>
      </c>
      <c r="Z43" s="5">
        <v>86</v>
      </c>
      <c r="AA43" s="5">
        <v>4843</v>
      </c>
      <c r="AB43" s="5">
        <v>0</v>
      </c>
      <c r="AC43" s="5">
        <v>0</v>
      </c>
      <c r="AD43" s="5">
        <v>28292</v>
      </c>
      <c r="AE43" s="5">
        <v>24201</v>
      </c>
      <c r="AF43" s="5">
        <v>1551</v>
      </c>
      <c r="AG43" s="5">
        <v>119</v>
      </c>
      <c r="AH43" s="5">
        <v>582</v>
      </c>
      <c r="AI43" s="5">
        <v>1838</v>
      </c>
      <c r="AJ43" s="5">
        <v>0</v>
      </c>
      <c r="AK43" s="5">
        <v>45988</v>
      </c>
      <c r="AL43" s="5">
        <v>39816</v>
      </c>
      <c r="AM43" s="5">
        <v>682</v>
      </c>
      <c r="AN43" s="5">
        <v>442</v>
      </c>
      <c r="AO43" s="5">
        <v>325</v>
      </c>
      <c r="AP43" s="5">
        <v>3293</v>
      </c>
      <c r="AQ43" s="5">
        <v>1428</v>
      </c>
      <c r="AR43" s="5">
        <v>0</v>
      </c>
      <c r="AS43" s="5">
        <v>0</v>
      </c>
    </row>
    <row r="44" spans="1:45">
      <c r="A44" s="5">
        <v>1390</v>
      </c>
      <c r="B44" s="5">
        <v>4</v>
      </c>
      <c r="C44" s="5" t="s">
        <v>234</v>
      </c>
      <c r="D44" s="5" t="s">
        <v>235</v>
      </c>
      <c r="E44" s="5">
        <v>2782883</v>
      </c>
      <c r="F44" s="5">
        <v>2246959</v>
      </c>
      <c r="G44" s="5">
        <v>29447</v>
      </c>
      <c r="H44" s="5">
        <v>14930</v>
      </c>
      <c r="I44" s="5">
        <v>51184</v>
      </c>
      <c r="J44" s="5">
        <v>268237</v>
      </c>
      <c r="K44" s="5">
        <v>53914</v>
      </c>
      <c r="L44" s="5">
        <v>118213</v>
      </c>
      <c r="M44" s="5">
        <v>0</v>
      </c>
      <c r="N44" s="5">
        <v>1667064</v>
      </c>
      <c r="O44" s="5">
        <v>1633580</v>
      </c>
      <c r="P44" s="5">
        <v>6395</v>
      </c>
      <c r="Q44" s="5">
        <v>1208</v>
      </c>
      <c r="R44" s="5">
        <v>9657</v>
      </c>
      <c r="S44" s="5">
        <v>16213</v>
      </c>
      <c r="T44" s="5">
        <v>12</v>
      </c>
      <c r="U44" s="5">
        <v>0</v>
      </c>
      <c r="V44" s="5">
        <v>75452</v>
      </c>
      <c r="W44" s="5">
        <v>65703</v>
      </c>
      <c r="X44" s="5">
        <v>1311</v>
      </c>
      <c r="Y44" s="5">
        <v>564</v>
      </c>
      <c r="Z44" s="5">
        <v>1962</v>
      </c>
      <c r="AA44" s="5">
        <v>5912</v>
      </c>
      <c r="AB44" s="5">
        <v>0</v>
      </c>
      <c r="AC44" s="5">
        <v>0</v>
      </c>
      <c r="AD44" s="5">
        <v>161043</v>
      </c>
      <c r="AE44" s="5">
        <v>82170</v>
      </c>
      <c r="AF44" s="5">
        <v>5385</v>
      </c>
      <c r="AG44" s="5">
        <v>1041</v>
      </c>
      <c r="AH44" s="5">
        <v>2379</v>
      </c>
      <c r="AI44" s="5">
        <v>70069</v>
      </c>
      <c r="AJ44" s="5">
        <v>0</v>
      </c>
      <c r="AK44" s="5">
        <v>160690</v>
      </c>
      <c r="AL44" s="5">
        <v>140623</v>
      </c>
      <c r="AM44" s="5">
        <v>2196</v>
      </c>
      <c r="AN44" s="5">
        <v>3068</v>
      </c>
      <c r="AO44" s="5">
        <v>2595</v>
      </c>
      <c r="AP44" s="5">
        <v>9913</v>
      </c>
      <c r="AQ44" s="5">
        <v>765</v>
      </c>
      <c r="AR44" s="5">
        <v>1531</v>
      </c>
      <c r="AS44" s="5">
        <v>0</v>
      </c>
    </row>
    <row r="45" spans="1:45">
      <c r="A45" s="5">
        <v>1390</v>
      </c>
      <c r="B45" s="5">
        <v>4</v>
      </c>
      <c r="C45" s="5" t="s">
        <v>236</v>
      </c>
      <c r="D45" s="5" t="s">
        <v>237</v>
      </c>
      <c r="E45" s="5">
        <v>19193</v>
      </c>
      <c r="F45" s="5">
        <v>16409</v>
      </c>
      <c r="G45" s="5">
        <v>185</v>
      </c>
      <c r="H45" s="5">
        <v>990</v>
      </c>
      <c r="I45" s="5">
        <v>733</v>
      </c>
      <c r="J45" s="5">
        <v>716</v>
      </c>
      <c r="K45" s="5">
        <v>105</v>
      </c>
      <c r="L45" s="5">
        <v>56</v>
      </c>
      <c r="M45" s="5">
        <v>0</v>
      </c>
      <c r="N45" s="5">
        <v>2422</v>
      </c>
      <c r="O45" s="5">
        <v>2120</v>
      </c>
      <c r="P45" s="5">
        <v>40</v>
      </c>
      <c r="Q45" s="5">
        <v>262</v>
      </c>
      <c r="R45" s="5">
        <v>0</v>
      </c>
      <c r="S45" s="5">
        <v>0</v>
      </c>
      <c r="T45" s="5">
        <v>0</v>
      </c>
      <c r="U45" s="5">
        <v>0</v>
      </c>
      <c r="V45" s="5">
        <v>527</v>
      </c>
      <c r="W45" s="5">
        <v>527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4334</v>
      </c>
      <c r="AE45" s="5">
        <v>3026</v>
      </c>
      <c r="AF45" s="5">
        <v>1299</v>
      </c>
      <c r="AG45" s="5">
        <v>0</v>
      </c>
      <c r="AH45" s="5">
        <v>9</v>
      </c>
      <c r="AI45" s="5">
        <v>0</v>
      </c>
      <c r="AJ45" s="5">
        <v>0</v>
      </c>
      <c r="AK45" s="5">
        <v>407</v>
      </c>
      <c r="AL45" s="5">
        <v>0</v>
      </c>
      <c r="AM45" s="5">
        <v>0</v>
      </c>
      <c r="AN45" s="5">
        <v>0</v>
      </c>
      <c r="AO45" s="5">
        <v>407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1390</v>
      </c>
      <c r="B46" s="5">
        <v>4</v>
      </c>
      <c r="C46" s="5" t="s">
        <v>238</v>
      </c>
      <c r="D46" s="5" t="s">
        <v>239</v>
      </c>
      <c r="E46" s="5">
        <v>76890</v>
      </c>
      <c r="F46" s="5">
        <v>65624</v>
      </c>
      <c r="G46" s="5">
        <v>1308</v>
      </c>
      <c r="H46" s="5">
        <v>2575</v>
      </c>
      <c r="I46" s="5">
        <v>220</v>
      </c>
      <c r="J46" s="5">
        <v>3293</v>
      </c>
      <c r="K46" s="5">
        <v>3860</v>
      </c>
      <c r="L46" s="5">
        <v>9</v>
      </c>
      <c r="M46" s="5">
        <v>0</v>
      </c>
      <c r="N46" s="5">
        <v>51939</v>
      </c>
      <c r="O46" s="5">
        <v>51658</v>
      </c>
      <c r="P46" s="5">
        <v>1</v>
      </c>
      <c r="Q46" s="5">
        <v>280</v>
      </c>
      <c r="R46" s="5">
        <v>0</v>
      </c>
      <c r="S46" s="5">
        <v>0</v>
      </c>
      <c r="T46" s="5">
        <v>0</v>
      </c>
      <c r="U46" s="5">
        <v>0</v>
      </c>
      <c r="V46" s="5">
        <v>7043</v>
      </c>
      <c r="W46" s="5">
        <v>6944</v>
      </c>
      <c r="X46" s="5">
        <v>99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1057</v>
      </c>
      <c r="AE46" s="5">
        <v>767</v>
      </c>
      <c r="AF46" s="5">
        <v>0</v>
      </c>
      <c r="AG46" s="5">
        <v>0</v>
      </c>
      <c r="AH46" s="5">
        <v>0</v>
      </c>
      <c r="AI46" s="5">
        <v>290</v>
      </c>
      <c r="AJ46" s="5">
        <v>0</v>
      </c>
      <c r="AK46" s="5">
        <v>300</v>
      </c>
      <c r="AL46" s="5">
        <v>300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1390</v>
      </c>
      <c r="B47" s="5">
        <v>2</v>
      </c>
      <c r="C47" s="5" t="s">
        <v>240</v>
      </c>
      <c r="D47" s="5" t="s">
        <v>241</v>
      </c>
      <c r="E47" s="5">
        <v>132671</v>
      </c>
      <c r="F47" s="5">
        <v>103400</v>
      </c>
      <c r="G47" s="5">
        <v>4676</v>
      </c>
      <c r="H47" s="5">
        <v>5146</v>
      </c>
      <c r="I47" s="5">
        <v>1621</v>
      </c>
      <c r="J47" s="5">
        <v>16394</v>
      </c>
      <c r="K47" s="5">
        <v>694</v>
      </c>
      <c r="L47" s="5">
        <v>741</v>
      </c>
      <c r="M47" s="5">
        <v>0</v>
      </c>
      <c r="N47" s="5">
        <v>37760</v>
      </c>
      <c r="O47" s="5">
        <v>36416</v>
      </c>
      <c r="P47" s="5">
        <v>841</v>
      </c>
      <c r="Q47" s="5">
        <v>255</v>
      </c>
      <c r="R47" s="5">
        <v>230</v>
      </c>
      <c r="S47" s="5">
        <v>0</v>
      </c>
      <c r="T47" s="5">
        <v>18</v>
      </c>
      <c r="U47" s="5">
        <v>0</v>
      </c>
      <c r="V47" s="5">
        <v>10961</v>
      </c>
      <c r="W47" s="5">
        <v>6067</v>
      </c>
      <c r="X47" s="5">
        <v>2143</v>
      </c>
      <c r="Y47" s="5">
        <v>127</v>
      </c>
      <c r="Z47" s="5">
        <v>147</v>
      </c>
      <c r="AA47" s="5">
        <v>2477</v>
      </c>
      <c r="AB47" s="5">
        <v>0</v>
      </c>
      <c r="AC47" s="5">
        <v>0</v>
      </c>
      <c r="AD47" s="5">
        <v>35380</v>
      </c>
      <c r="AE47" s="5">
        <v>6256</v>
      </c>
      <c r="AF47" s="5">
        <v>822</v>
      </c>
      <c r="AG47" s="5">
        <v>154</v>
      </c>
      <c r="AH47" s="5">
        <v>724</v>
      </c>
      <c r="AI47" s="5">
        <v>27424</v>
      </c>
      <c r="AJ47" s="5">
        <v>0</v>
      </c>
      <c r="AK47" s="5">
        <v>7336</v>
      </c>
      <c r="AL47" s="5">
        <v>6636</v>
      </c>
      <c r="AM47" s="5">
        <v>215</v>
      </c>
      <c r="AN47" s="5">
        <v>333</v>
      </c>
      <c r="AO47" s="5">
        <v>68</v>
      </c>
      <c r="AP47" s="5">
        <v>34</v>
      </c>
      <c r="AQ47" s="5">
        <v>50</v>
      </c>
      <c r="AR47" s="5">
        <v>0</v>
      </c>
      <c r="AS47" s="5">
        <v>0</v>
      </c>
    </row>
    <row r="48" spans="1:45">
      <c r="A48" s="5">
        <v>1390</v>
      </c>
      <c r="B48" s="5">
        <v>3</v>
      </c>
      <c r="C48" s="5" t="s">
        <v>242</v>
      </c>
      <c r="D48" s="5" t="s">
        <v>243</v>
      </c>
      <c r="E48" s="5">
        <v>112297</v>
      </c>
      <c r="F48" s="5">
        <v>93522</v>
      </c>
      <c r="G48" s="5">
        <v>4249</v>
      </c>
      <c r="H48" s="5">
        <v>4802</v>
      </c>
      <c r="I48" s="5">
        <v>1564</v>
      </c>
      <c r="J48" s="5">
        <v>6836</v>
      </c>
      <c r="K48" s="5">
        <v>694</v>
      </c>
      <c r="L48" s="5">
        <v>630</v>
      </c>
      <c r="M48" s="5">
        <v>0</v>
      </c>
      <c r="N48" s="5">
        <v>34277</v>
      </c>
      <c r="O48" s="5">
        <v>33004</v>
      </c>
      <c r="P48" s="5">
        <v>785</v>
      </c>
      <c r="Q48" s="5">
        <v>240</v>
      </c>
      <c r="R48" s="5">
        <v>230</v>
      </c>
      <c r="S48" s="5">
        <v>0</v>
      </c>
      <c r="T48" s="5">
        <v>18</v>
      </c>
      <c r="U48" s="5">
        <v>0</v>
      </c>
      <c r="V48" s="5">
        <v>7675</v>
      </c>
      <c r="W48" s="5">
        <v>5559</v>
      </c>
      <c r="X48" s="5">
        <v>1929</v>
      </c>
      <c r="Y48" s="5">
        <v>4</v>
      </c>
      <c r="Z48" s="5">
        <v>3</v>
      </c>
      <c r="AA48" s="5">
        <v>180</v>
      </c>
      <c r="AB48" s="5">
        <v>0</v>
      </c>
      <c r="AC48" s="5">
        <v>0</v>
      </c>
      <c r="AD48" s="5">
        <v>34987</v>
      </c>
      <c r="AE48" s="5">
        <v>6142</v>
      </c>
      <c r="AF48" s="5">
        <v>813</v>
      </c>
      <c r="AG48" s="5">
        <v>154</v>
      </c>
      <c r="AH48" s="5">
        <v>700</v>
      </c>
      <c r="AI48" s="5">
        <v>27179</v>
      </c>
      <c r="AJ48" s="5">
        <v>0</v>
      </c>
      <c r="AK48" s="5">
        <v>2333</v>
      </c>
      <c r="AL48" s="5">
        <v>1632</v>
      </c>
      <c r="AM48" s="5">
        <v>215</v>
      </c>
      <c r="AN48" s="5">
        <v>333</v>
      </c>
      <c r="AO48" s="5">
        <v>68</v>
      </c>
      <c r="AP48" s="5">
        <v>34</v>
      </c>
      <c r="AQ48" s="5">
        <v>50</v>
      </c>
      <c r="AR48" s="5">
        <v>0</v>
      </c>
      <c r="AS48" s="5">
        <v>0</v>
      </c>
    </row>
    <row r="49" spans="1:45">
      <c r="A49" s="5">
        <v>1390</v>
      </c>
      <c r="B49" s="5">
        <v>4</v>
      </c>
      <c r="C49" s="5" t="s">
        <v>244</v>
      </c>
      <c r="D49" s="5" t="s">
        <v>243</v>
      </c>
      <c r="E49" s="5">
        <v>112297</v>
      </c>
      <c r="F49" s="5">
        <v>93522</v>
      </c>
      <c r="G49" s="5">
        <v>4249</v>
      </c>
      <c r="H49" s="5">
        <v>4802</v>
      </c>
      <c r="I49" s="5">
        <v>1564</v>
      </c>
      <c r="J49" s="5">
        <v>6836</v>
      </c>
      <c r="K49" s="5">
        <v>694</v>
      </c>
      <c r="L49" s="5">
        <v>630</v>
      </c>
      <c r="M49" s="5">
        <v>0</v>
      </c>
      <c r="N49" s="5">
        <v>34277</v>
      </c>
      <c r="O49" s="5">
        <v>33004</v>
      </c>
      <c r="P49" s="5">
        <v>785</v>
      </c>
      <c r="Q49" s="5">
        <v>240</v>
      </c>
      <c r="R49" s="5">
        <v>230</v>
      </c>
      <c r="S49" s="5">
        <v>0</v>
      </c>
      <c r="T49" s="5">
        <v>18</v>
      </c>
      <c r="U49" s="5">
        <v>0</v>
      </c>
      <c r="V49" s="5">
        <v>7675</v>
      </c>
      <c r="W49" s="5">
        <v>5559</v>
      </c>
      <c r="X49" s="5">
        <v>1929</v>
      </c>
      <c r="Y49" s="5">
        <v>4</v>
      </c>
      <c r="Z49" s="5">
        <v>3</v>
      </c>
      <c r="AA49" s="5">
        <v>180</v>
      </c>
      <c r="AB49" s="5">
        <v>0</v>
      </c>
      <c r="AC49" s="5">
        <v>0</v>
      </c>
      <c r="AD49" s="5">
        <v>34987</v>
      </c>
      <c r="AE49" s="5">
        <v>6142</v>
      </c>
      <c r="AF49" s="5">
        <v>813</v>
      </c>
      <c r="AG49" s="5">
        <v>154</v>
      </c>
      <c r="AH49" s="5">
        <v>700</v>
      </c>
      <c r="AI49" s="5">
        <v>27179</v>
      </c>
      <c r="AJ49" s="5">
        <v>0</v>
      </c>
      <c r="AK49" s="5">
        <v>2333</v>
      </c>
      <c r="AL49" s="5">
        <v>1632</v>
      </c>
      <c r="AM49" s="5">
        <v>215</v>
      </c>
      <c r="AN49" s="5">
        <v>333</v>
      </c>
      <c r="AO49" s="5">
        <v>68</v>
      </c>
      <c r="AP49" s="5">
        <v>34</v>
      </c>
      <c r="AQ49" s="5">
        <v>50</v>
      </c>
      <c r="AR49" s="5">
        <v>0</v>
      </c>
      <c r="AS49" s="5">
        <v>0</v>
      </c>
    </row>
    <row r="50" spans="1:45">
      <c r="A50" s="5">
        <v>1390</v>
      </c>
      <c r="B50" s="5">
        <v>3</v>
      </c>
      <c r="C50" s="5" t="s">
        <v>245</v>
      </c>
      <c r="D50" s="5" t="s">
        <v>246</v>
      </c>
      <c r="E50" s="5">
        <v>20374</v>
      </c>
      <c r="F50" s="5">
        <v>9878</v>
      </c>
      <c r="G50" s="5">
        <v>427</v>
      </c>
      <c r="H50" s="5">
        <v>344</v>
      </c>
      <c r="I50" s="5">
        <v>57</v>
      </c>
      <c r="J50" s="5">
        <v>9558</v>
      </c>
      <c r="K50" s="5">
        <v>0</v>
      </c>
      <c r="L50" s="5">
        <v>111</v>
      </c>
      <c r="M50" s="5">
        <v>0</v>
      </c>
      <c r="N50" s="5">
        <v>3482</v>
      </c>
      <c r="O50" s="5">
        <v>3412</v>
      </c>
      <c r="P50" s="5">
        <v>56</v>
      </c>
      <c r="Q50" s="5">
        <v>15</v>
      </c>
      <c r="R50" s="5">
        <v>0</v>
      </c>
      <c r="S50" s="5">
        <v>0</v>
      </c>
      <c r="T50" s="5">
        <v>0</v>
      </c>
      <c r="U50" s="5">
        <v>0</v>
      </c>
      <c r="V50" s="5">
        <v>3287</v>
      </c>
      <c r="W50" s="5">
        <v>508</v>
      </c>
      <c r="X50" s="5">
        <v>214</v>
      </c>
      <c r="Y50" s="5">
        <v>123</v>
      </c>
      <c r="Z50" s="5">
        <v>144</v>
      </c>
      <c r="AA50" s="5">
        <v>2298</v>
      </c>
      <c r="AB50" s="5">
        <v>0</v>
      </c>
      <c r="AC50" s="5">
        <v>0</v>
      </c>
      <c r="AD50" s="5">
        <v>393</v>
      </c>
      <c r="AE50" s="5">
        <v>113</v>
      </c>
      <c r="AF50" s="5">
        <v>10</v>
      </c>
      <c r="AG50" s="5">
        <v>0</v>
      </c>
      <c r="AH50" s="5">
        <v>25</v>
      </c>
      <c r="AI50" s="5">
        <v>246</v>
      </c>
      <c r="AJ50" s="5">
        <v>0</v>
      </c>
      <c r="AK50" s="5">
        <v>5003</v>
      </c>
      <c r="AL50" s="5">
        <v>5003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1390</v>
      </c>
      <c r="B51" s="5">
        <v>4</v>
      </c>
      <c r="C51" s="5" t="s">
        <v>247</v>
      </c>
      <c r="D51" s="5" t="s">
        <v>246</v>
      </c>
      <c r="E51" s="5">
        <v>20374</v>
      </c>
      <c r="F51" s="5">
        <v>9878</v>
      </c>
      <c r="G51" s="5">
        <v>427</v>
      </c>
      <c r="H51" s="5">
        <v>344</v>
      </c>
      <c r="I51" s="5">
        <v>57</v>
      </c>
      <c r="J51" s="5">
        <v>9558</v>
      </c>
      <c r="K51" s="5">
        <v>0</v>
      </c>
      <c r="L51" s="5">
        <v>111</v>
      </c>
      <c r="M51" s="5">
        <v>0</v>
      </c>
      <c r="N51" s="5">
        <v>3482</v>
      </c>
      <c r="O51" s="5">
        <v>3412</v>
      </c>
      <c r="P51" s="5">
        <v>56</v>
      </c>
      <c r="Q51" s="5">
        <v>15</v>
      </c>
      <c r="R51" s="5">
        <v>0</v>
      </c>
      <c r="S51" s="5">
        <v>0</v>
      </c>
      <c r="T51" s="5">
        <v>0</v>
      </c>
      <c r="U51" s="5">
        <v>0</v>
      </c>
      <c r="V51" s="5">
        <v>3287</v>
      </c>
      <c r="W51" s="5">
        <v>508</v>
      </c>
      <c r="X51" s="5">
        <v>214</v>
      </c>
      <c r="Y51" s="5">
        <v>123</v>
      </c>
      <c r="Z51" s="5">
        <v>144</v>
      </c>
      <c r="AA51" s="5">
        <v>2298</v>
      </c>
      <c r="AB51" s="5">
        <v>0</v>
      </c>
      <c r="AC51" s="5">
        <v>0</v>
      </c>
      <c r="AD51" s="5">
        <v>393</v>
      </c>
      <c r="AE51" s="5">
        <v>113</v>
      </c>
      <c r="AF51" s="5">
        <v>10</v>
      </c>
      <c r="AG51" s="5">
        <v>0</v>
      </c>
      <c r="AH51" s="5">
        <v>25</v>
      </c>
      <c r="AI51" s="5">
        <v>246</v>
      </c>
      <c r="AJ51" s="5">
        <v>0</v>
      </c>
      <c r="AK51" s="5">
        <v>5003</v>
      </c>
      <c r="AL51" s="5">
        <v>5003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1390</v>
      </c>
      <c r="B52" s="5">
        <v>2</v>
      </c>
      <c r="C52" s="5" t="s">
        <v>248</v>
      </c>
      <c r="D52" s="5" t="s">
        <v>249</v>
      </c>
      <c r="E52" s="5">
        <v>141064</v>
      </c>
      <c r="F52" s="5">
        <v>106659</v>
      </c>
      <c r="G52" s="5">
        <v>10800</v>
      </c>
      <c r="H52" s="5">
        <v>2459</v>
      </c>
      <c r="I52" s="5">
        <v>8853</v>
      </c>
      <c r="J52" s="5">
        <v>10324</v>
      </c>
      <c r="K52" s="5">
        <v>1732</v>
      </c>
      <c r="L52" s="5">
        <v>236</v>
      </c>
      <c r="M52" s="5">
        <v>0</v>
      </c>
      <c r="N52" s="5">
        <v>35816</v>
      </c>
      <c r="O52" s="5">
        <v>30716</v>
      </c>
      <c r="P52" s="5">
        <v>3466</v>
      </c>
      <c r="Q52" s="5">
        <v>376</v>
      </c>
      <c r="R52" s="5">
        <v>1125</v>
      </c>
      <c r="S52" s="5">
        <v>14</v>
      </c>
      <c r="T52" s="5">
        <v>119</v>
      </c>
      <c r="U52" s="5">
        <v>0</v>
      </c>
      <c r="V52" s="5">
        <v>13015</v>
      </c>
      <c r="W52" s="5">
        <v>12814</v>
      </c>
      <c r="X52" s="5">
        <v>95</v>
      </c>
      <c r="Y52" s="5">
        <v>7</v>
      </c>
      <c r="Z52" s="5">
        <v>91</v>
      </c>
      <c r="AA52" s="5">
        <v>8</v>
      </c>
      <c r="AB52" s="5">
        <v>0</v>
      </c>
      <c r="AC52" s="5">
        <v>0</v>
      </c>
      <c r="AD52" s="5">
        <v>13071</v>
      </c>
      <c r="AE52" s="5">
        <v>8517</v>
      </c>
      <c r="AF52" s="5">
        <v>2550</v>
      </c>
      <c r="AG52" s="5">
        <v>313</v>
      </c>
      <c r="AH52" s="5">
        <v>447</v>
      </c>
      <c r="AI52" s="5">
        <v>1245</v>
      </c>
      <c r="AJ52" s="5">
        <v>0</v>
      </c>
      <c r="AK52" s="5">
        <v>7444</v>
      </c>
      <c r="AL52" s="5">
        <v>5927</v>
      </c>
      <c r="AM52" s="5">
        <v>256</v>
      </c>
      <c r="AN52" s="5">
        <v>107</v>
      </c>
      <c r="AO52" s="5">
        <v>1152</v>
      </c>
      <c r="AP52" s="5">
        <v>0</v>
      </c>
      <c r="AQ52" s="5">
        <v>0</v>
      </c>
      <c r="AR52" s="5">
        <v>0</v>
      </c>
      <c r="AS52" s="5">
        <v>0</v>
      </c>
    </row>
    <row r="53" spans="1:45">
      <c r="A53" s="5">
        <v>1390</v>
      </c>
      <c r="B53" s="5">
        <v>3</v>
      </c>
      <c r="C53" s="5" t="s">
        <v>250</v>
      </c>
      <c r="D53" s="5" t="s">
        <v>251</v>
      </c>
      <c r="E53" s="5">
        <v>95396</v>
      </c>
      <c r="F53" s="5">
        <v>83267</v>
      </c>
      <c r="G53" s="5">
        <v>6159</v>
      </c>
      <c r="H53" s="5">
        <v>1442</v>
      </c>
      <c r="I53" s="5">
        <v>1214</v>
      </c>
      <c r="J53" s="5">
        <v>2814</v>
      </c>
      <c r="K53" s="5">
        <v>305</v>
      </c>
      <c r="L53" s="5">
        <v>195</v>
      </c>
      <c r="M53" s="5">
        <v>0</v>
      </c>
      <c r="N53" s="5">
        <v>20326</v>
      </c>
      <c r="O53" s="5">
        <v>19794</v>
      </c>
      <c r="P53" s="5">
        <v>105</v>
      </c>
      <c r="Q53" s="5">
        <v>276</v>
      </c>
      <c r="R53" s="5">
        <v>19</v>
      </c>
      <c r="S53" s="5">
        <v>14</v>
      </c>
      <c r="T53" s="5">
        <v>119</v>
      </c>
      <c r="U53" s="5">
        <v>0</v>
      </c>
      <c r="V53" s="5">
        <v>11110</v>
      </c>
      <c r="W53" s="5">
        <v>11091</v>
      </c>
      <c r="X53" s="5">
        <v>8</v>
      </c>
      <c r="Y53" s="5">
        <v>2</v>
      </c>
      <c r="Z53" s="5">
        <v>2</v>
      </c>
      <c r="AA53" s="5">
        <v>8</v>
      </c>
      <c r="AB53" s="5">
        <v>0</v>
      </c>
      <c r="AC53" s="5">
        <v>0</v>
      </c>
      <c r="AD53" s="5">
        <v>11194</v>
      </c>
      <c r="AE53" s="5">
        <v>7164</v>
      </c>
      <c r="AF53" s="5">
        <v>2379</v>
      </c>
      <c r="AG53" s="5">
        <v>307</v>
      </c>
      <c r="AH53" s="5">
        <v>410</v>
      </c>
      <c r="AI53" s="5">
        <v>934</v>
      </c>
      <c r="AJ53" s="5">
        <v>0</v>
      </c>
      <c r="AK53" s="5">
        <v>3001</v>
      </c>
      <c r="AL53" s="5">
        <v>1588</v>
      </c>
      <c r="AM53" s="5">
        <v>256</v>
      </c>
      <c r="AN53" s="5">
        <v>77</v>
      </c>
      <c r="AO53" s="5">
        <v>1079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1390</v>
      </c>
      <c r="B54" s="5">
        <v>4</v>
      </c>
      <c r="C54" s="5" t="s">
        <v>252</v>
      </c>
      <c r="D54" s="5" t="s">
        <v>253</v>
      </c>
      <c r="E54" s="5">
        <v>45648</v>
      </c>
      <c r="F54" s="5">
        <v>37878</v>
      </c>
      <c r="G54" s="5">
        <v>3698</v>
      </c>
      <c r="H54" s="5">
        <v>1115</v>
      </c>
      <c r="I54" s="5">
        <v>665</v>
      </c>
      <c r="J54" s="5">
        <v>1798</v>
      </c>
      <c r="K54" s="5">
        <v>305</v>
      </c>
      <c r="L54" s="5">
        <v>188</v>
      </c>
      <c r="M54" s="5">
        <v>0</v>
      </c>
      <c r="N54" s="5">
        <v>13678</v>
      </c>
      <c r="O54" s="5">
        <v>13272</v>
      </c>
      <c r="P54" s="5">
        <v>31</v>
      </c>
      <c r="Q54" s="5">
        <v>240</v>
      </c>
      <c r="R54" s="5">
        <v>9</v>
      </c>
      <c r="S54" s="5">
        <v>7</v>
      </c>
      <c r="T54" s="5">
        <v>119</v>
      </c>
      <c r="U54" s="5">
        <v>0</v>
      </c>
      <c r="V54" s="5">
        <v>6972</v>
      </c>
      <c r="W54" s="5">
        <v>6954</v>
      </c>
      <c r="X54" s="5">
        <v>8</v>
      </c>
      <c r="Y54" s="5">
        <v>2</v>
      </c>
      <c r="Z54" s="5">
        <v>2</v>
      </c>
      <c r="AA54" s="5">
        <v>8</v>
      </c>
      <c r="AB54" s="5">
        <v>0</v>
      </c>
      <c r="AC54" s="5">
        <v>0</v>
      </c>
      <c r="AD54" s="5">
        <v>7650</v>
      </c>
      <c r="AE54" s="5">
        <v>4128</v>
      </c>
      <c r="AF54" s="5">
        <v>2379</v>
      </c>
      <c r="AG54" s="5">
        <v>25</v>
      </c>
      <c r="AH54" s="5">
        <v>390</v>
      </c>
      <c r="AI54" s="5">
        <v>727</v>
      </c>
      <c r="AJ54" s="5">
        <v>0</v>
      </c>
      <c r="AK54" s="5">
        <v>2829</v>
      </c>
      <c r="AL54" s="5">
        <v>1588</v>
      </c>
      <c r="AM54" s="5">
        <v>210</v>
      </c>
      <c r="AN54" s="5">
        <v>77</v>
      </c>
      <c r="AO54" s="5">
        <v>954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1390</v>
      </c>
      <c r="B55" s="5">
        <v>4</v>
      </c>
      <c r="C55" s="5" t="s">
        <v>254</v>
      </c>
      <c r="D55" s="5" t="s">
        <v>255</v>
      </c>
      <c r="E55" s="5">
        <v>49748</v>
      </c>
      <c r="F55" s="5">
        <v>45389</v>
      </c>
      <c r="G55" s="5">
        <v>2460</v>
      </c>
      <c r="H55" s="5">
        <v>327</v>
      </c>
      <c r="I55" s="5">
        <v>549</v>
      </c>
      <c r="J55" s="5">
        <v>1016</v>
      </c>
      <c r="K55" s="5">
        <v>0</v>
      </c>
      <c r="L55" s="5">
        <v>7</v>
      </c>
      <c r="M55" s="5">
        <v>0</v>
      </c>
      <c r="N55" s="5">
        <v>6648</v>
      </c>
      <c r="O55" s="5">
        <v>6522</v>
      </c>
      <c r="P55" s="5">
        <v>74</v>
      </c>
      <c r="Q55" s="5">
        <v>36</v>
      </c>
      <c r="R55" s="5">
        <v>9</v>
      </c>
      <c r="S55" s="5">
        <v>7</v>
      </c>
      <c r="T55" s="5">
        <v>0</v>
      </c>
      <c r="U55" s="5">
        <v>0</v>
      </c>
      <c r="V55" s="5">
        <v>4138</v>
      </c>
      <c r="W55" s="5">
        <v>4138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3544</v>
      </c>
      <c r="AE55" s="5">
        <v>3036</v>
      </c>
      <c r="AF55" s="5">
        <v>0</v>
      </c>
      <c r="AG55" s="5">
        <v>281</v>
      </c>
      <c r="AH55" s="5">
        <v>20</v>
      </c>
      <c r="AI55" s="5">
        <v>207</v>
      </c>
      <c r="AJ55" s="5">
        <v>0</v>
      </c>
      <c r="AK55" s="5">
        <v>171</v>
      </c>
      <c r="AL55" s="5">
        <v>0</v>
      </c>
      <c r="AM55" s="5">
        <v>46</v>
      </c>
      <c r="AN55" s="5">
        <v>0</v>
      </c>
      <c r="AO55" s="5">
        <v>125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1390</v>
      </c>
      <c r="B56" s="5">
        <v>3</v>
      </c>
      <c r="C56" s="5" t="s">
        <v>256</v>
      </c>
      <c r="D56" s="5" t="s">
        <v>257</v>
      </c>
      <c r="E56" s="5">
        <v>45669</v>
      </c>
      <c r="F56" s="5">
        <v>23392</v>
      </c>
      <c r="G56" s="5">
        <v>4642</v>
      </c>
      <c r="H56" s="5">
        <v>1017</v>
      </c>
      <c r="I56" s="5">
        <v>7640</v>
      </c>
      <c r="J56" s="5">
        <v>7510</v>
      </c>
      <c r="K56" s="5">
        <v>1427</v>
      </c>
      <c r="L56" s="5">
        <v>41</v>
      </c>
      <c r="M56" s="5">
        <v>0</v>
      </c>
      <c r="N56" s="5">
        <v>15489</v>
      </c>
      <c r="O56" s="5">
        <v>10922</v>
      </c>
      <c r="P56" s="5">
        <v>3361</v>
      </c>
      <c r="Q56" s="5">
        <v>100</v>
      </c>
      <c r="R56" s="5">
        <v>1106</v>
      </c>
      <c r="S56" s="5">
        <v>0</v>
      </c>
      <c r="T56" s="5">
        <v>0</v>
      </c>
      <c r="U56" s="5">
        <v>0</v>
      </c>
      <c r="V56" s="5">
        <v>1905</v>
      </c>
      <c r="W56" s="5">
        <v>1722</v>
      </c>
      <c r="X56" s="5">
        <v>88</v>
      </c>
      <c r="Y56" s="5">
        <v>5</v>
      </c>
      <c r="Z56" s="5">
        <v>89</v>
      </c>
      <c r="AA56" s="5">
        <v>1</v>
      </c>
      <c r="AB56" s="5">
        <v>0</v>
      </c>
      <c r="AC56" s="5">
        <v>0</v>
      </c>
      <c r="AD56" s="5">
        <v>1877</v>
      </c>
      <c r="AE56" s="5">
        <v>1353</v>
      </c>
      <c r="AF56" s="5">
        <v>171</v>
      </c>
      <c r="AG56" s="5">
        <v>6</v>
      </c>
      <c r="AH56" s="5">
        <v>37</v>
      </c>
      <c r="AI56" s="5">
        <v>311</v>
      </c>
      <c r="AJ56" s="5">
        <v>0</v>
      </c>
      <c r="AK56" s="5">
        <v>4443</v>
      </c>
      <c r="AL56" s="5">
        <v>4340</v>
      </c>
      <c r="AM56" s="5">
        <v>0</v>
      </c>
      <c r="AN56" s="5">
        <v>30</v>
      </c>
      <c r="AO56" s="5">
        <v>73</v>
      </c>
      <c r="AP56" s="5">
        <v>0</v>
      </c>
      <c r="AQ56" s="5">
        <v>0</v>
      </c>
      <c r="AR56" s="5">
        <v>0</v>
      </c>
      <c r="AS56" s="5">
        <v>0</v>
      </c>
    </row>
    <row r="57" spans="1:45">
      <c r="A57" s="5">
        <v>1390</v>
      </c>
      <c r="B57" s="5">
        <v>4</v>
      </c>
      <c r="C57" s="5" t="s">
        <v>258</v>
      </c>
      <c r="D57" s="5" t="s">
        <v>257</v>
      </c>
      <c r="E57" s="5">
        <v>45669</v>
      </c>
      <c r="F57" s="5">
        <v>23392</v>
      </c>
      <c r="G57" s="5">
        <v>4642</v>
      </c>
      <c r="H57" s="5">
        <v>1017</v>
      </c>
      <c r="I57" s="5">
        <v>7640</v>
      </c>
      <c r="J57" s="5">
        <v>7510</v>
      </c>
      <c r="K57" s="5">
        <v>1427</v>
      </c>
      <c r="L57" s="5">
        <v>41</v>
      </c>
      <c r="M57" s="5">
        <v>0</v>
      </c>
      <c r="N57" s="5">
        <v>15489</v>
      </c>
      <c r="O57" s="5">
        <v>10922</v>
      </c>
      <c r="P57" s="5">
        <v>3361</v>
      </c>
      <c r="Q57" s="5">
        <v>100</v>
      </c>
      <c r="R57" s="5">
        <v>1106</v>
      </c>
      <c r="S57" s="5">
        <v>0</v>
      </c>
      <c r="T57" s="5">
        <v>0</v>
      </c>
      <c r="U57" s="5">
        <v>0</v>
      </c>
      <c r="V57" s="5">
        <v>1905</v>
      </c>
      <c r="W57" s="5">
        <v>1722</v>
      </c>
      <c r="X57" s="5">
        <v>88</v>
      </c>
      <c r="Y57" s="5">
        <v>5</v>
      </c>
      <c r="Z57" s="5">
        <v>89</v>
      </c>
      <c r="AA57" s="5">
        <v>1</v>
      </c>
      <c r="AB57" s="5">
        <v>0</v>
      </c>
      <c r="AC57" s="5">
        <v>0</v>
      </c>
      <c r="AD57" s="5">
        <v>1877</v>
      </c>
      <c r="AE57" s="5">
        <v>1353</v>
      </c>
      <c r="AF57" s="5">
        <v>171</v>
      </c>
      <c r="AG57" s="5">
        <v>6</v>
      </c>
      <c r="AH57" s="5">
        <v>37</v>
      </c>
      <c r="AI57" s="5">
        <v>311</v>
      </c>
      <c r="AJ57" s="5">
        <v>0</v>
      </c>
      <c r="AK57" s="5">
        <v>4443</v>
      </c>
      <c r="AL57" s="5">
        <v>4340</v>
      </c>
      <c r="AM57" s="5">
        <v>0</v>
      </c>
      <c r="AN57" s="5">
        <v>30</v>
      </c>
      <c r="AO57" s="5">
        <v>73</v>
      </c>
      <c r="AP57" s="5">
        <v>0</v>
      </c>
      <c r="AQ57" s="5">
        <v>0</v>
      </c>
      <c r="AR57" s="5">
        <v>0</v>
      </c>
      <c r="AS57" s="5">
        <v>0</v>
      </c>
    </row>
    <row r="58" spans="1:45">
      <c r="A58" s="5">
        <v>1390</v>
      </c>
      <c r="B58" s="5">
        <v>2</v>
      </c>
      <c r="C58" s="5" t="s">
        <v>259</v>
      </c>
      <c r="D58" s="5" t="s">
        <v>260</v>
      </c>
      <c r="E58" s="5">
        <v>1137189</v>
      </c>
      <c r="F58" s="5">
        <v>799472</v>
      </c>
      <c r="G58" s="5">
        <v>49300</v>
      </c>
      <c r="H58" s="5">
        <v>39085</v>
      </c>
      <c r="I58" s="5">
        <v>24241</v>
      </c>
      <c r="J58" s="5">
        <v>213260</v>
      </c>
      <c r="K58" s="5">
        <v>10735</v>
      </c>
      <c r="L58" s="5">
        <v>1096</v>
      </c>
      <c r="M58" s="5">
        <v>0</v>
      </c>
      <c r="N58" s="5">
        <v>579965</v>
      </c>
      <c r="O58" s="5">
        <v>481536</v>
      </c>
      <c r="P58" s="5">
        <v>2838</v>
      </c>
      <c r="Q58" s="5">
        <v>2006</v>
      </c>
      <c r="R58" s="5">
        <v>2772</v>
      </c>
      <c r="S58" s="5">
        <v>90805</v>
      </c>
      <c r="T58" s="5">
        <v>9</v>
      </c>
      <c r="U58" s="5">
        <v>0</v>
      </c>
      <c r="V58" s="5">
        <v>72983</v>
      </c>
      <c r="W58" s="5">
        <v>62647</v>
      </c>
      <c r="X58" s="5">
        <v>1111</v>
      </c>
      <c r="Y58" s="5">
        <v>452</v>
      </c>
      <c r="Z58" s="5">
        <v>2190</v>
      </c>
      <c r="AA58" s="5">
        <v>6574</v>
      </c>
      <c r="AB58" s="5">
        <v>10</v>
      </c>
      <c r="AC58" s="5">
        <v>0</v>
      </c>
      <c r="AD58" s="5">
        <v>39370</v>
      </c>
      <c r="AE58" s="5">
        <v>22068</v>
      </c>
      <c r="AF58" s="5">
        <v>1229</v>
      </c>
      <c r="AG58" s="5">
        <v>1002</v>
      </c>
      <c r="AH58" s="5">
        <v>4001</v>
      </c>
      <c r="AI58" s="5">
        <v>11070</v>
      </c>
      <c r="AJ58" s="5">
        <v>0</v>
      </c>
      <c r="AK58" s="5">
        <v>9437</v>
      </c>
      <c r="AL58" s="5">
        <v>2352</v>
      </c>
      <c r="AM58" s="5">
        <v>44</v>
      </c>
      <c r="AN58" s="5">
        <v>27</v>
      </c>
      <c r="AO58" s="5">
        <v>5761</v>
      </c>
      <c r="AP58" s="5">
        <v>1251</v>
      </c>
      <c r="AQ58" s="5">
        <v>0</v>
      </c>
      <c r="AR58" s="5">
        <v>0</v>
      </c>
      <c r="AS58" s="5">
        <v>0</v>
      </c>
    </row>
    <row r="59" spans="1:45">
      <c r="A59" s="5">
        <v>1390</v>
      </c>
      <c r="B59" s="5">
        <v>3</v>
      </c>
      <c r="C59" s="5" t="s">
        <v>261</v>
      </c>
      <c r="D59" s="5" t="s">
        <v>262</v>
      </c>
      <c r="E59" s="5">
        <v>29578</v>
      </c>
      <c r="F59" s="5">
        <v>14324</v>
      </c>
      <c r="G59" s="5">
        <v>6574</v>
      </c>
      <c r="H59" s="5">
        <v>2543</v>
      </c>
      <c r="I59" s="5">
        <v>1235</v>
      </c>
      <c r="J59" s="5">
        <v>4660</v>
      </c>
      <c r="K59" s="5">
        <v>0</v>
      </c>
      <c r="L59" s="5">
        <v>242</v>
      </c>
      <c r="M59" s="5">
        <v>0</v>
      </c>
      <c r="N59" s="5">
        <v>3525</v>
      </c>
      <c r="O59" s="5">
        <v>3318</v>
      </c>
      <c r="P59" s="5">
        <v>13</v>
      </c>
      <c r="Q59" s="5">
        <v>194</v>
      </c>
      <c r="R59" s="5">
        <v>0</v>
      </c>
      <c r="S59" s="5">
        <v>0</v>
      </c>
      <c r="T59" s="5">
        <v>0</v>
      </c>
      <c r="U59" s="5">
        <v>0</v>
      </c>
      <c r="V59" s="5">
        <v>4957</v>
      </c>
      <c r="W59" s="5">
        <v>2652</v>
      </c>
      <c r="X59" s="5">
        <v>10</v>
      </c>
      <c r="Y59" s="5">
        <v>0</v>
      </c>
      <c r="Z59" s="5">
        <v>691</v>
      </c>
      <c r="AA59" s="5">
        <v>1603</v>
      </c>
      <c r="AB59" s="5">
        <v>0</v>
      </c>
      <c r="AC59" s="5">
        <v>0</v>
      </c>
      <c r="AD59" s="5">
        <v>4439</v>
      </c>
      <c r="AE59" s="5">
        <v>3554</v>
      </c>
      <c r="AF59" s="5">
        <v>22</v>
      </c>
      <c r="AG59" s="5">
        <v>5</v>
      </c>
      <c r="AH59" s="5">
        <v>535</v>
      </c>
      <c r="AI59" s="5">
        <v>324</v>
      </c>
      <c r="AJ59" s="5">
        <v>0</v>
      </c>
      <c r="AK59" s="5">
        <v>22</v>
      </c>
      <c r="AL59" s="5">
        <v>17</v>
      </c>
      <c r="AM59" s="5">
        <v>0</v>
      </c>
      <c r="AN59" s="5">
        <v>5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1390</v>
      </c>
      <c r="B60" s="5">
        <v>4</v>
      </c>
      <c r="C60" s="5" t="s">
        <v>263</v>
      </c>
      <c r="D60" s="5" t="s">
        <v>262</v>
      </c>
      <c r="E60" s="5">
        <v>29578</v>
      </c>
      <c r="F60" s="5">
        <v>14324</v>
      </c>
      <c r="G60" s="5">
        <v>6574</v>
      </c>
      <c r="H60" s="5">
        <v>2543</v>
      </c>
      <c r="I60" s="5">
        <v>1235</v>
      </c>
      <c r="J60" s="5">
        <v>4660</v>
      </c>
      <c r="K60" s="5">
        <v>0</v>
      </c>
      <c r="L60" s="5">
        <v>242</v>
      </c>
      <c r="M60" s="5">
        <v>0</v>
      </c>
      <c r="N60" s="5">
        <v>3525</v>
      </c>
      <c r="O60" s="5">
        <v>3318</v>
      </c>
      <c r="P60" s="5">
        <v>13</v>
      </c>
      <c r="Q60" s="5">
        <v>194</v>
      </c>
      <c r="R60" s="5">
        <v>0</v>
      </c>
      <c r="S60" s="5">
        <v>0</v>
      </c>
      <c r="T60" s="5">
        <v>0</v>
      </c>
      <c r="U60" s="5">
        <v>0</v>
      </c>
      <c r="V60" s="5">
        <v>4957</v>
      </c>
      <c r="W60" s="5">
        <v>2652</v>
      </c>
      <c r="X60" s="5">
        <v>10</v>
      </c>
      <c r="Y60" s="5">
        <v>0</v>
      </c>
      <c r="Z60" s="5">
        <v>691</v>
      </c>
      <c r="AA60" s="5">
        <v>1603</v>
      </c>
      <c r="AB60" s="5">
        <v>0</v>
      </c>
      <c r="AC60" s="5">
        <v>0</v>
      </c>
      <c r="AD60" s="5">
        <v>4439</v>
      </c>
      <c r="AE60" s="5">
        <v>3554</v>
      </c>
      <c r="AF60" s="5">
        <v>22</v>
      </c>
      <c r="AG60" s="5">
        <v>5</v>
      </c>
      <c r="AH60" s="5">
        <v>535</v>
      </c>
      <c r="AI60" s="5">
        <v>324</v>
      </c>
      <c r="AJ60" s="5">
        <v>0</v>
      </c>
      <c r="AK60" s="5">
        <v>22</v>
      </c>
      <c r="AL60" s="5">
        <v>17</v>
      </c>
      <c r="AM60" s="5">
        <v>0</v>
      </c>
      <c r="AN60" s="5">
        <v>5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1390</v>
      </c>
      <c r="B61" s="5">
        <v>3</v>
      </c>
      <c r="C61" s="5" t="s">
        <v>264</v>
      </c>
      <c r="D61" s="5" t="s">
        <v>265</v>
      </c>
      <c r="E61" s="5">
        <v>1107612</v>
      </c>
      <c r="F61" s="5">
        <v>785148</v>
      </c>
      <c r="G61" s="5">
        <v>42726</v>
      </c>
      <c r="H61" s="5">
        <v>36541</v>
      </c>
      <c r="I61" s="5">
        <v>23007</v>
      </c>
      <c r="J61" s="5">
        <v>208601</v>
      </c>
      <c r="K61" s="5">
        <v>10735</v>
      </c>
      <c r="L61" s="5">
        <v>854</v>
      </c>
      <c r="M61" s="5">
        <v>0</v>
      </c>
      <c r="N61" s="5">
        <v>576441</v>
      </c>
      <c r="O61" s="5">
        <v>478218</v>
      </c>
      <c r="P61" s="5">
        <v>2825</v>
      </c>
      <c r="Q61" s="5">
        <v>1811</v>
      </c>
      <c r="R61" s="5">
        <v>2772</v>
      </c>
      <c r="S61" s="5">
        <v>90805</v>
      </c>
      <c r="T61" s="5">
        <v>9</v>
      </c>
      <c r="U61" s="5">
        <v>0</v>
      </c>
      <c r="V61" s="5">
        <v>68026</v>
      </c>
      <c r="W61" s="5">
        <v>59994</v>
      </c>
      <c r="X61" s="5">
        <v>1101</v>
      </c>
      <c r="Y61" s="5">
        <v>452</v>
      </c>
      <c r="Z61" s="5">
        <v>1499</v>
      </c>
      <c r="AA61" s="5">
        <v>4971</v>
      </c>
      <c r="AB61" s="5">
        <v>10</v>
      </c>
      <c r="AC61" s="5">
        <v>0</v>
      </c>
      <c r="AD61" s="5">
        <v>34931</v>
      </c>
      <c r="AE61" s="5">
        <v>18515</v>
      </c>
      <c r="AF61" s="5">
        <v>1208</v>
      </c>
      <c r="AG61" s="5">
        <v>997</v>
      </c>
      <c r="AH61" s="5">
        <v>3466</v>
      </c>
      <c r="AI61" s="5">
        <v>10745</v>
      </c>
      <c r="AJ61" s="5">
        <v>0</v>
      </c>
      <c r="AK61" s="5">
        <v>9415</v>
      </c>
      <c r="AL61" s="5">
        <v>2336</v>
      </c>
      <c r="AM61" s="5">
        <v>44</v>
      </c>
      <c r="AN61" s="5">
        <v>22</v>
      </c>
      <c r="AO61" s="5">
        <v>5761</v>
      </c>
      <c r="AP61" s="5">
        <v>1251</v>
      </c>
      <c r="AQ61" s="5">
        <v>0</v>
      </c>
      <c r="AR61" s="5">
        <v>0</v>
      </c>
      <c r="AS61" s="5">
        <v>0</v>
      </c>
    </row>
    <row r="62" spans="1:45">
      <c r="A62" s="5">
        <v>1390</v>
      </c>
      <c r="B62" s="5">
        <v>4</v>
      </c>
      <c r="C62" s="5" t="s">
        <v>266</v>
      </c>
      <c r="D62" s="5" t="s">
        <v>267</v>
      </c>
      <c r="E62" s="5">
        <v>772591</v>
      </c>
      <c r="F62" s="5">
        <v>552379</v>
      </c>
      <c r="G62" s="5">
        <v>7719</v>
      </c>
      <c r="H62" s="5">
        <v>6562</v>
      </c>
      <c r="I62" s="5">
        <v>11162</v>
      </c>
      <c r="J62" s="5">
        <v>186922</v>
      </c>
      <c r="K62" s="5">
        <v>7116</v>
      </c>
      <c r="L62" s="5">
        <v>731</v>
      </c>
      <c r="M62" s="5">
        <v>0</v>
      </c>
      <c r="N62" s="5">
        <v>504937</v>
      </c>
      <c r="O62" s="5">
        <v>407411</v>
      </c>
      <c r="P62" s="5">
        <v>2538</v>
      </c>
      <c r="Q62" s="5">
        <v>1494</v>
      </c>
      <c r="R62" s="5">
        <v>2681</v>
      </c>
      <c r="S62" s="5">
        <v>90805</v>
      </c>
      <c r="T62" s="5">
        <v>9</v>
      </c>
      <c r="U62" s="5">
        <v>0</v>
      </c>
      <c r="V62" s="5">
        <v>60144</v>
      </c>
      <c r="W62" s="5">
        <v>53585</v>
      </c>
      <c r="X62" s="5">
        <v>630</v>
      </c>
      <c r="Y62" s="5">
        <v>245</v>
      </c>
      <c r="Z62" s="5">
        <v>1154</v>
      </c>
      <c r="AA62" s="5">
        <v>4531</v>
      </c>
      <c r="AB62" s="5">
        <v>0</v>
      </c>
      <c r="AC62" s="5">
        <v>0</v>
      </c>
      <c r="AD62" s="5">
        <v>22997</v>
      </c>
      <c r="AE62" s="5">
        <v>12810</v>
      </c>
      <c r="AF62" s="5">
        <v>432</v>
      </c>
      <c r="AG62" s="5">
        <v>917</v>
      </c>
      <c r="AH62" s="5">
        <v>2550</v>
      </c>
      <c r="AI62" s="5">
        <v>6288</v>
      </c>
      <c r="AJ62" s="5">
        <v>0</v>
      </c>
      <c r="AK62" s="5">
        <v>6441</v>
      </c>
      <c r="AL62" s="5">
        <v>1607</v>
      </c>
      <c r="AM62" s="5">
        <v>44</v>
      </c>
      <c r="AN62" s="5">
        <v>22</v>
      </c>
      <c r="AO62" s="5">
        <v>3516</v>
      </c>
      <c r="AP62" s="5">
        <v>1251</v>
      </c>
      <c r="AQ62" s="5">
        <v>0</v>
      </c>
      <c r="AR62" s="5">
        <v>0</v>
      </c>
      <c r="AS62" s="5">
        <v>0</v>
      </c>
    </row>
    <row r="63" spans="1:45">
      <c r="A63" s="5">
        <v>1390</v>
      </c>
      <c r="B63" s="5">
        <v>4</v>
      </c>
      <c r="C63" s="5" t="s">
        <v>268</v>
      </c>
      <c r="D63" s="5" t="s">
        <v>269</v>
      </c>
      <c r="E63" s="5">
        <v>227468</v>
      </c>
      <c r="F63" s="5">
        <v>162042</v>
      </c>
      <c r="G63" s="5">
        <v>10815</v>
      </c>
      <c r="H63" s="5">
        <v>28579</v>
      </c>
      <c r="I63" s="5">
        <v>10702</v>
      </c>
      <c r="J63" s="5">
        <v>15030</v>
      </c>
      <c r="K63" s="5">
        <v>233</v>
      </c>
      <c r="L63" s="5">
        <v>68</v>
      </c>
      <c r="M63" s="5">
        <v>0</v>
      </c>
      <c r="N63" s="5">
        <v>12720</v>
      </c>
      <c r="O63" s="5">
        <v>12231</v>
      </c>
      <c r="P63" s="5">
        <v>169</v>
      </c>
      <c r="Q63" s="5">
        <v>229</v>
      </c>
      <c r="R63" s="5">
        <v>91</v>
      </c>
      <c r="S63" s="5">
        <v>0</v>
      </c>
      <c r="T63" s="5">
        <v>0</v>
      </c>
      <c r="U63" s="5">
        <v>0</v>
      </c>
      <c r="V63" s="5">
        <v>3673</v>
      </c>
      <c r="W63" s="5">
        <v>2200</v>
      </c>
      <c r="X63" s="5">
        <v>471</v>
      </c>
      <c r="Y63" s="5">
        <v>206</v>
      </c>
      <c r="Z63" s="5">
        <v>345</v>
      </c>
      <c r="AA63" s="5">
        <v>440</v>
      </c>
      <c r="AB63" s="5">
        <v>10</v>
      </c>
      <c r="AC63" s="5">
        <v>0</v>
      </c>
      <c r="AD63" s="5">
        <v>5679</v>
      </c>
      <c r="AE63" s="5">
        <v>2777</v>
      </c>
      <c r="AF63" s="5">
        <v>391</v>
      </c>
      <c r="AG63" s="5">
        <v>73</v>
      </c>
      <c r="AH63" s="5">
        <v>706</v>
      </c>
      <c r="AI63" s="5">
        <v>1733</v>
      </c>
      <c r="AJ63" s="5">
        <v>0</v>
      </c>
      <c r="AK63" s="5">
        <v>944</v>
      </c>
      <c r="AL63" s="5">
        <v>0</v>
      </c>
      <c r="AM63" s="5">
        <v>0</v>
      </c>
      <c r="AN63" s="5">
        <v>0</v>
      </c>
      <c r="AO63" s="5">
        <v>944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1390</v>
      </c>
      <c r="B64" s="5">
        <v>4</v>
      </c>
      <c r="C64" s="5" t="s">
        <v>270</v>
      </c>
      <c r="D64" s="5" t="s">
        <v>271</v>
      </c>
      <c r="E64" s="5">
        <v>98368</v>
      </c>
      <c r="F64" s="5">
        <v>70209</v>
      </c>
      <c r="G64" s="5">
        <v>23497</v>
      </c>
      <c r="H64" s="5">
        <v>131</v>
      </c>
      <c r="I64" s="5">
        <v>1143</v>
      </c>
      <c r="J64" s="5">
        <v>0</v>
      </c>
      <c r="K64" s="5">
        <v>3386</v>
      </c>
      <c r="L64" s="5">
        <v>2</v>
      </c>
      <c r="M64" s="5">
        <v>0</v>
      </c>
      <c r="N64" s="5">
        <v>58106</v>
      </c>
      <c r="O64" s="5">
        <v>58103</v>
      </c>
      <c r="P64" s="5">
        <v>0</v>
      </c>
      <c r="Q64" s="5">
        <v>2</v>
      </c>
      <c r="R64" s="5">
        <v>0</v>
      </c>
      <c r="S64" s="5">
        <v>0</v>
      </c>
      <c r="T64" s="5">
        <v>0</v>
      </c>
      <c r="U64" s="5">
        <v>0</v>
      </c>
      <c r="V64" s="5">
        <v>2522</v>
      </c>
      <c r="W64" s="5">
        <v>2522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3532</v>
      </c>
      <c r="AE64" s="5">
        <v>652</v>
      </c>
      <c r="AF64" s="5">
        <v>16</v>
      </c>
      <c r="AG64" s="5">
        <v>0</v>
      </c>
      <c r="AH64" s="5">
        <v>139</v>
      </c>
      <c r="AI64" s="5">
        <v>2725</v>
      </c>
      <c r="AJ64" s="5">
        <v>0</v>
      </c>
      <c r="AK64" s="5">
        <v>2030</v>
      </c>
      <c r="AL64" s="5">
        <v>729</v>
      </c>
      <c r="AM64" s="5">
        <v>0</v>
      </c>
      <c r="AN64" s="5">
        <v>0</v>
      </c>
      <c r="AO64" s="5">
        <v>1301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1390</v>
      </c>
      <c r="B65" s="5">
        <v>4</v>
      </c>
      <c r="C65" s="5" t="s">
        <v>272</v>
      </c>
      <c r="D65" s="5" t="s">
        <v>273</v>
      </c>
      <c r="E65" s="5">
        <v>9185</v>
      </c>
      <c r="F65" s="5">
        <v>518</v>
      </c>
      <c r="G65" s="5">
        <v>695</v>
      </c>
      <c r="H65" s="5">
        <v>1270</v>
      </c>
      <c r="I65" s="5">
        <v>0</v>
      </c>
      <c r="J65" s="5">
        <v>6649</v>
      </c>
      <c r="K65" s="5">
        <v>0</v>
      </c>
      <c r="L65" s="5">
        <v>53</v>
      </c>
      <c r="M65" s="5">
        <v>0</v>
      </c>
      <c r="N65" s="5">
        <v>678</v>
      </c>
      <c r="O65" s="5">
        <v>473</v>
      </c>
      <c r="P65" s="5">
        <v>118</v>
      </c>
      <c r="Q65" s="5">
        <v>86</v>
      </c>
      <c r="R65" s="5">
        <v>0</v>
      </c>
      <c r="S65" s="5">
        <v>0</v>
      </c>
      <c r="T65" s="5">
        <v>0</v>
      </c>
      <c r="U65" s="5">
        <v>0</v>
      </c>
      <c r="V65" s="5">
        <v>1688</v>
      </c>
      <c r="W65" s="5">
        <v>1688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2723</v>
      </c>
      <c r="AE65" s="5">
        <v>2276</v>
      </c>
      <c r="AF65" s="5">
        <v>368</v>
      </c>
      <c r="AG65" s="5">
        <v>8</v>
      </c>
      <c r="AH65" s="5">
        <v>71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1390</v>
      </c>
      <c r="B66" s="5">
        <v>2</v>
      </c>
      <c r="C66" s="5" t="s">
        <v>274</v>
      </c>
      <c r="D66" s="5" t="s">
        <v>275</v>
      </c>
      <c r="E66" s="5">
        <v>1535139</v>
      </c>
      <c r="F66" s="5">
        <v>1128834</v>
      </c>
      <c r="G66" s="5">
        <v>13463</v>
      </c>
      <c r="H66" s="5">
        <v>26576</v>
      </c>
      <c r="I66" s="5">
        <v>20684</v>
      </c>
      <c r="J66" s="5">
        <v>226346</v>
      </c>
      <c r="K66" s="5">
        <v>116422</v>
      </c>
      <c r="L66" s="5">
        <v>2813</v>
      </c>
      <c r="M66" s="5">
        <v>0</v>
      </c>
      <c r="N66" s="5">
        <v>694868</v>
      </c>
      <c r="O66" s="5">
        <v>686899</v>
      </c>
      <c r="P66" s="5">
        <v>1265</v>
      </c>
      <c r="Q66" s="5">
        <v>3394</v>
      </c>
      <c r="R66" s="5">
        <v>2235</v>
      </c>
      <c r="S66" s="5">
        <v>1030</v>
      </c>
      <c r="T66" s="5">
        <v>46</v>
      </c>
      <c r="U66" s="5">
        <v>0</v>
      </c>
      <c r="V66" s="5">
        <v>62122</v>
      </c>
      <c r="W66" s="5">
        <v>52673</v>
      </c>
      <c r="X66" s="5">
        <v>544</v>
      </c>
      <c r="Y66" s="5">
        <v>58</v>
      </c>
      <c r="Z66" s="5">
        <v>2796</v>
      </c>
      <c r="AA66" s="5">
        <v>6050</v>
      </c>
      <c r="AB66" s="5">
        <v>1</v>
      </c>
      <c r="AC66" s="5">
        <v>0</v>
      </c>
      <c r="AD66" s="5">
        <v>90985</v>
      </c>
      <c r="AE66" s="5">
        <v>60680</v>
      </c>
      <c r="AF66" s="5">
        <v>2003</v>
      </c>
      <c r="AG66" s="5">
        <v>905</v>
      </c>
      <c r="AH66" s="5">
        <v>3164</v>
      </c>
      <c r="AI66" s="5">
        <v>24233</v>
      </c>
      <c r="AJ66" s="5">
        <v>0</v>
      </c>
      <c r="AK66" s="5">
        <v>68428</v>
      </c>
      <c r="AL66" s="5">
        <v>43701</v>
      </c>
      <c r="AM66" s="5">
        <v>444</v>
      </c>
      <c r="AN66" s="5">
        <v>1663</v>
      </c>
      <c r="AO66" s="5">
        <v>5999</v>
      </c>
      <c r="AP66" s="5">
        <v>16608</v>
      </c>
      <c r="AQ66" s="5">
        <v>13</v>
      </c>
      <c r="AR66" s="5">
        <v>0</v>
      </c>
      <c r="AS66" s="5">
        <v>0</v>
      </c>
    </row>
    <row r="67" spans="1:45">
      <c r="A67" s="5">
        <v>1390</v>
      </c>
      <c r="B67" s="5">
        <v>3</v>
      </c>
      <c r="C67" s="5" t="s">
        <v>276</v>
      </c>
      <c r="D67" s="5" t="s">
        <v>275</v>
      </c>
      <c r="E67" s="5">
        <v>1535139</v>
      </c>
      <c r="F67" s="5">
        <v>1128834</v>
      </c>
      <c r="G67" s="5">
        <v>13463</v>
      </c>
      <c r="H67" s="5">
        <v>26576</v>
      </c>
      <c r="I67" s="5">
        <v>20684</v>
      </c>
      <c r="J67" s="5">
        <v>226346</v>
      </c>
      <c r="K67" s="5">
        <v>116422</v>
      </c>
      <c r="L67" s="5">
        <v>2813</v>
      </c>
      <c r="M67" s="5">
        <v>0</v>
      </c>
      <c r="N67" s="5">
        <v>694868</v>
      </c>
      <c r="O67" s="5">
        <v>686899</v>
      </c>
      <c r="P67" s="5">
        <v>1265</v>
      </c>
      <c r="Q67" s="5">
        <v>3394</v>
      </c>
      <c r="R67" s="5">
        <v>2235</v>
      </c>
      <c r="S67" s="5">
        <v>1030</v>
      </c>
      <c r="T67" s="5">
        <v>46</v>
      </c>
      <c r="U67" s="5">
        <v>0</v>
      </c>
      <c r="V67" s="5">
        <v>62122</v>
      </c>
      <c r="W67" s="5">
        <v>52673</v>
      </c>
      <c r="X67" s="5">
        <v>544</v>
      </c>
      <c r="Y67" s="5">
        <v>58</v>
      </c>
      <c r="Z67" s="5">
        <v>2796</v>
      </c>
      <c r="AA67" s="5">
        <v>6050</v>
      </c>
      <c r="AB67" s="5">
        <v>1</v>
      </c>
      <c r="AC67" s="5">
        <v>0</v>
      </c>
      <c r="AD67" s="5">
        <v>90985</v>
      </c>
      <c r="AE67" s="5">
        <v>60680</v>
      </c>
      <c r="AF67" s="5">
        <v>2003</v>
      </c>
      <c r="AG67" s="5">
        <v>905</v>
      </c>
      <c r="AH67" s="5">
        <v>3164</v>
      </c>
      <c r="AI67" s="5">
        <v>24233</v>
      </c>
      <c r="AJ67" s="5">
        <v>0</v>
      </c>
      <c r="AK67" s="5">
        <v>68428</v>
      </c>
      <c r="AL67" s="5">
        <v>43701</v>
      </c>
      <c r="AM67" s="5">
        <v>444</v>
      </c>
      <c r="AN67" s="5">
        <v>1663</v>
      </c>
      <c r="AO67" s="5">
        <v>5999</v>
      </c>
      <c r="AP67" s="5">
        <v>16608</v>
      </c>
      <c r="AQ67" s="5">
        <v>13</v>
      </c>
      <c r="AR67" s="5">
        <v>0</v>
      </c>
      <c r="AS67" s="5">
        <v>0</v>
      </c>
    </row>
    <row r="68" spans="1:45">
      <c r="A68" s="5">
        <v>1390</v>
      </c>
      <c r="B68" s="5">
        <v>4</v>
      </c>
      <c r="C68" s="5" t="s">
        <v>277</v>
      </c>
      <c r="D68" s="5" t="s">
        <v>278</v>
      </c>
      <c r="E68" s="5">
        <v>316922</v>
      </c>
      <c r="F68" s="5">
        <v>253204</v>
      </c>
      <c r="G68" s="5">
        <v>7071</v>
      </c>
      <c r="H68" s="5">
        <v>7307</v>
      </c>
      <c r="I68" s="5">
        <v>7400</v>
      </c>
      <c r="J68" s="5">
        <v>34358</v>
      </c>
      <c r="K68" s="5">
        <v>6316</v>
      </c>
      <c r="L68" s="5">
        <v>1265</v>
      </c>
      <c r="M68" s="5">
        <v>0</v>
      </c>
      <c r="N68" s="5">
        <v>41219</v>
      </c>
      <c r="O68" s="5">
        <v>39603</v>
      </c>
      <c r="P68" s="5">
        <v>680</v>
      </c>
      <c r="Q68" s="5">
        <v>907</v>
      </c>
      <c r="R68" s="5">
        <v>19</v>
      </c>
      <c r="S68" s="5">
        <v>0</v>
      </c>
      <c r="T68" s="5">
        <v>11</v>
      </c>
      <c r="U68" s="5">
        <v>0</v>
      </c>
      <c r="V68" s="5">
        <v>39786</v>
      </c>
      <c r="W68" s="5">
        <v>32476</v>
      </c>
      <c r="X68" s="5">
        <v>175</v>
      </c>
      <c r="Y68" s="5">
        <v>6</v>
      </c>
      <c r="Z68" s="5">
        <v>2787</v>
      </c>
      <c r="AA68" s="5">
        <v>4342</v>
      </c>
      <c r="AB68" s="5">
        <v>0</v>
      </c>
      <c r="AC68" s="5">
        <v>0</v>
      </c>
      <c r="AD68" s="5">
        <v>37811</v>
      </c>
      <c r="AE68" s="5">
        <v>22962</v>
      </c>
      <c r="AF68" s="5">
        <v>1588</v>
      </c>
      <c r="AG68" s="5">
        <v>371</v>
      </c>
      <c r="AH68" s="5">
        <v>1269</v>
      </c>
      <c r="AI68" s="5">
        <v>11621</v>
      </c>
      <c r="AJ68" s="5">
        <v>0</v>
      </c>
      <c r="AK68" s="5">
        <v>38599</v>
      </c>
      <c r="AL68" s="5">
        <v>21731</v>
      </c>
      <c r="AM68" s="5">
        <v>85</v>
      </c>
      <c r="AN68" s="5">
        <v>1448</v>
      </c>
      <c r="AO68" s="5">
        <v>3723</v>
      </c>
      <c r="AP68" s="5">
        <v>11612</v>
      </c>
      <c r="AQ68" s="5">
        <v>0</v>
      </c>
      <c r="AR68" s="5">
        <v>0</v>
      </c>
      <c r="AS68" s="5">
        <v>0</v>
      </c>
    </row>
    <row r="69" spans="1:45">
      <c r="A69" s="5">
        <v>1390</v>
      </c>
      <c r="B69" s="5">
        <v>4</v>
      </c>
      <c r="C69" s="5" t="s">
        <v>279</v>
      </c>
      <c r="D69" s="5" t="s">
        <v>280</v>
      </c>
      <c r="E69" s="5">
        <v>386690</v>
      </c>
      <c r="F69" s="5">
        <v>170322</v>
      </c>
      <c r="G69" s="5">
        <v>2949</v>
      </c>
      <c r="H69" s="5">
        <v>7722</v>
      </c>
      <c r="I69" s="5">
        <v>5756</v>
      </c>
      <c r="J69" s="5">
        <v>119751</v>
      </c>
      <c r="K69" s="5">
        <v>80000</v>
      </c>
      <c r="L69" s="5">
        <v>189</v>
      </c>
      <c r="M69" s="5">
        <v>0</v>
      </c>
      <c r="N69" s="5">
        <v>29768</v>
      </c>
      <c r="O69" s="5">
        <v>26669</v>
      </c>
      <c r="P69" s="5">
        <v>152</v>
      </c>
      <c r="Q69" s="5">
        <v>1935</v>
      </c>
      <c r="R69" s="5">
        <v>0</v>
      </c>
      <c r="S69" s="5">
        <v>1013</v>
      </c>
      <c r="T69" s="5">
        <v>0</v>
      </c>
      <c r="U69" s="5">
        <v>0</v>
      </c>
      <c r="V69" s="5">
        <v>16066</v>
      </c>
      <c r="W69" s="5">
        <v>14687</v>
      </c>
      <c r="X69" s="5">
        <v>26</v>
      </c>
      <c r="Y69" s="5">
        <v>48</v>
      </c>
      <c r="Z69" s="5">
        <v>9</v>
      </c>
      <c r="AA69" s="5">
        <v>1296</v>
      </c>
      <c r="AB69" s="5">
        <v>1</v>
      </c>
      <c r="AC69" s="5">
        <v>0</v>
      </c>
      <c r="AD69" s="5">
        <v>25105</v>
      </c>
      <c r="AE69" s="5">
        <v>17804</v>
      </c>
      <c r="AF69" s="5">
        <v>305</v>
      </c>
      <c r="AG69" s="5">
        <v>344</v>
      </c>
      <c r="AH69" s="5">
        <v>486</v>
      </c>
      <c r="AI69" s="5">
        <v>6166</v>
      </c>
      <c r="AJ69" s="5">
        <v>0</v>
      </c>
      <c r="AK69" s="5">
        <v>19981</v>
      </c>
      <c r="AL69" s="5">
        <v>14570</v>
      </c>
      <c r="AM69" s="5">
        <v>188</v>
      </c>
      <c r="AN69" s="5">
        <v>166</v>
      </c>
      <c r="AO69" s="5">
        <v>779</v>
      </c>
      <c r="AP69" s="5">
        <v>4264</v>
      </c>
      <c r="AQ69" s="5">
        <v>13</v>
      </c>
      <c r="AR69" s="5">
        <v>0</v>
      </c>
      <c r="AS69" s="5">
        <v>0</v>
      </c>
    </row>
    <row r="70" spans="1:45">
      <c r="A70" s="5">
        <v>1390</v>
      </c>
      <c r="B70" s="5">
        <v>4</v>
      </c>
      <c r="C70" s="5" t="s">
        <v>281</v>
      </c>
      <c r="D70" s="5" t="s">
        <v>282</v>
      </c>
      <c r="E70" s="5">
        <v>831527</v>
      </c>
      <c r="F70" s="5">
        <v>705308</v>
      </c>
      <c r="G70" s="5">
        <v>3443</v>
      </c>
      <c r="H70" s="5">
        <v>11547</v>
      </c>
      <c r="I70" s="5">
        <v>7527</v>
      </c>
      <c r="J70" s="5">
        <v>72237</v>
      </c>
      <c r="K70" s="5">
        <v>30106</v>
      </c>
      <c r="L70" s="5">
        <v>1359</v>
      </c>
      <c r="M70" s="5">
        <v>0</v>
      </c>
      <c r="N70" s="5">
        <v>623881</v>
      </c>
      <c r="O70" s="5">
        <v>620627</v>
      </c>
      <c r="P70" s="5">
        <v>433</v>
      </c>
      <c r="Q70" s="5">
        <v>553</v>
      </c>
      <c r="R70" s="5">
        <v>2215</v>
      </c>
      <c r="S70" s="5">
        <v>17</v>
      </c>
      <c r="T70" s="5">
        <v>36</v>
      </c>
      <c r="U70" s="5">
        <v>0</v>
      </c>
      <c r="V70" s="5">
        <v>6270</v>
      </c>
      <c r="W70" s="5">
        <v>5510</v>
      </c>
      <c r="X70" s="5">
        <v>343</v>
      </c>
      <c r="Y70" s="5">
        <v>5</v>
      </c>
      <c r="Z70" s="5">
        <v>0</v>
      </c>
      <c r="AA70" s="5">
        <v>412</v>
      </c>
      <c r="AB70" s="5">
        <v>0</v>
      </c>
      <c r="AC70" s="5">
        <v>0</v>
      </c>
      <c r="AD70" s="5">
        <v>28069</v>
      </c>
      <c r="AE70" s="5">
        <v>19914</v>
      </c>
      <c r="AF70" s="5">
        <v>111</v>
      </c>
      <c r="AG70" s="5">
        <v>190</v>
      </c>
      <c r="AH70" s="5">
        <v>1409</v>
      </c>
      <c r="AI70" s="5">
        <v>6446</v>
      </c>
      <c r="AJ70" s="5">
        <v>0</v>
      </c>
      <c r="AK70" s="5">
        <v>9848</v>
      </c>
      <c r="AL70" s="5">
        <v>7401</v>
      </c>
      <c r="AM70" s="5">
        <v>170</v>
      </c>
      <c r="AN70" s="5">
        <v>49</v>
      </c>
      <c r="AO70" s="5">
        <v>1496</v>
      </c>
      <c r="AP70" s="5">
        <v>732</v>
      </c>
      <c r="AQ70" s="5">
        <v>0</v>
      </c>
      <c r="AR70" s="5">
        <v>0</v>
      </c>
      <c r="AS70" s="5">
        <v>0</v>
      </c>
    </row>
    <row r="71" spans="1:45">
      <c r="A71" s="5">
        <v>1390</v>
      </c>
      <c r="B71" s="5">
        <v>2</v>
      </c>
      <c r="C71" s="5" t="s">
        <v>283</v>
      </c>
      <c r="D71" s="5" t="s">
        <v>284</v>
      </c>
      <c r="E71" s="5">
        <v>372378</v>
      </c>
      <c r="F71" s="5">
        <v>165208</v>
      </c>
      <c r="G71" s="5">
        <v>32267</v>
      </c>
      <c r="H71" s="5">
        <v>17442</v>
      </c>
      <c r="I71" s="5">
        <v>5712</v>
      </c>
      <c r="J71" s="5">
        <v>40910</v>
      </c>
      <c r="K71" s="5">
        <v>105563</v>
      </c>
      <c r="L71" s="5">
        <v>5276</v>
      </c>
      <c r="M71" s="5">
        <v>0</v>
      </c>
      <c r="N71" s="5">
        <v>89149</v>
      </c>
      <c r="O71" s="5">
        <v>77421</v>
      </c>
      <c r="P71" s="5">
        <v>8441</v>
      </c>
      <c r="Q71" s="5">
        <v>2395</v>
      </c>
      <c r="R71" s="5">
        <v>198</v>
      </c>
      <c r="S71" s="5">
        <v>578</v>
      </c>
      <c r="T71" s="5">
        <v>117</v>
      </c>
      <c r="U71" s="5">
        <v>0</v>
      </c>
      <c r="V71" s="5">
        <v>9086</v>
      </c>
      <c r="W71" s="5">
        <v>8099</v>
      </c>
      <c r="X71" s="5">
        <v>256</v>
      </c>
      <c r="Y71" s="5">
        <v>75</v>
      </c>
      <c r="Z71" s="5">
        <v>38</v>
      </c>
      <c r="AA71" s="5">
        <v>525</v>
      </c>
      <c r="AB71" s="5">
        <v>92</v>
      </c>
      <c r="AC71" s="5">
        <v>0</v>
      </c>
      <c r="AD71" s="5">
        <v>38953</v>
      </c>
      <c r="AE71" s="5">
        <v>25856</v>
      </c>
      <c r="AF71" s="5">
        <v>444</v>
      </c>
      <c r="AG71" s="5">
        <v>315</v>
      </c>
      <c r="AH71" s="5">
        <v>405</v>
      </c>
      <c r="AI71" s="5">
        <v>11932</v>
      </c>
      <c r="AJ71" s="5">
        <v>0</v>
      </c>
      <c r="AK71" s="5">
        <v>43883</v>
      </c>
      <c r="AL71" s="5">
        <v>43435</v>
      </c>
      <c r="AM71" s="5">
        <v>19</v>
      </c>
      <c r="AN71" s="5">
        <v>154</v>
      </c>
      <c r="AO71" s="5">
        <v>274</v>
      </c>
      <c r="AP71" s="5">
        <v>1</v>
      </c>
      <c r="AQ71" s="5">
        <v>0</v>
      </c>
      <c r="AR71" s="5">
        <v>0</v>
      </c>
      <c r="AS71" s="5">
        <v>0</v>
      </c>
    </row>
    <row r="72" spans="1:45">
      <c r="A72" s="5">
        <v>1390</v>
      </c>
      <c r="B72" s="5">
        <v>7</v>
      </c>
      <c r="C72" s="5" t="s">
        <v>285</v>
      </c>
      <c r="D72" s="5" t="s">
        <v>286</v>
      </c>
      <c r="E72" s="5">
        <v>372378</v>
      </c>
      <c r="F72" s="5">
        <v>165208</v>
      </c>
      <c r="G72" s="5">
        <v>32267</v>
      </c>
      <c r="H72" s="5">
        <v>17442</v>
      </c>
      <c r="I72" s="5">
        <v>5712</v>
      </c>
      <c r="J72" s="5">
        <v>40910</v>
      </c>
      <c r="K72" s="5">
        <v>105563</v>
      </c>
      <c r="L72" s="5">
        <v>5276</v>
      </c>
      <c r="M72" s="5">
        <v>0</v>
      </c>
      <c r="N72" s="5">
        <v>89149</v>
      </c>
      <c r="O72" s="5">
        <v>77421</v>
      </c>
      <c r="P72" s="5">
        <v>8441</v>
      </c>
      <c r="Q72" s="5">
        <v>2395</v>
      </c>
      <c r="R72" s="5">
        <v>198</v>
      </c>
      <c r="S72" s="5">
        <v>578</v>
      </c>
      <c r="T72" s="5">
        <v>117</v>
      </c>
      <c r="U72" s="5">
        <v>0</v>
      </c>
      <c r="V72" s="5">
        <v>9086</v>
      </c>
      <c r="W72" s="5">
        <v>8099</v>
      </c>
      <c r="X72" s="5">
        <v>256</v>
      </c>
      <c r="Y72" s="5">
        <v>75</v>
      </c>
      <c r="Z72" s="5">
        <v>38</v>
      </c>
      <c r="AA72" s="5">
        <v>525</v>
      </c>
      <c r="AB72" s="5">
        <v>92</v>
      </c>
      <c r="AC72" s="5">
        <v>0</v>
      </c>
      <c r="AD72" s="5">
        <v>38953</v>
      </c>
      <c r="AE72" s="5">
        <v>25856</v>
      </c>
      <c r="AF72" s="5">
        <v>444</v>
      </c>
      <c r="AG72" s="5">
        <v>315</v>
      </c>
      <c r="AH72" s="5">
        <v>405</v>
      </c>
      <c r="AI72" s="5">
        <v>11932</v>
      </c>
      <c r="AJ72" s="5">
        <v>0</v>
      </c>
      <c r="AK72" s="5">
        <v>43883</v>
      </c>
      <c r="AL72" s="5">
        <v>43435</v>
      </c>
      <c r="AM72" s="5">
        <v>19</v>
      </c>
      <c r="AN72" s="5">
        <v>154</v>
      </c>
      <c r="AO72" s="5">
        <v>274</v>
      </c>
      <c r="AP72" s="5">
        <v>1</v>
      </c>
      <c r="AQ72" s="5">
        <v>0</v>
      </c>
      <c r="AR72" s="5">
        <v>0</v>
      </c>
      <c r="AS72" s="5">
        <v>0</v>
      </c>
    </row>
    <row r="73" spans="1:45">
      <c r="A73" s="5">
        <v>1390</v>
      </c>
      <c r="B73" s="5">
        <v>4</v>
      </c>
      <c r="C73" s="5" t="s">
        <v>287</v>
      </c>
      <c r="D73" s="5" t="s">
        <v>288</v>
      </c>
      <c r="E73" s="5">
        <v>271944</v>
      </c>
      <c r="F73" s="5">
        <v>107161</v>
      </c>
      <c r="G73" s="5">
        <v>18817</v>
      </c>
      <c r="H73" s="5">
        <v>13189</v>
      </c>
      <c r="I73" s="5">
        <v>4079</v>
      </c>
      <c r="J73" s="5">
        <v>21720</v>
      </c>
      <c r="K73" s="5">
        <v>103827</v>
      </c>
      <c r="L73" s="5">
        <v>3151</v>
      </c>
      <c r="M73" s="5">
        <v>0</v>
      </c>
      <c r="N73" s="5">
        <v>87968</v>
      </c>
      <c r="O73" s="5">
        <v>76294</v>
      </c>
      <c r="P73" s="5">
        <v>8437</v>
      </c>
      <c r="Q73" s="5">
        <v>2345</v>
      </c>
      <c r="R73" s="5">
        <v>198</v>
      </c>
      <c r="S73" s="5">
        <v>578</v>
      </c>
      <c r="T73" s="5">
        <v>117</v>
      </c>
      <c r="U73" s="5">
        <v>0</v>
      </c>
      <c r="V73" s="5">
        <v>4197</v>
      </c>
      <c r="W73" s="5">
        <v>3420</v>
      </c>
      <c r="X73" s="5">
        <v>121</v>
      </c>
      <c r="Y73" s="5">
        <v>10</v>
      </c>
      <c r="Z73" s="5">
        <v>38</v>
      </c>
      <c r="AA73" s="5">
        <v>521</v>
      </c>
      <c r="AB73" s="5">
        <v>86</v>
      </c>
      <c r="AC73" s="5">
        <v>0</v>
      </c>
      <c r="AD73" s="5">
        <v>32621</v>
      </c>
      <c r="AE73" s="5">
        <v>20816</v>
      </c>
      <c r="AF73" s="5">
        <v>444</v>
      </c>
      <c r="AG73" s="5">
        <v>315</v>
      </c>
      <c r="AH73" s="5">
        <v>405</v>
      </c>
      <c r="AI73" s="5">
        <v>10640</v>
      </c>
      <c r="AJ73" s="5">
        <v>0</v>
      </c>
      <c r="AK73" s="5">
        <v>36475</v>
      </c>
      <c r="AL73" s="5">
        <v>36084</v>
      </c>
      <c r="AM73" s="5">
        <v>19</v>
      </c>
      <c r="AN73" s="5">
        <v>97</v>
      </c>
      <c r="AO73" s="5">
        <v>274</v>
      </c>
      <c r="AP73" s="5">
        <v>1</v>
      </c>
      <c r="AQ73" s="5">
        <v>0</v>
      </c>
      <c r="AR73" s="5">
        <v>0</v>
      </c>
      <c r="AS73" s="5">
        <v>0</v>
      </c>
    </row>
    <row r="74" spans="1:45">
      <c r="A74" s="5">
        <v>1390</v>
      </c>
      <c r="B74" s="5">
        <v>9</v>
      </c>
      <c r="C74" s="5" t="s">
        <v>289</v>
      </c>
      <c r="D74" s="5" t="s">
        <v>290</v>
      </c>
      <c r="E74" s="5">
        <v>100434</v>
      </c>
      <c r="F74" s="5">
        <v>58047</v>
      </c>
      <c r="G74" s="5">
        <v>13450</v>
      </c>
      <c r="H74" s="5">
        <v>4253</v>
      </c>
      <c r="I74" s="5">
        <v>1634</v>
      </c>
      <c r="J74" s="5">
        <v>19189</v>
      </c>
      <c r="K74" s="5">
        <v>1736</v>
      </c>
      <c r="L74" s="5">
        <v>2125</v>
      </c>
      <c r="M74" s="5">
        <v>0</v>
      </c>
      <c r="N74" s="5">
        <v>1181</v>
      </c>
      <c r="O74" s="5">
        <v>1127</v>
      </c>
      <c r="P74" s="5">
        <v>3</v>
      </c>
      <c r="Q74" s="5">
        <v>51</v>
      </c>
      <c r="R74" s="5">
        <v>0</v>
      </c>
      <c r="S74" s="5">
        <v>0</v>
      </c>
      <c r="T74" s="5">
        <v>0</v>
      </c>
      <c r="U74" s="5">
        <v>0</v>
      </c>
      <c r="V74" s="5">
        <v>4889</v>
      </c>
      <c r="W74" s="5">
        <v>4679</v>
      </c>
      <c r="X74" s="5">
        <v>134</v>
      </c>
      <c r="Y74" s="5">
        <v>65</v>
      </c>
      <c r="Z74" s="5">
        <v>0</v>
      </c>
      <c r="AA74" s="5">
        <v>4</v>
      </c>
      <c r="AB74" s="5">
        <v>6</v>
      </c>
      <c r="AC74" s="5">
        <v>0</v>
      </c>
      <c r="AD74" s="5">
        <v>6332</v>
      </c>
      <c r="AE74" s="5">
        <v>5040</v>
      </c>
      <c r="AF74" s="5">
        <v>0</v>
      </c>
      <c r="AG74" s="5">
        <v>0</v>
      </c>
      <c r="AH74" s="5">
        <v>0</v>
      </c>
      <c r="AI74" s="5">
        <v>1292</v>
      </c>
      <c r="AJ74" s="5">
        <v>0</v>
      </c>
      <c r="AK74" s="5">
        <v>7408</v>
      </c>
      <c r="AL74" s="5">
        <v>7351</v>
      </c>
      <c r="AM74" s="5">
        <v>0</v>
      </c>
      <c r="AN74" s="5">
        <v>57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1390</v>
      </c>
      <c r="B75" s="5">
        <v>2</v>
      </c>
      <c r="C75" s="5" t="s">
        <v>291</v>
      </c>
      <c r="D75" s="5" t="s">
        <v>292</v>
      </c>
      <c r="E75" s="5">
        <v>8890373</v>
      </c>
      <c r="F75" s="5">
        <v>148086</v>
      </c>
      <c r="G75" s="5">
        <v>16719</v>
      </c>
      <c r="H75" s="5">
        <v>61392</v>
      </c>
      <c r="I75" s="5">
        <v>19606</v>
      </c>
      <c r="J75" s="5">
        <v>8562798</v>
      </c>
      <c r="K75" s="5">
        <v>76509</v>
      </c>
      <c r="L75" s="5">
        <v>5262</v>
      </c>
      <c r="M75" s="5">
        <v>0</v>
      </c>
      <c r="N75" s="5">
        <v>20020</v>
      </c>
      <c r="O75" s="5">
        <v>15742</v>
      </c>
      <c r="P75" s="5">
        <v>743</v>
      </c>
      <c r="Q75" s="5">
        <v>3397</v>
      </c>
      <c r="R75" s="5">
        <v>135</v>
      </c>
      <c r="S75" s="5">
        <v>0</v>
      </c>
      <c r="T75" s="5">
        <v>3</v>
      </c>
      <c r="U75" s="5">
        <v>0</v>
      </c>
      <c r="V75" s="5">
        <v>3478606</v>
      </c>
      <c r="W75" s="5">
        <v>58106</v>
      </c>
      <c r="X75" s="5">
        <v>3094</v>
      </c>
      <c r="Y75" s="5">
        <v>1613</v>
      </c>
      <c r="Z75" s="5">
        <v>2889</v>
      </c>
      <c r="AA75" s="5">
        <v>3412904</v>
      </c>
      <c r="AB75" s="5">
        <v>0</v>
      </c>
      <c r="AC75" s="5">
        <v>0</v>
      </c>
      <c r="AD75" s="5">
        <v>683512</v>
      </c>
      <c r="AE75" s="5">
        <v>31359</v>
      </c>
      <c r="AF75" s="5">
        <v>9611</v>
      </c>
      <c r="AG75" s="5">
        <v>15975</v>
      </c>
      <c r="AH75" s="5">
        <v>9682</v>
      </c>
      <c r="AI75" s="5">
        <v>616885</v>
      </c>
      <c r="AJ75" s="5">
        <v>0</v>
      </c>
      <c r="AK75" s="5">
        <v>40755</v>
      </c>
      <c r="AL75" s="5">
        <v>3407</v>
      </c>
      <c r="AM75" s="5">
        <v>619</v>
      </c>
      <c r="AN75" s="5">
        <v>4622</v>
      </c>
      <c r="AO75" s="5">
        <v>4693</v>
      </c>
      <c r="AP75" s="5">
        <v>22868</v>
      </c>
      <c r="AQ75" s="5">
        <v>4545</v>
      </c>
      <c r="AR75" s="5">
        <v>0</v>
      </c>
      <c r="AS75" s="5">
        <v>0</v>
      </c>
    </row>
    <row r="76" spans="1:45">
      <c r="A76" s="5">
        <v>1390</v>
      </c>
      <c r="B76" s="5">
        <v>3</v>
      </c>
      <c r="C76" s="5" t="s">
        <v>293</v>
      </c>
      <c r="D76" s="5" t="s">
        <v>294</v>
      </c>
      <c r="E76" s="5">
        <v>124514</v>
      </c>
      <c r="F76" s="5">
        <v>2329</v>
      </c>
      <c r="G76" s="5">
        <v>1116</v>
      </c>
      <c r="H76" s="5">
        <v>5738</v>
      </c>
      <c r="I76" s="5">
        <v>368</v>
      </c>
      <c r="J76" s="5">
        <v>60549</v>
      </c>
      <c r="K76" s="5">
        <v>54413</v>
      </c>
      <c r="L76" s="5">
        <v>0</v>
      </c>
      <c r="M76" s="5">
        <v>0</v>
      </c>
      <c r="N76" s="5">
        <v>112</v>
      </c>
      <c r="O76" s="5">
        <v>0</v>
      </c>
      <c r="P76" s="5">
        <v>60</v>
      </c>
      <c r="Q76" s="5">
        <v>52</v>
      </c>
      <c r="R76" s="5">
        <v>0</v>
      </c>
      <c r="S76" s="5">
        <v>0</v>
      </c>
      <c r="T76" s="5">
        <v>0</v>
      </c>
      <c r="U76" s="5">
        <v>0</v>
      </c>
      <c r="V76" s="5">
        <v>1979</v>
      </c>
      <c r="W76" s="5">
        <v>1839</v>
      </c>
      <c r="X76" s="5">
        <v>140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3287</v>
      </c>
      <c r="AE76" s="5">
        <v>1269</v>
      </c>
      <c r="AF76" s="5">
        <v>205</v>
      </c>
      <c r="AG76" s="5">
        <v>0</v>
      </c>
      <c r="AH76" s="5">
        <v>1091</v>
      </c>
      <c r="AI76" s="5">
        <v>723</v>
      </c>
      <c r="AJ76" s="5">
        <v>0</v>
      </c>
      <c r="AK76" s="5">
        <v>5618</v>
      </c>
      <c r="AL76" s="5">
        <v>0</v>
      </c>
      <c r="AM76" s="5">
        <v>29</v>
      </c>
      <c r="AN76" s="5">
        <v>521</v>
      </c>
      <c r="AO76" s="5">
        <v>593</v>
      </c>
      <c r="AP76" s="5">
        <v>4451</v>
      </c>
      <c r="AQ76" s="5">
        <v>24</v>
      </c>
      <c r="AR76" s="5">
        <v>0</v>
      </c>
      <c r="AS76" s="5">
        <v>0</v>
      </c>
    </row>
    <row r="77" spans="1:45">
      <c r="A77" s="5">
        <v>1390</v>
      </c>
      <c r="B77" s="5">
        <v>4</v>
      </c>
      <c r="C77" s="5" t="s">
        <v>295</v>
      </c>
      <c r="D77" s="5" t="s">
        <v>296</v>
      </c>
      <c r="E77" s="5">
        <v>124514</v>
      </c>
      <c r="F77" s="5">
        <v>2329</v>
      </c>
      <c r="G77" s="5">
        <v>1116</v>
      </c>
      <c r="H77" s="5">
        <v>5738</v>
      </c>
      <c r="I77" s="5">
        <v>368</v>
      </c>
      <c r="J77" s="5">
        <v>60549</v>
      </c>
      <c r="K77" s="5">
        <v>54413</v>
      </c>
      <c r="L77" s="5">
        <v>0</v>
      </c>
      <c r="M77" s="5">
        <v>0</v>
      </c>
      <c r="N77" s="5">
        <v>112</v>
      </c>
      <c r="O77" s="5">
        <v>0</v>
      </c>
      <c r="P77" s="5">
        <v>60</v>
      </c>
      <c r="Q77" s="5">
        <v>52</v>
      </c>
      <c r="R77" s="5">
        <v>0</v>
      </c>
      <c r="S77" s="5">
        <v>0</v>
      </c>
      <c r="T77" s="5">
        <v>0</v>
      </c>
      <c r="U77" s="5">
        <v>0</v>
      </c>
      <c r="V77" s="5">
        <v>1979</v>
      </c>
      <c r="W77" s="5">
        <v>1839</v>
      </c>
      <c r="X77" s="5">
        <v>140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3287</v>
      </c>
      <c r="AE77" s="5">
        <v>1269</v>
      </c>
      <c r="AF77" s="5">
        <v>205</v>
      </c>
      <c r="AG77" s="5">
        <v>0</v>
      </c>
      <c r="AH77" s="5">
        <v>1091</v>
      </c>
      <c r="AI77" s="5">
        <v>723</v>
      </c>
      <c r="AJ77" s="5">
        <v>0</v>
      </c>
      <c r="AK77" s="5">
        <v>5618</v>
      </c>
      <c r="AL77" s="5">
        <v>0</v>
      </c>
      <c r="AM77" s="5">
        <v>29</v>
      </c>
      <c r="AN77" s="5">
        <v>521</v>
      </c>
      <c r="AO77" s="5">
        <v>593</v>
      </c>
      <c r="AP77" s="5">
        <v>4451</v>
      </c>
      <c r="AQ77" s="5">
        <v>24</v>
      </c>
      <c r="AR77" s="5">
        <v>0</v>
      </c>
      <c r="AS77" s="5">
        <v>0</v>
      </c>
    </row>
    <row r="78" spans="1:45">
      <c r="A78" s="5">
        <v>1390</v>
      </c>
      <c r="B78" s="5">
        <v>3</v>
      </c>
      <c r="C78" s="5" t="s">
        <v>297</v>
      </c>
      <c r="D78" s="5" t="s">
        <v>298</v>
      </c>
      <c r="E78" s="5">
        <v>8765859</v>
      </c>
      <c r="F78" s="5">
        <v>145757</v>
      </c>
      <c r="G78" s="5">
        <v>15602</v>
      </c>
      <c r="H78" s="5">
        <v>55654</v>
      </c>
      <c r="I78" s="5">
        <v>19238</v>
      </c>
      <c r="J78" s="5">
        <v>8502248</v>
      </c>
      <c r="K78" s="5">
        <v>22097</v>
      </c>
      <c r="L78" s="5">
        <v>5262</v>
      </c>
      <c r="M78" s="5">
        <v>0</v>
      </c>
      <c r="N78" s="5">
        <v>19908</v>
      </c>
      <c r="O78" s="5">
        <v>15742</v>
      </c>
      <c r="P78" s="5">
        <v>684</v>
      </c>
      <c r="Q78" s="5">
        <v>3344</v>
      </c>
      <c r="R78" s="5">
        <v>135</v>
      </c>
      <c r="S78" s="5">
        <v>0</v>
      </c>
      <c r="T78" s="5">
        <v>3</v>
      </c>
      <c r="U78" s="5">
        <v>0</v>
      </c>
      <c r="V78" s="5">
        <v>3476626</v>
      </c>
      <c r="W78" s="5">
        <v>56267</v>
      </c>
      <c r="X78" s="5">
        <v>2953</v>
      </c>
      <c r="Y78" s="5">
        <v>1613</v>
      </c>
      <c r="Z78" s="5">
        <v>2889</v>
      </c>
      <c r="AA78" s="5">
        <v>3412904</v>
      </c>
      <c r="AB78" s="5">
        <v>0</v>
      </c>
      <c r="AC78" s="5">
        <v>0</v>
      </c>
      <c r="AD78" s="5">
        <v>680225</v>
      </c>
      <c r="AE78" s="5">
        <v>30090</v>
      </c>
      <c r="AF78" s="5">
        <v>9407</v>
      </c>
      <c r="AG78" s="5">
        <v>15975</v>
      </c>
      <c r="AH78" s="5">
        <v>8591</v>
      </c>
      <c r="AI78" s="5">
        <v>616162</v>
      </c>
      <c r="AJ78" s="5">
        <v>0</v>
      </c>
      <c r="AK78" s="5">
        <v>35136</v>
      </c>
      <c r="AL78" s="5">
        <v>3407</v>
      </c>
      <c r="AM78" s="5">
        <v>590</v>
      </c>
      <c r="AN78" s="5">
        <v>4102</v>
      </c>
      <c r="AO78" s="5">
        <v>4100</v>
      </c>
      <c r="AP78" s="5">
        <v>18417</v>
      </c>
      <c r="AQ78" s="5">
        <v>4521</v>
      </c>
      <c r="AR78" s="5">
        <v>0</v>
      </c>
      <c r="AS78" s="5">
        <v>0</v>
      </c>
    </row>
    <row r="79" spans="1:45">
      <c r="A79" s="5">
        <v>1390</v>
      </c>
      <c r="B79" s="5">
        <v>4</v>
      </c>
      <c r="C79" s="5" t="s">
        <v>299</v>
      </c>
      <c r="D79" s="5" t="s">
        <v>298</v>
      </c>
      <c r="E79" s="5">
        <v>8765859</v>
      </c>
      <c r="F79" s="5">
        <v>145757</v>
      </c>
      <c r="G79" s="5">
        <v>15602</v>
      </c>
      <c r="H79" s="5">
        <v>55654</v>
      </c>
      <c r="I79" s="5">
        <v>19238</v>
      </c>
      <c r="J79" s="5">
        <v>8502248</v>
      </c>
      <c r="K79" s="5">
        <v>22097</v>
      </c>
      <c r="L79" s="5">
        <v>5262</v>
      </c>
      <c r="M79" s="5">
        <v>0</v>
      </c>
      <c r="N79" s="5">
        <v>19908</v>
      </c>
      <c r="O79" s="5">
        <v>15742</v>
      </c>
      <c r="P79" s="5">
        <v>684</v>
      </c>
      <c r="Q79" s="5">
        <v>3344</v>
      </c>
      <c r="R79" s="5">
        <v>135</v>
      </c>
      <c r="S79" s="5">
        <v>0</v>
      </c>
      <c r="T79" s="5">
        <v>3</v>
      </c>
      <c r="U79" s="5">
        <v>0</v>
      </c>
      <c r="V79" s="5">
        <v>3476626</v>
      </c>
      <c r="W79" s="5">
        <v>56267</v>
      </c>
      <c r="X79" s="5">
        <v>2953</v>
      </c>
      <c r="Y79" s="5">
        <v>1613</v>
      </c>
      <c r="Z79" s="5">
        <v>2889</v>
      </c>
      <c r="AA79" s="5">
        <v>3412904</v>
      </c>
      <c r="AB79" s="5">
        <v>0</v>
      </c>
      <c r="AC79" s="5">
        <v>0</v>
      </c>
      <c r="AD79" s="5">
        <v>680225</v>
      </c>
      <c r="AE79" s="5">
        <v>30090</v>
      </c>
      <c r="AF79" s="5">
        <v>9407</v>
      </c>
      <c r="AG79" s="5">
        <v>15975</v>
      </c>
      <c r="AH79" s="5">
        <v>8591</v>
      </c>
      <c r="AI79" s="5">
        <v>616162</v>
      </c>
      <c r="AJ79" s="5">
        <v>0</v>
      </c>
      <c r="AK79" s="5">
        <v>35136</v>
      </c>
      <c r="AL79" s="5">
        <v>3407</v>
      </c>
      <c r="AM79" s="5">
        <v>590</v>
      </c>
      <c r="AN79" s="5">
        <v>4102</v>
      </c>
      <c r="AO79" s="5">
        <v>4100</v>
      </c>
      <c r="AP79" s="5">
        <v>18417</v>
      </c>
      <c r="AQ79" s="5">
        <v>4521</v>
      </c>
      <c r="AR79" s="5">
        <v>0</v>
      </c>
      <c r="AS79" s="5">
        <v>0</v>
      </c>
    </row>
    <row r="80" spans="1:45">
      <c r="A80" s="5">
        <v>1390</v>
      </c>
      <c r="B80" s="5">
        <v>2</v>
      </c>
      <c r="C80" s="5" t="s">
        <v>300</v>
      </c>
      <c r="D80" s="5" t="s">
        <v>301</v>
      </c>
      <c r="E80" s="5">
        <v>8255578</v>
      </c>
      <c r="F80" s="5">
        <v>2999501</v>
      </c>
      <c r="G80" s="5">
        <v>175731</v>
      </c>
      <c r="H80" s="5">
        <v>1155840</v>
      </c>
      <c r="I80" s="5">
        <v>890573</v>
      </c>
      <c r="J80" s="5">
        <v>2140529</v>
      </c>
      <c r="K80" s="5">
        <v>874751</v>
      </c>
      <c r="L80" s="5">
        <v>18653</v>
      </c>
      <c r="M80" s="5">
        <v>0</v>
      </c>
      <c r="N80" s="5">
        <v>2903619</v>
      </c>
      <c r="O80" s="5">
        <v>1018479</v>
      </c>
      <c r="P80" s="5">
        <v>19674</v>
      </c>
      <c r="Q80" s="5">
        <v>870219</v>
      </c>
      <c r="R80" s="5">
        <v>710214</v>
      </c>
      <c r="S80" s="5">
        <v>278602</v>
      </c>
      <c r="T80" s="5">
        <v>6431</v>
      </c>
      <c r="U80" s="5">
        <v>0</v>
      </c>
      <c r="V80" s="5">
        <v>1036821</v>
      </c>
      <c r="W80" s="5">
        <v>850015</v>
      </c>
      <c r="X80" s="5">
        <v>25014</v>
      </c>
      <c r="Y80" s="5">
        <v>1464</v>
      </c>
      <c r="Z80" s="5">
        <v>7792</v>
      </c>
      <c r="AA80" s="5">
        <v>152507</v>
      </c>
      <c r="AB80" s="5">
        <v>30</v>
      </c>
      <c r="AC80" s="5">
        <v>0</v>
      </c>
      <c r="AD80" s="5">
        <v>5312988</v>
      </c>
      <c r="AE80" s="5">
        <v>747477</v>
      </c>
      <c r="AF80" s="5">
        <v>13050</v>
      </c>
      <c r="AG80" s="5">
        <v>11866</v>
      </c>
      <c r="AH80" s="5">
        <v>29948</v>
      </c>
      <c r="AI80" s="5">
        <v>4510647</v>
      </c>
      <c r="AJ80" s="5">
        <v>0</v>
      </c>
      <c r="AK80" s="5">
        <v>1044387</v>
      </c>
      <c r="AL80" s="5">
        <v>423885</v>
      </c>
      <c r="AM80" s="5">
        <v>13438</v>
      </c>
      <c r="AN80" s="5">
        <v>21487</v>
      </c>
      <c r="AO80" s="5">
        <v>56932</v>
      </c>
      <c r="AP80" s="5">
        <v>347087</v>
      </c>
      <c r="AQ80" s="5">
        <v>181511</v>
      </c>
      <c r="AR80" s="5">
        <v>48</v>
      </c>
      <c r="AS80" s="5">
        <v>0</v>
      </c>
    </row>
    <row r="81" spans="1:45">
      <c r="A81" s="5">
        <v>1390</v>
      </c>
      <c r="B81" s="5">
        <v>3</v>
      </c>
      <c r="C81" s="5" t="s">
        <v>302</v>
      </c>
      <c r="D81" s="5" t="s">
        <v>303</v>
      </c>
      <c r="E81" s="5">
        <v>6837195</v>
      </c>
      <c r="F81" s="5">
        <v>2379482</v>
      </c>
      <c r="G81" s="5">
        <v>110754</v>
      </c>
      <c r="H81" s="5">
        <v>1081796</v>
      </c>
      <c r="I81" s="5">
        <v>827709</v>
      </c>
      <c r="J81" s="5">
        <v>1647888</v>
      </c>
      <c r="K81" s="5">
        <v>779708</v>
      </c>
      <c r="L81" s="5">
        <v>9858</v>
      </c>
      <c r="M81" s="5">
        <v>0</v>
      </c>
      <c r="N81" s="5">
        <v>2598783</v>
      </c>
      <c r="O81" s="5">
        <v>763554</v>
      </c>
      <c r="P81" s="5">
        <v>13206</v>
      </c>
      <c r="Q81" s="5">
        <v>867113</v>
      </c>
      <c r="R81" s="5">
        <v>708582</v>
      </c>
      <c r="S81" s="5">
        <v>239982</v>
      </c>
      <c r="T81" s="5">
        <v>6347</v>
      </c>
      <c r="U81" s="5">
        <v>0</v>
      </c>
      <c r="V81" s="5">
        <v>933951</v>
      </c>
      <c r="W81" s="5">
        <v>779459</v>
      </c>
      <c r="X81" s="5">
        <v>10363</v>
      </c>
      <c r="Y81" s="5">
        <v>339</v>
      </c>
      <c r="Z81" s="5">
        <v>7323</v>
      </c>
      <c r="AA81" s="5">
        <v>136438</v>
      </c>
      <c r="AB81" s="5">
        <v>29</v>
      </c>
      <c r="AC81" s="5">
        <v>0</v>
      </c>
      <c r="AD81" s="5">
        <v>1615139</v>
      </c>
      <c r="AE81" s="5">
        <v>686720</v>
      </c>
      <c r="AF81" s="5">
        <v>4323</v>
      </c>
      <c r="AG81" s="5">
        <v>10164</v>
      </c>
      <c r="AH81" s="5">
        <v>22220</v>
      </c>
      <c r="AI81" s="5">
        <v>891711</v>
      </c>
      <c r="AJ81" s="5">
        <v>0</v>
      </c>
      <c r="AK81" s="5">
        <v>685318</v>
      </c>
      <c r="AL81" s="5">
        <v>368865</v>
      </c>
      <c r="AM81" s="5">
        <v>11547</v>
      </c>
      <c r="AN81" s="5">
        <v>16481</v>
      </c>
      <c r="AO81" s="5">
        <v>31062</v>
      </c>
      <c r="AP81" s="5">
        <v>241752</v>
      </c>
      <c r="AQ81" s="5">
        <v>15565</v>
      </c>
      <c r="AR81" s="5">
        <v>47</v>
      </c>
      <c r="AS81" s="5">
        <v>0</v>
      </c>
    </row>
    <row r="82" spans="1:45">
      <c r="A82" s="5">
        <v>1390</v>
      </c>
      <c r="B82" s="5">
        <v>4</v>
      </c>
      <c r="C82" s="5" t="s">
        <v>304</v>
      </c>
      <c r="D82" s="5" t="s">
        <v>305</v>
      </c>
      <c r="E82" s="5">
        <v>3522448</v>
      </c>
      <c r="F82" s="5">
        <v>1157032</v>
      </c>
      <c r="G82" s="5">
        <v>27061</v>
      </c>
      <c r="H82" s="5">
        <v>945562</v>
      </c>
      <c r="I82" s="5">
        <v>768378</v>
      </c>
      <c r="J82" s="5">
        <v>456128</v>
      </c>
      <c r="K82" s="5">
        <v>164640</v>
      </c>
      <c r="L82" s="5">
        <v>3645</v>
      </c>
      <c r="M82" s="5">
        <v>0</v>
      </c>
      <c r="N82" s="5">
        <v>1748906</v>
      </c>
      <c r="O82" s="5">
        <v>128805</v>
      </c>
      <c r="P82" s="5">
        <v>3482</v>
      </c>
      <c r="Q82" s="5">
        <v>827175</v>
      </c>
      <c r="R82" s="5">
        <v>690986</v>
      </c>
      <c r="S82" s="5">
        <v>97569</v>
      </c>
      <c r="T82" s="5">
        <v>890</v>
      </c>
      <c r="U82" s="5">
        <v>0</v>
      </c>
      <c r="V82" s="5">
        <v>682795</v>
      </c>
      <c r="W82" s="5">
        <v>596525</v>
      </c>
      <c r="X82" s="5">
        <v>1137</v>
      </c>
      <c r="Y82" s="5">
        <v>236</v>
      </c>
      <c r="Z82" s="5">
        <v>3131</v>
      </c>
      <c r="AA82" s="5">
        <v>81756</v>
      </c>
      <c r="AB82" s="5">
        <v>9</v>
      </c>
      <c r="AC82" s="5">
        <v>0</v>
      </c>
      <c r="AD82" s="5">
        <v>396618</v>
      </c>
      <c r="AE82" s="5">
        <v>309076</v>
      </c>
      <c r="AF82" s="5">
        <v>2817</v>
      </c>
      <c r="AG82" s="5">
        <v>1842</v>
      </c>
      <c r="AH82" s="5">
        <v>4509</v>
      </c>
      <c r="AI82" s="5">
        <v>78374</v>
      </c>
      <c r="AJ82" s="5">
        <v>0</v>
      </c>
      <c r="AK82" s="5">
        <v>242216</v>
      </c>
      <c r="AL82" s="5">
        <v>208204</v>
      </c>
      <c r="AM82" s="5">
        <v>10435</v>
      </c>
      <c r="AN82" s="5">
        <v>8973</v>
      </c>
      <c r="AO82" s="5">
        <v>10191</v>
      </c>
      <c r="AP82" s="5">
        <v>4341</v>
      </c>
      <c r="AQ82" s="5">
        <v>60</v>
      </c>
      <c r="AR82" s="5">
        <v>12</v>
      </c>
      <c r="AS82" s="5">
        <v>0</v>
      </c>
    </row>
    <row r="83" spans="1:45">
      <c r="A83" s="5">
        <v>1390</v>
      </c>
      <c r="B83" s="5">
        <v>4</v>
      </c>
      <c r="C83" s="5" t="s">
        <v>306</v>
      </c>
      <c r="D83" s="5" t="s">
        <v>307</v>
      </c>
      <c r="E83" s="5">
        <v>923142</v>
      </c>
      <c r="F83" s="5">
        <v>203018</v>
      </c>
      <c r="G83" s="5">
        <v>49227</v>
      </c>
      <c r="H83" s="5">
        <v>31874</v>
      </c>
      <c r="I83" s="5">
        <v>22621</v>
      </c>
      <c r="J83" s="5">
        <v>207173</v>
      </c>
      <c r="K83" s="5">
        <v>408513</v>
      </c>
      <c r="L83" s="5">
        <v>717</v>
      </c>
      <c r="M83" s="5">
        <v>0</v>
      </c>
      <c r="N83" s="5">
        <v>106553</v>
      </c>
      <c r="O83" s="5">
        <v>84997</v>
      </c>
      <c r="P83" s="5">
        <v>2068</v>
      </c>
      <c r="Q83" s="5">
        <v>4207</v>
      </c>
      <c r="R83" s="5">
        <v>6238</v>
      </c>
      <c r="S83" s="5">
        <v>8087</v>
      </c>
      <c r="T83" s="5">
        <v>956</v>
      </c>
      <c r="U83" s="5">
        <v>0</v>
      </c>
      <c r="V83" s="5">
        <v>61676</v>
      </c>
      <c r="W83" s="5">
        <v>32335</v>
      </c>
      <c r="X83" s="5">
        <v>7285</v>
      </c>
      <c r="Y83" s="5">
        <v>97</v>
      </c>
      <c r="Z83" s="5">
        <v>44</v>
      </c>
      <c r="AA83" s="5">
        <v>21896</v>
      </c>
      <c r="AB83" s="5">
        <v>20</v>
      </c>
      <c r="AC83" s="5">
        <v>0</v>
      </c>
      <c r="AD83" s="5">
        <v>71428</v>
      </c>
      <c r="AE83" s="5">
        <v>58433</v>
      </c>
      <c r="AF83" s="5">
        <v>226</v>
      </c>
      <c r="AG83" s="5">
        <v>4190</v>
      </c>
      <c r="AH83" s="5">
        <v>1951</v>
      </c>
      <c r="AI83" s="5">
        <v>6628</v>
      </c>
      <c r="AJ83" s="5">
        <v>0</v>
      </c>
      <c r="AK83" s="5">
        <v>204874</v>
      </c>
      <c r="AL83" s="5">
        <v>145170</v>
      </c>
      <c r="AM83" s="5">
        <v>820</v>
      </c>
      <c r="AN83" s="5">
        <v>826</v>
      </c>
      <c r="AO83" s="5">
        <v>3983</v>
      </c>
      <c r="AP83" s="5">
        <v>49194</v>
      </c>
      <c r="AQ83" s="5">
        <v>4882</v>
      </c>
      <c r="AR83" s="5">
        <v>0</v>
      </c>
      <c r="AS83" s="5">
        <v>0</v>
      </c>
    </row>
    <row r="84" spans="1:45">
      <c r="A84" s="5">
        <v>1390</v>
      </c>
      <c r="B84" s="5">
        <v>4</v>
      </c>
      <c r="C84" s="5" t="s">
        <v>308</v>
      </c>
      <c r="D84" s="5" t="s">
        <v>309</v>
      </c>
      <c r="E84" s="5">
        <v>2391605</v>
      </c>
      <c r="F84" s="5">
        <v>1019432</v>
      </c>
      <c r="G84" s="5">
        <v>34466</v>
      </c>
      <c r="H84" s="5">
        <v>104359</v>
      </c>
      <c r="I84" s="5">
        <v>36710</v>
      </c>
      <c r="J84" s="5">
        <v>984587</v>
      </c>
      <c r="K84" s="5">
        <v>206555</v>
      </c>
      <c r="L84" s="5">
        <v>5496</v>
      </c>
      <c r="M84" s="5">
        <v>0</v>
      </c>
      <c r="N84" s="5">
        <v>743324</v>
      </c>
      <c r="O84" s="5">
        <v>549752</v>
      </c>
      <c r="P84" s="5">
        <v>7656</v>
      </c>
      <c r="Q84" s="5">
        <v>35732</v>
      </c>
      <c r="R84" s="5">
        <v>11358</v>
      </c>
      <c r="S84" s="5">
        <v>134326</v>
      </c>
      <c r="T84" s="5">
        <v>4501</v>
      </c>
      <c r="U84" s="5">
        <v>0</v>
      </c>
      <c r="V84" s="5">
        <v>189480</v>
      </c>
      <c r="W84" s="5">
        <v>150599</v>
      </c>
      <c r="X84" s="5">
        <v>1941</v>
      </c>
      <c r="Y84" s="5">
        <v>6</v>
      </c>
      <c r="Z84" s="5">
        <v>4148</v>
      </c>
      <c r="AA84" s="5">
        <v>32786</v>
      </c>
      <c r="AB84" s="5">
        <v>0</v>
      </c>
      <c r="AC84" s="5">
        <v>0</v>
      </c>
      <c r="AD84" s="5">
        <v>1147092</v>
      </c>
      <c r="AE84" s="5">
        <v>319211</v>
      </c>
      <c r="AF84" s="5">
        <v>1280</v>
      </c>
      <c r="AG84" s="5">
        <v>4132</v>
      </c>
      <c r="AH84" s="5">
        <v>15760</v>
      </c>
      <c r="AI84" s="5">
        <v>806709</v>
      </c>
      <c r="AJ84" s="5">
        <v>0</v>
      </c>
      <c r="AK84" s="5">
        <v>238227</v>
      </c>
      <c r="AL84" s="5">
        <v>15491</v>
      </c>
      <c r="AM84" s="5">
        <v>292</v>
      </c>
      <c r="AN84" s="5">
        <v>6682</v>
      </c>
      <c r="AO84" s="5">
        <v>16889</v>
      </c>
      <c r="AP84" s="5">
        <v>188217</v>
      </c>
      <c r="AQ84" s="5">
        <v>10623</v>
      </c>
      <c r="AR84" s="5">
        <v>35</v>
      </c>
      <c r="AS84" s="5">
        <v>0</v>
      </c>
    </row>
    <row r="85" spans="1:45">
      <c r="A85" s="5">
        <v>1390</v>
      </c>
      <c r="B85" s="5">
        <v>3</v>
      </c>
      <c r="C85" s="5" t="s">
        <v>310</v>
      </c>
      <c r="D85" s="5" t="s">
        <v>311</v>
      </c>
      <c r="E85" s="5">
        <v>1130510</v>
      </c>
      <c r="F85" s="5">
        <v>398704</v>
      </c>
      <c r="G85" s="5">
        <v>62152</v>
      </c>
      <c r="H85" s="5">
        <v>68875</v>
      </c>
      <c r="I85" s="5">
        <v>60333</v>
      </c>
      <c r="J85" s="5">
        <v>451750</v>
      </c>
      <c r="K85" s="5">
        <v>80337</v>
      </c>
      <c r="L85" s="5">
        <v>8358</v>
      </c>
      <c r="M85" s="5">
        <v>0</v>
      </c>
      <c r="N85" s="5">
        <v>143686</v>
      </c>
      <c r="O85" s="5">
        <v>94656</v>
      </c>
      <c r="P85" s="5">
        <v>5819</v>
      </c>
      <c r="Q85" s="5">
        <v>2882</v>
      </c>
      <c r="R85" s="5">
        <v>1633</v>
      </c>
      <c r="S85" s="5">
        <v>38613</v>
      </c>
      <c r="T85" s="5">
        <v>84</v>
      </c>
      <c r="U85" s="5">
        <v>0</v>
      </c>
      <c r="V85" s="5">
        <v>71299</v>
      </c>
      <c r="W85" s="5">
        <v>44191</v>
      </c>
      <c r="X85" s="5">
        <v>12371</v>
      </c>
      <c r="Y85" s="5">
        <v>1112</v>
      </c>
      <c r="Z85" s="5">
        <v>420</v>
      </c>
      <c r="AA85" s="5">
        <v>13205</v>
      </c>
      <c r="AB85" s="5">
        <v>0</v>
      </c>
      <c r="AC85" s="5">
        <v>0</v>
      </c>
      <c r="AD85" s="5">
        <v>3689972</v>
      </c>
      <c r="AE85" s="5">
        <v>54672</v>
      </c>
      <c r="AF85" s="5">
        <v>7843</v>
      </c>
      <c r="AG85" s="5">
        <v>1591</v>
      </c>
      <c r="AH85" s="5">
        <v>7432</v>
      </c>
      <c r="AI85" s="5">
        <v>3618433</v>
      </c>
      <c r="AJ85" s="5">
        <v>0</v>
      </c>
      <c r="AK85" s="5">
        <v>297940</v>
      </c>
      <c r="AL85" s="5">
        <v>54426</v>
      </c>
      <c r="AM85" s="5">
        <v>1887</v>
      </c>
      <c r="AN85" s="5">
        <v>3536</v>
      </c>
      <c r="AO85" s="5">
        <v>21808</v>
      </c>
      <c r="AP85" s="5">
        <v>75315</v>
      </c>
      <c r="AQ85" s="5">
        <v>140966</v>
      </c>
      <c r="AR85" s="5">
        <v>2</v>
      </c>
      <c r="AS85" s="5">
        <v>0</v>
      </c>
    </row>
    <row r="86" spans="1:45">
      <c r="A86" s="5">
        <v>1390</v>
      </c>
      <c r="B86" s="5">
        <v>4</v>
      </c>
      <c r="C86" s="5" t="s">
        <v>312</v>
      </c>
      <c r="D86" s="5" t="s">
        <v>313</v>
      </c>
      <c r="E86" s="5">
        <v>89484</v>
      </c>
      <c r="F86" s="5">
        <v>22561</v>
      </c>
      <c r="G86" s="5">
        <v>3268</v>
      </c>
      <c r="H86" s="5">
        <v>7566</v>
      </c>
      <c r="I86" s="5">
        <v>5434</v>
      </c>
      <c r="J86" s="5">
        <v>26410</v>
      </c>
      <c r="K86" s="5">
        <v>24130</v>
      </c>
      <c r="L86" s="5">
        <v>114</v>
      </c>
      <c r="M86" s="5">
        <v>0</v>
      </c>
      <c r="N86" s="5">
        <v>2665</v>
      </c>
      <c r="O86" s="5">
        <v>2390</v>
      </c>
      <c r="P86" s="5">
        <v>30</v>
      </c>
      <c r="Q86" s="5">
        <v>79</v>
      </c>
      <c r="R86" s="5">
        <v>15</v>
      </c>
      <c r="S86" s="5">
        <v>152</v>
      </c>
      <c r="T86" s="5">
        <v>0</v>
      </c>
      <c r="U86" s="5">
        <v>0</v>
      </c>
      <c r="V86" s="5">
        <v>2991</v>
      </c>
      <c r="W86" s="5">
        <v>1694</v>
      </c>
      <c r="X86" s="5">
        <v>75</v>
      </c>
      <c r="Y86" s="5">
        <v>308</v>
      </c>
      <c r="Z86" s="5">
        <v>84</v>
      </c>
      <c r="AA86" s="5">
        <v>829</v>
      </c>
      <c r="AB86" s="5">
        <v>0</v>
      </c>
      <c r="AC86" s="5">
        <v>0</v>
      </c>
      <c r="AD86" s="5">
        <v>2688</v>
      </c>
      <c r="AE86" s="5">
        <v>1622</v>
      </c>
      <c r="AF86" s="5">
        <v>5</v>
      </c>
      <c r="AG86" s="5">
        <v>207</v>
      </c>
      <c r="AH86" s="5">
        <v>270</v>
      </c>
      <c r="AI86" s="5">
        <v>583</v>
      </c>
      <c r="AJ86" s="5">
        <v>0</v>
      </c>
      <c r="AK86" s="5">
        <v>4475</v>
      </c>
      <c r="AL86" s="5">
        <v>2562</v>
      </c>
      <c r="AM86" s="5">
        <v>406</v>
      </c>
      <c r="AN86" s="5">
        <v>69</v>
      </c>
      <c r="AO86" s="5">
        <v>1439</v>
      </c>
      <c r="AP86" s="5">
        <v>0</v>
      </c>
      <c r="AQ86" s="5">
        <v>0</v>
      </c>
      <c r="AR86" s="5">
        <v>0</v>
      </c>
      <c r="AS86" s="5">
        <v>0</v>
      </c>
    </row>
    <row r="87" spans="1:45">
      <c r="A87" s="5">
        <v>1390</v>
      </c>
      <c r="B87" s="5">
        <v>4</v>
      </c>
      <c r="C87" s="5" t="s">
        <v>314</v>
      </c>
      <c r="D87" s="5" t="s">
        <v>315</v>
      </c>
      <c r="E87" s="5">
        <v>286251</v>
      </c>
      <c r="F87" s="5">
        <v>121582</v>
      </c>
      <c r="G87" s="5">
        <v>17447</v>
      </c>
      <c r="H87" s="5">
        <v>22077</v>
      </c>
      <c r="I87" s="5">
        <v>22031</v>
      </c>
      <c r="J87" s="5">
        <v>80214</v>
      </c>
      <c r="K87" s="5">
        <v>21612</v>
      </c>
      <c r="L87" s="5">
        <v>1288</v>
      </c>
      <c r="M87" s="5">
        <v>0</v>
      </c>
      <c r="N87" s="5">
        <v>13387</v>
      </c>
      <c r="O87" s="5">
        <v>11039</v>
      </c>
      <c r="P87" s="5">
        <v>1249</v>
      </c>
      <c r="Q87" s="5">
        <v>1002</v>
      </c>
      <c r="R87" s="5">
        <v>96</v>
      </c>
      <c r="S87" s="5">
        <v>0</v>
      </c>
      <c r="T87" s="5">
        <v>1</v>
      </c>
      <c r="U87" s="5">
        <v>0</v>
      </c>
      <c r="V87" s="5">
        <v>20054</v>
      </c>
      <c r="W87" s="5">
        <v>15533</v>
      </c>
      <c r="X87" s="5">
        <v>389</v>
      </c>
      <c r="Y87" s="5">
        <v>16</v>
      </c>
      <c r="Z87" s="5">
        <v>94</v>
      </c>
      <c r="AA87" s="5">
        <v>4022</v>
      </c>
      <c r="AB87" s="5">
        <v>0</v>
      </c>
      <c r="AC87" s="5">
        <v>0</v>
      </c>
      <c r="AD87" s="5">
        <v>41447</v>
      </c>
      <c r="AE87" s="5">
        <v>28491</v>
      </c>
      <c r="AF87" s="5">
        <v>1541</v>
      </c>
      <c r="AG87" s="5">
        <v>221</v>
      </c>
      <c r="AH87" s="5">
        <v>3012</v>
      </c>
      <c r="AI87" s="5">
        <v>8182</v>
      </c>
      <c r="AJ87" s="5">
        <v>0</v>
      </c>
      <c r="AK87" s="5">
        <v>8442</v>
      </c>
      <c r="AL87" s="5">
        <v>2542</v>
      </c>
      <c r="AM87" s="5">
        <v>89</v>
      </c>
      <c r="AN87" s="5">
        <v>176</v>
      </c>
      <c r="AO87" s="5">
        <v>5634</v>
      </c>
      <c r="AP87" s="5">
        <v>0</v>
      </c>
      <c r="AQ87" s="5">
        <v>0</v>
      </c>
      <c r="AR87" s="5">
        <v>0</v>
      </c>
      <c r="AS87" s="5">
        <v>0</v>
      </c>
    </row>
    <row r="88" spans="1:45">
      <c r="A88" s="5">
        <v>1390</v>
      </c>
      <c r="B88" s="5">
        <v>4</v>
      </c>
      <c r="C88" s="5" t="s">
        <v>316</v>
      </c>
      <c r="D88" s="5" t="s">
        <v>317</v>
      </c>
      <c r="E88" s="5">
        <v>591355</v>
      </c>
      <c r="F88" s="5">
        <v>196166</v>
      </c>
      <c r="G88" s="5">
        <v>32875</v>
      </c>
      <c r="H88" s="5">
        <v>27692</v>
      </c>
      <c r="I88" s="5">
        <v>25756</v>
      </c>
      <c r="J88" s="5">
        <v>276444</v>
      </c>
      <c r="K88" s="5">
        <v>26075</v>
      </c>
      <c r="L88" s="5">
        <v>6348</v>
      </c>
      <c r="M88" s="5">
        <v>0</v>
      </c>
      <c r="N88" s="5">
        <v>112750</v>
      </c>
      <c r="O88" s="5">
        <v>68274</v>
      </c>
      <c r="P88" s="5">
        <v>3776</v>
      </c>
      <c r="Q88" s="5">
        <v>1140</v>
      </c>
      <c r="R88" s="5">
        <v>1016</v>
      </c>
      <c r="S88" s="5">
        <v>38461</v>
      </c>
      <c r="T88" s="5">
        <v>83</v>
      </c>
      <c r="U88" s="5">
        <v>0</v>
      </c>
      <c r="V88" s="5">
        <v>24519</v>
      </c>
      <c r="W88" s="5">
        <v>15495</v>
      </c>
      <c r="X88" s="5">
        <v>1370</v>
      </c>
      <c r="Y88" s="5">
        <v>615</v>
      </c>
      <c r="Z88" s="5">
        <v>233</v>
      </c>
      <c r="AA88" s="5">
        <v>6806</v>
      </c>
      <c r="AB88" s="5">
        <v>0</v>
      </c>
      <c r="AC88" s="5">
        <v>0</v>
      </c>
      <c r="AD88" s="5">
        <v>34827</v>
      </c>
      <c r="AE88" s="5">
        <v>17595</v>
      </c>
      <c r="AF88" s="5">
        <v>4590</v>
      </c>
      <c r="AG88" s="5">
        <v>397</v>
      </c>
      <c r="AH88" s="5">
        <v>1441</v>
      </c>
      <c r="AI88" s="5">
        <v>10805</v>
      </c>
      <c r="AJ88" s="5">
        <v>0</v>
      </c>
      <c r="AK88" s="5">
        <v>107114</v>
      </c>
      <c r="AL88" s="5">
        <v>13673</v>
      </c>
      <c r="AM88" s="5">
        <v>683</v>
      </c>
      <c r="AN88" s="5">
        <v>1706</v>
      </c>
      <c r="AO88" s="5">
        <v>3774</v>
      </c>
      <c r="AP88" s="5">
        <v>75297</v>
      </c>
      <c r="AQ88" s="5">
        <v>11981</v>
      </c>
      <c r="AR88" s="5">
        <v>0</v>
      </c>
      <c r="AS88" s="5">
        <v>0</v>
      </c>
    </row>
    <row r="89" spans="1:45">
      <c r="A89" s="5">
        <v>1390</v>
      </c>
      <c r="B89" s="5">
        <v>4</v>
      </c>
      <c r="C89" s="5" t="s">
        <v>318</v>
      </c>
      <c r="D89" s="5" t="s">
        <v>319</v>
      </c>
      <c r="E89" s="5">
        <v>163419</v>
      </c>
      <c r="F89" s="5">
        <v>58396</v>
      </c>
      <c r="G89" s="5">
        <v>8562</v>
      </c>
      <c r="H89" s="5">
        <v>11541</v>
      </c>
      <c r="I89" s="5">
        <v>7112</v>
      </c>
      <c r="J89" s="5">
        <v>68682</v>
      </c>
      <c r="K89" s="5">
        <v>8519</v>
      </c>
      <c r="L89" s="5">
        <v>608</v>
      </c>
      <c r="M89" s="5">
        <v>0</v>
      </c>
      <c r="N89" s="5">
        <v>14884</v>
      </c>
      <c r="O89" s="5">
        <v>12953</v>
      </c>
      <c r="P89" s="5">
        <v>763</v>
      </c>
      <c r="Q89" s="5">
        <v>662</v>
      </c>
      <c r="R89" s="5">
        <v>506</v>
      </c>
      <c r="S89" s="5">
        <v>0</v>
      </c>
      <c r="T89" s="5">
        <v>0</v>
      </c>
      <c r="U89" s="5">
        <v>0</v>
      </c>
      <c r="V89" s="5">
        <v>23735</v>
      </c>
      <c r="W89" s="5">
        <v>11469</v>
      </c>
      <c r="X89" s="5">
        <v>10538</v>
      </c>
      <c r="Y89" s="5">
        <v>172</v>
      </c>
      <c r="Z89" s="5">
        <v>9</v>
      </c>
      <c r="AA89" s="5">
        <v>1548</v>
      </c>
      <c r="AB89" s="5">
        <v>0</v>
      </c>
      <c r="AC89" s="5">
        <v>0</v>
      </c>
      <c r="AD89" s="5">
        <v>3611010</v>
      </c>
      <c r="AE89" s="5">
        <v>6964</v>
      </c>
      <c r="AF89" s="5">
        <v>1707</v>
      </c>
      <c r="AG89" s="5">
        <v>766</v>
      </c>
      <c r="AH89" s="5">
        <v>2709</v>
      </c>
      <c r="AI89" s="5">
        <v>3598863</v>
      </c>
      <c r="AJ89" s="5">
        <v>0</v>
      </c>
      <c r="AK89" s="5">
        <v>177909</v>
      </c>
      <c r="AL89" s="5">
        <v>35649</v>
      </c>
      <c r="AM89" s="5">
        <v>709</v>
      </c>
      <c r="AN89" s="5">
        <v>1586</v>
      </c>
      <c r="AO89" s="5">
        <v>10960</v>
      </c>
      <c r="AP89" s="5">
        <v>18</v>
      </c>
      <c r="AQ89" s="5">
        <v>128985</v>
      </c>
      <c r="AR89" s="5">
        <v>2</v>
      </c>
      <c r="AS89" s="5">
        <v>0</v>
      </c>
    </row>
    <row r="90" spans="1:45">
      <c r="A90" s="5">
        <v>1390</v>
      </c>
      <c r="B90" s="5">
        <v>3</v>
      </c>
      <c r="C90" s="5" t="s">
        <v>320</v>
      </c>
      <c r="D90" s="5" t="s">
        <v>321</v>
      </c>
      <c r="E90" s="5">
        <v>287873</v>
      </c>
      <c r="F90" s="5">
        <v>221315</v>
      </c>
      <c r="G90" s="5">
        <v>2825</v>
      </c>
      <c r="H90" s="5">
        <v>5169</v>
      </c>
      <c r="I90" s="5">
        <v>2531</v>
      </c>
      <c r="J90" s="5">
        <v>40891</v>
      </c>
      <c r="K90" s="5">
        <v>14706</v>
      </c>
      <c r="L90" s="5">
        <v>437</v>
      </c>
      <c r="M90" s="5">
        <v>0</v>
      </c>
      <c r="N90" s="5">
        <v>161149</v>
      </c>
      <c r="O90" s="5">
        <v>160269</v>
      </c>
      <c r="P90" s="5">
        <v>649</v>
      </c>
      <c r="Q90" s="5">
        <v>223</v>
      </c>
      <c r="R90" s="5">
        <v>0</v>
      </c>
      <c r="S90" s="5">
        <v>8</v>
      </c>
      <c r="T90" s="5">
        <v>0</v>
      </c>
      <c r="U90" s="5">
        <v>0</v>
      </c>
      <c r="V90" s="5">
        <v>31571</v>
      </c>
      <c r="W90" s="5">
        <v>26364</v>
      </c>
      <c r="X90" s="5">
        <v>2280</v>
      </c>
      <c r="Y90" s="5">
        <v>13</v>
      </c>
      <c r="Z90" s="5">
        <v>50</v>
      </c>
      <c r="AA90" s="5">
        <v>2864</v>
      </c>
      <c r="AB90" s="5">
        <v>0</v>
      </c>
      <c r="AC90" s="5">
        <v>0</v>
      </c>
      <c r="AD90" s="5">
        <v>7877</v>
      </c>
      <c r="AE90" s="5">
        <v>6085</v>
      </c>
      <c r="AF90" s="5">
        <v>884</v>
      </c>
      <c r="AG90" s="5">
        <v>110</v>
      </c>
      <c r="AH90" s="5">
        <v>296</v>
      </c>
      <c r="AI90" s="5">
        <v>502</v>
      </c>
      <c r="AJ90" s="5">
        <v>0</v>
      </c>
      <c r="AK90" s="5">
        <v>61129</v>
      </c>
      <c r="AL90" s="5">
        <v>594</v>
      </c>
      <c r="AM90" s="5">
        <v>4</v>
      </c>
      <c r="AN90" s="5">
        <v>1469</v>
      </c>
      <c r="AO90" s="5">
        <v>4062</v>
      </c>
      <c r="AP90" s="5">
        <v>30020</v>
      </c>
      <c r="AQ90" s="5">
        <v>24980</v>
      </c>
      <c r="AR90" s="5">
        <v>0</v>
      </c>
      <c r="AS90" s="5">
        <v>0</v>
      </c>
    </row>
    <row r="91" spans="1:45">
      <c r="A91" s="5">
        <v>1390</v>
      </c>
      <c r="B91" s="5">
        <v>4</v>
      </c>
      <c r="C91" s="5" t="s">
        <v>322</v>
      </c>
      <c r="D91" s="5" t="s">
        <v>321</v>
      </c>
      <c r="E91" s="5">
        <v>287873</v>
      </c>
      <c r="F91" s="5">
        <v>221315</v>
      </c>
      <c r="G91" s="5">
        <v>2825</v>
      </c>
      <c r="H91" s="5">
        <v>5169</v>
      </c>
      <c r="I91" s="5">
        <v>2531</v>
      </c>
      <c r="J91" s="5">
        <v>40891</v>
      </c>
      <c r="K91" s="5">
        <v>14706</v>
      </c>
      <c r="L91" s="5">
        <v>437</v>
      </c>
      <c r="M91" s="5">
        <v>0</v>
      </c>
      <c r="N91" s="5">
        <v>161149</v>
      </c>
      <c r="O91" s="5">
        <v>160269</v>
      </c>
      <c r="P91" s="5">
        <v>649</v>
      </c>
      <c r="Q91" s="5">
        <v>223</v>
      </c>
      <c r="R91" s="5">
        <v>0</v>
      </c>
      <c r="S91" s="5">
        <v>8</v>
      </c>
      <c r="T91" s="5">
        <v>0</v>
      </c>
      <c r="U91" s="5">
        <v>0</v>
      </c>
      <c r="V91" s="5">
        <v>31571</v>
      </c>
      <c r="W91" s="5">
        <v>26364</v>
      </c>
      <c r="X91" s="5">
        <v>2280</v>
      </c>
      <c r="Y91" s="5">
        <v>13</v>
      </c>
      <c r="Z91" s="5">
        <v>50</v>
      </c>
      <c r="AA91" s="5">
        <v>2864</v>
      </c>
      <c r="AB91" s="5">
        <v>0</v>
      </c>
      <c r="AC91" s="5">
        <v>0</v>
      </c>
      <c r="AD91" s="5">
        <v>7877</v>
      </c>
      <c r="AE91" s="5">
        <v>6085</v>
      </c>
      <c r="AF91" s="5">
        <v>884</v>
      </c>
      <c r="AG91" s="5">
        <v>110</v>
      </c>
      <c r="AH91" s="5">
        <v>296</v>
      </c>
      <c r="AI91" s="5">
        <v>502</v>
      </c>
      <c r="AJ91" s="5">
        <v>0</v>
      </c>
      <c r="AK91" s="5">
        <v>61129</v>
      </c>
      <c r="AL91" s="5">
        <v>594</v>
      </c>
      <c r="AM91" s="5">
        <v>4</v>
      </c>
      <c r="AN91" s="5">
        <v>1469</v>
      </c>
      <c r="AO91" s="5">
        <v>4062</v>
      </c>
      <c r="AP91" s="5">
        <v>30020</v>
      </c>
      <c r="AQ91" s="5">
        <v>24980</v>
      </c>
      <c r="AR91" s="5">
        <v>0</v>
      </c>
      <c r="AS91" s="5">
        <v>0</v>
      </c>
    </row>
    <row r="92" spans="1:45">
      <c r="A92" s="5">
        <v>1390</v>
      </c>
      <c r="B92" s="5">
        <v>2</v>
      </c>
      <c r="C92" s="5" t="s">
        <v>323</v>
      </c>
      <c r="D92" s="5" t="s">
        <v>324</v>
      </c>
      <c r="E92" s="5">
        <v>1406304</v>
      </c>
      <c r="F92" s="5">
        <v>537372</v>
      </c>
      <c r="G92" s="5">
        <v>63172</v>
      </c>
      <c r="H92" s="5">
        <v>114510</v>
      </c>
      <c r="I92" s="5">
        <v>36089</v>
      </c>
      <c r="J92" s="5">
        <v>505437</v>
      </c>
      <c r="K92" s="5">
        <v>144405</v>
      </c>
      <c r="L92" s="5">
        <v>5318</v>
      </c>
      <c r="M92" s="5">
        <v>0</v>
      </c>
      <c r="N92" s="5">
        <v>42699</v>
      </c>
      <c r="O92" s="5">
        <v>29590</v>
      </c>
      <c r="P92" s="5">
        <v>3134</v>
      </c>
      <c r="Q92" s="5">
        <v>4208</v>
      </c>
      <c r="R92" s="5">
        <v>374</v>
      </c>
      <c r="S92" s="5">
        <v>5151</v>
      </c>
      <c r="T92" s="5">
        <v>242</v>
      </c>
      <c r="U92" s="5">
        <v>0</v>
      </c>
      <c r="V92" s="5">
        <v>73973</v>
      </c>
      <c r="W92" s="5">
        <v>51704</v>
      </c>
      <c r="X92" s="5">
        <v>1590</v>
      </c>
      <c r="Y92" s="5">
        <v>1889</v>
      </c>
      <c r="Z92" s="5">
        <v>1979</v>
      </c>
      <c r="AA92" s="5">
        <v>16811</v>
      </c>
      <c r="AB92" s="5">
        <v>0</v>
      </c>
      <c r="AC92" s="5">
        <v>0</v>
      </c>
      <c r="AD92" s="5">
        <v>174596</v>
      </c>
      <c r="AE92" s="5">
        <v>40534</v>
      </c>
      <c r="AF92" s="5">
        <v>2459</v>
      </c>
      <c r="AG92" s="5">
        <v>2556</v>
      </c>
      <c r="AH92" s="5">
        <v>3451</v>
      </c>
      <c r="AI92" s="5">
        <v>125596</v>
      </c>
      <c r="AJ92" s="5">
        <v>0</v>
      </c>
      <c r="AK92" s="5">
        <v>94285</v>
      </c>
      <c r="AL92" s="5">
        <v>31583</v>
      </c>
      <c r="AM92" s="5">
        <v>3000</v>
      </c>
      <c r="AN92" s="5">
        <v>4956</v>
      </c>
      <c r="AO92" s="5">
        <v>6875</v>
      </c>
      <c r="AP92" s="5">
        <v>46023</v>
      </c>
      <c r="AQ92" s="5">
        <v>1849</v>
      </c>
      <c r="AR92" s="5">
        <v>0</v>
      </c>
      <c r="AS92" s="5">
        <v>0</v>
      </c>
    </row>
    <row r="93" spans="1:45">
      <c r="A93" s="5">
        <v>1390</v>
      </c>
      <c r="B93" s="5">
        <v>3</v>
      </c>
      <c r="C93" s="5" t="s">
        <v>325</v>
      </c>
      <c r="D93" s="5" t="s">
        <v>324</v>
      </c>
      <c r="E93" s="5">
        <v>1406304</v>
      </c>
      <c r="F93" s="5">
        <v>537372</v>
      </c>
      <c r="G93" s="5">
        <v>63172</v>
      </c>
      <c r="H93" s="5">
        <v>114510</v>
      </c>
      <c r="I93" s="5">
        <v>36089</v>
      </c>
      <c r="J93" s="5">
        <v>505437</v>
      </c>
      <c r="K93" s="5">
        <v>144405</v>
      </c>
      <c r="L93" s="5">
        <v>5318</v>
      </c>
      <c r="M93" s="5">
        <v>0</v>
      </c>
      <c r="N93" s="5">
        <v>42699</v>
      </c>
      <c r="O93" s="5">
        <v>29590</v>
      </c>
      <c r="P93" s="5">
        <v>3134</v>
      </c>
      <c r="Q93" s="5">
        <v>4208</v>
      </c>
      <c r="R93" s="5">
        <v>374</v>
      </c>
      <c r="S93" s="5">
        <v>5151</v>
      </c>
      <c r="T93" s="5">
        <v>242</v>
      </c>
      <c r="U93" s="5">
        <v>0</v>
      </c>
      <c r="V93" s="5">
        <v>73973</v>
      </c>
      <c r="W93" s="5">
        <v>51704</v>
      </c>
      <c r="X93" s="5">
        <v>1590</v>
      </c>
      <c r="Y93" s="5">
        <v>1889</v>
      </c>
      <c r="Z93" s="5">
        <v>1979</v>
      </c>
      <c r="AA93" s="5">
        <v>16811</v>
      </c>
      <c r="AB93" s="5">
        <v>0</v>
      </c>
      <c r="AC93" s="5">
        <v>0</v>
      </c>
      <c r="AD93" s="5">
        <v>174596</v>
      </c>
      <c r="AE93" s="5">
        <v>40534</v>
      </c>
      <c r="AF93" s="5">
        <v>2459</v>
      </c>
      <c r="AG93" s="5">
        <v>2556</v>
      </c>
      <c r="AH93" s="5">
        <v>3451</v>
      </c>
      <c r="AI93" s="5">
        <v>125596</v>
      </c>
      <c r="AJ93" s="5">
        <v>0</v>
      </c>
      <c r="AK93" s="5">
        <v>94285</v>
      </c>
      <c r="AL93" s="5">
        <v>31583</v>
      </c>
      <c r="AM93" s="5">
        <v>3000</v>
      </c>
      <c r="AN93" s="5">
        <v>4956</v>
      </c>
      <c r="AO93" s="5">
        <v>6875</v>
      </c>
      <c r="AP93" s="5">
        <v>46023</v>
      </c>
      <c r="AQ93" s="5">
        <v>1849</v>
      </c>
      <c r="AR93" s="5">
        <v>0</v>
      </c>
      <c r="AS93" s="5">
        <v>0</v>
      </c>
    </row>
    <row r="94" spans="1:45">
      <c r="A94" s="5">
        <v>1390</v>
      </c>
      <c r="B94" s="5">
        <v>4</v>
      </c>
      <c r="C94" s="5" t="s">
        <v>326</v>
      </c>
      <c r="D94" s="5" t="s">
        <v>324</v>
      </c>
      <c r="E94" s="5">
        <v>1406304</v>
      </c>
      <c r="F94" s="5">
        <v>537372</v>
      </c>
      <c r="G94" s="5">
        <v>63172</v>
      </c>
      <c r="H94" s="5">
        <v>114510</v>
      </c>
      <c r="I94" s="5">
        <v>36089</v>
      </c>
      <c r="J94" s="5">
        <v>505437</v>
      </c>
      <c r="K94" s="5">
        <v>144405</v>
      </c>
      <c r="L94" s="5">
        <v>5318</v>
      </c>
      <c r="M94" s="5">
        <v>0</v>
      </c>
      <c r="N94" s="5">
        <v>42699</v>
      </c>
      <c r="O94" s="5">
        <v>29590</v>
      </c>
      <c r="P94" s="5">
        <v>3134</v>
      </c>
      <c r="Q94" s="5">
        <v>4208</v>
      </c>
      <c r="R94" s="5">
        <v>374</v>
      </c>
      <c r="S94" s="5">
        <v>5151</v>
      </c>
      <c r="T94" s="5">
        <v>242</v>
      </c>
      <c r="U94" s="5">
        <v>0</v>
      </c>
      <c r="V94" s="5">
        <v>73973</v>
      </c>
      <c r="W94" s="5">
        <v>51704</v>
      </c>
      <c r="X94" s="5">
        <v>1590</v>
      </c>
      <c r="Y94" s="5">
        <v>1889</v>
      </c>
      <c r="Z94" s="5">
        <v>1979</v>
      </c>
      <c r="AA94" s="5">
        <v>16811</v>
      </c>
      <c r="AB94" s="5">
        <v>0</v>
      </c>
      <c r="AC94" s="5">
        <v>0</v>
      </c>
      <c r="AD94" s="5">
        <v>174596</v>
      </c>
      <c r="AE94" s="5">
        <v>40534</v>
      </c>
      <c r="AF94" s="5">
        <v>2459</v>
      </c>
      <c r="AG94" s="5">
        <v>2556</v>
      </c>
      <c r="AH94" s="5">
        <v>3451</v>
      </c>
      <c r="AI94" s="5">
        <v>125596</v>
      </c>
      <c r="AJ94" s="5">
        <v>0</v>
      </c>
      <c r="AK94" s="5">
        <v>94285</v>
      </c>
      <c r="AL94" s="5">
        <v>31583</v>
      </c>
      <c r="AM94" s="5">
        <v>3000</v>
      </c>
      <c r="AN94" s="5">
        <v>4956</v>
      </c>
      <c r="AO94" s="5">
        <v>6875</v>
      </c>
      <c r="AP94" s="5">
        <v>46023</v>
      </c>
      <c r="AQ94" s="5">
        <v>1849</v>
      </c>
      <c r="AR94" s="5">
        <v>0</v>
      </c>
      <c r="AS94" s="5">
        <v>0</v>
      </c>
    </row>
    <row r="95" spans="1:45">
      <c r="A95" s="5">
        <v>1390</v>
      </c>
      <c r="B95" s="5">
        <v>2</v>
      </c>
      <c r="C95" s="5" t="s">
        <v>327</v>
      </c>
      <c r="D95" s="5" t="s">
        <v>328</v>
      </c>
      <c r="E95" s="5">
        <v>4498438</v>
      </c>
      <c r="F95" s="5">
        <v>3076699</v>
      </c>
      <c r="G95" s="5">
        <v>180445</v>
      </c>
      <c r="H95" s="5">
        <v>99011</v>
      </c>
      <c r="I95" s="5">
        <v>186288</v>
      </c>
      <c r="J95" s="5">
        <v>756577</v>
      </c>
      <c r="K95" s="5">
        <v>177013</v>
      </c>
      <c r="L95" s="5">
        <v>22406</v>
      </c>
      <c r="M95" s="5">
        <v>0</v>
      </c>
      <c r="N95" s="5">
        <v>1420348</v>
      </c>
      <c r="O95" s="5">
        <v>1306418</v>
      </c>
      <c r="P95" s="5">
        <v>44117</v>
      </c>
      <c r="Q95" s="5">
        <v>9076</v>
      </c>
      <c r="R95" s="5">
        <v>21243</v>
      </c>
      <c r="S95" s="5">
        <v>39197</v>
      </c>
      <c r="T95" s="5">
        <v>297</v>
      </c>
      <c r="U95" s="5">
        <v>0</v>
      </c>
      <c r="V95" s="5">
        <v>211070</v>
      </c>
      <c r="W95" s="5">
        <v>161893</v>
      </c>
      <c r="X95" s="5">
        <v>3641</v>
      </c>
      <c r="Y95" s="5">
        <v>1530</v>
      </c>
      <c r="Z95" s="5">
        <v>5046</v>
      </c>
      <c r="AA95" s="5">
        <v>38870</v>
      </c>
      <c r="AB95" s="5">
        <v>90</v>
      </c>
      <c r="AC95" s="5">
        <v>0</v>
      </c>
      <c r="AD95" s="5">
        <v>246099</v>
      </c>
      <c r="AE95" s="5">
        <v>126137</v>
      </c>
      <c r="AF95" s="5">
        <v>5946</v>
      </c>
      <c r="AG95" s="5">
        <v>2551</v>
      </c>
      <c r="AH95" s="5">
        <v>6126</v>
      </c>
      <c r="AI95" s="5">
        <v>105339</v>
      </c>
      <c r="AJ95" s="5">
        <v>0</v>
      </c>
      <c r="AK95" s="5">
        <v>226101</v>
      </c>
      <c r="AL95" s="5">
        <v>116968</v>
      </c>
      <c r="AM95" s="5">
        <v>10136</v>
      </c>
      <c r="AN95" s="5">
        <v>1912</v>
      </c>
      <c r="AO95" s="5">
        <v>24731</v>
      </c>
      <c r="AP95" s="5">
        <v>64093</v>
      </c>
      <c r="AQ95" s="5">
        <v>8103</v>
      </c>
      <c r="AR95" s="5">
        <v>156</v>
      </c>
      <c r="AS95" s="5">
        <v>0</v>
      </c>
    </row>
    <row r="96" spans="1:45">
      <c r="A96" s="5">
        <v>1390</v>
      </c>
      <c r="B96" s="5">
        <v>3</v>
      </c>
      <c r="C96" s="5" t="s">
        <v>329</v>
      </c>
      <c r="D96" s="5" t="s">
        <v>330</v>
      </c>
      <c r="E96" s="5">
        <v>461347</v>
      </c>
      <c r="F96" s="5">
        <v>294114</v>
      </c>
      <c r="G96" s="5">
        <v>46877</v>
      </c>
      <c r="H96" s="5">
        <v>16617</v>
      </c>
      <c r="I96" s="5">
        <v>21280</v>
      </c>
      <c r="J96" s="5">
        <v>76682</v>
      </c>
      <c r="K96" s="5">
        <v>1211</v>
      </c>
      <c r="L96" s="5">
        <v>4566</v>
      </c>
      <c r="M96" s="5">
        <v>0</v>
      </c>
      <c r="N96" s="5">
        <v>59136</v>
      </c>
      <c r="O96" s="5">
        <v>47044</v>
      </c>
      <c r="P96" s="5">
        <v>3948</v>
      </c>
      <c r="Q96" s="5">
        <v>1503</v>
      </c>
      <c r="R96" s="5">
        <v>407</v>
      </c>
      <c r="S96" s="5">
        <v>6153</v>
      </c>
      <c r="T96" s="5">
        <v>80</v>
      </c>
      <c r="U96" s="5">
        <v>0</v>
      </c>
      <c r="V96" s="5">
        <v>53438</v>
      </c>
      <c r="W96" s="5">
        <v>38566</v>
      </c>
      <c r="X96" s="5">
        <v>823</v>
      </c>
      <c r="Y96" s="5">
        <v>116</v>
      </c>
      <c r="Z96" s="5">
        <v>3982</v>
      </c>
      <c r="AA96" s="5">
        <v>9950</v>
      </c>
      <c r="AB96" s="5">
        <v>0</v>
      </c>
      <c r="AC96" s="5">
        <v>0</v>
      </c>
      <c r="AD96" s="5">
        <v>42289</v>
      </c>
      <c r="AE96" s="5">
        <v>30055</v>
      </c>
      <c r="AF96" s="5">
        <v>2496</v>
      </c>
      <c r="AG96" s="5">
        <v>533</v>
      </c>
      <c r="AH96" s="5">
        <v>1644</v>
      </c>
      <c r="AI96" s="5">
        <v>7560</v>
      </c>
      <c r="AJ96" s="5">
        <v>0</v>
      </c>
      <c r="AK96" s="5">
        <v>56838</v>
      </c>
      <c r="AL96" s="5">
        <v>17211</v>
      </c>
      <c r="AM96" s="5">
        <v>2977</v>
      </c>
      <c r="AN96" s="5">
        <v>186</v>
      </c>
      <c r="AO96" s="5">
        <v>6411</v>
      </c>
      <c r="AP96" s="5">
        <v>27470</v>
      </c>
      <c r="AQ96" s="5">
        <v>2584</v>
      </c>
      <c r="AR96" s="5">
        <v>0</v>
      </c>
      <c r="AS96" s="5">
        <v>0</v>
      </c>
    </row>
    <row r="97" spans="1:45">
      <c r="A97" s="5">
        <v>1390</v>
      </c>
      <c r="B97" s="5">
        <v>4</v>
      </c>
      <c r="C97" s="5" t="s">
        <v>331</v>
      </c>
      <c r="D97" s="5" t="s">
        <v>332</v>
      </c>
      <c r="E97" s="5">
        <v>343440</v>
      </c>
      <c r="F97" s="5">
        <v>212690</v>
      </c>
      <c r="G97" s="5">
        <v>37847</v>
      </c>
      <c r="H97" s="5">
        <v>9947</v>
      </c>
      <c r="I97" s="5">
        <v>10602</v>
      </c>
      <c r="J97" s="5">
        <v>68361</v>
      </c>
      <c r="K97" s="5">
        <v>0</v>
      </c>
      <c r="L97" s="5">
        <v>3993</v>
      </c>
      <c r="M97" s="5">
        <v>0</v>
      </c>
      <c r="N97" s="5">
        <v>22979</v>
      </c>
      <c r="O97" s="5">
        <v>13569</v>
      </c>
      <c r="P97" s="5">
        <v>3004</v>
      </c>
      <c r="Q97" s="5">
        <v>1227</v>
      </c>
      <c r="R97" s="5">
        <v>0</v>
      </c>
      <c r="S97" s="5">
        <v>5099</v>
      </c>
      <c r="T97" s="5">
        <v>80</v>
      </c>
      <c r="U97" s="5">
        <v>0</v>
      </c>
      <c r="V97" s="5">
        <v>41747</v>
      </c>
      <c r="W97" s="5">
        <v>27749</v>
      </c>
      <c r="X97" s="5">
        <v>487</v>
      </c>
      <c r="Y97" s="5">
        <v>5</v>
      </c>
      <c r="Z97" s="5">
        <v>3931</v>
      </c>
      <c r="AA97" s="5">
        <v>9575</v>
      </c>
      <c r="AB97" s="5">
        <v>0</v>
      </c>
      <c r="AC97" s="5">
        <v>0</v>
      </c>
      <c r="AD97" s="5">
        <v>32337</v>
      </c>
      <c r="AE97" s="5">
        <v>23054</v>
      </c>
      <c r="AF97" s="5">
        <v>1638</v>
      </c>
      <c r="AG97" s="5">
        <v>330</v>
      </c>
      <c r="AH97" s="5">
        <v>574</v>
      </c>
      <c r="AI97" s="5">
        <v>6740</v>
      </c>
      <c r="AJ97" s="5">
        <v>0</v>
      </c>
      <c r="AK97" s="5">
        <v>40017</v>
      </c>
      <c r="AL97" s="5">
        <v>10862</v>
      </c>
      <c r="AM97" s="5">
        <v>1811</v>
      </c>
      <c r="AN97" s="5">
        <v>164</v>
      </c>
      <c r="AO97" s="5">
        <v>3230</v>
      </c>
      <c r="AP97" s="5">
        <v>21366</v>
      </c>
      <c r="AQ97" s="5">
        <v>2584</v>
      </c>
      <c r="AR97" s="5">
        <v>0</v>
      </c>
      <c r="AS97" s="5">
        <v>0</v>
      </c>
    </row>
    <row r="98" spans="1:45">
      <c r="A98" s="5">
        <v>1390</v>
      </c>
      <c r="B98" s="5">
        <v>4</v>
      </c>
      <c r="C98" s="5" t="s">
        <v>333</v>
      </c>
      <c r="D98" s="5" t="s">
        <v>334</v>
      </c>
      <c r="E98" s="5">
        <v>117907</v>
      </c>
      <c r="F98" s="5">
        <v>81424</v>
      </c>
      <c r="G98" s="5">
        <v>9030</v>
      </c>
      <c r="H98" s="5">
        <v>6670</v>
      </c>
      <c r="I98" s="5">
        <v>10678</v>
      </c>
      <c r="J98" s="5">
        <v>8321</v>
      </c>
      <c r="K98" s="5">
        <v>1211</v>
      </c>
      <c r="L98" s="5">
        <v>573</v>
      </c>
      <c r="M98" s="5">
        <v>0</v>
      </c>
      <c r="N98" s="5">
        <v>36157</v>
      </c>
      <c r="O98" s="5">
        <v>33475</v>
      </c>
      <c r="P98" s="5">
        <v>944</v>
      </c>
      <c r="Q98" s="5">
        <v>277</v>
      </c>
      <c r="R98" s="5">
        <v>407</v>
      </c>
      <c r="S98" s="5">
        <v>1054</v>
      </c>
      <c r="T98" s="5">
        <v>0</v>
      </c>
      <c r="U98" s="5">
        <v>0</v>
      </c>
      <c r="V98" s="5">
        <v>11691</v>
      </c>
      <c r="W98" s="5">
        <v>10817</v>
      </c>
      <c r="X98" s="5">
        <v>336</v>
      </c>
      <c r="Y98" s="5">
        <v>111</v>
      </c>
      <c r="Z98" s="5">
        <v>51</v>
      </c>
      <c r="AA98" s="5">
        <v>376</v>
      </c>
      <c r="AB98" s="5">
        <v>0</v>
      </c>
      <c r="AC98" s="5">
        <v>0</v>
      </c>
      <c r="AD98" s="5">
        <v>9952</v>
      </c>
      <c r="AE98" s="5">
        <v>7001</v>
      </c>
      <c r="AF98" s="5">
        <v>857</v>
      </c>
      <c r="AG98" s="5">
        <v>203</v>
      </c>
      <c r="AH98" s="5">
        <v>1070</v>
      </c>
      <c r="AI98" s="5">
        <v>820</v>
      </c>
      <c r="AJ98" s="5">
        <v>0</v>
      </c>
      <c r="AK98" s="5">
        <v>16821</v>
      </c>
      <c r="AL98" s="5">
        <v>6349</v>
      </c>
      <c r="AM98" s="5">
        <v>1166</v>
      </c>
      <c r="AN98" s="5">
        <v>22</v>
      </c>
      <c r="AO98" s="5">
        <v>3181</v>
      </c>
      <c r="AP98" s="5">
        <v>6104</v>
      </c>
      <c r="AQ98" s="5">
        <v>0</v>
      </c>
      <c r="AR98" s="5">
        <v>0</v>
      </c>
      <c r="AS98" s="5">
        <v>0</v>
      </c>
    </row>
    <row r="99" spans="1:45">
      <c r="A99" s="5">
        <v>1390</v>
      </c>
      <c r="B99" s="5">
        <v>3</v>
      </c>
      <c r="C99" s="5" t="s">
        <v>335</v>
      </c>
      <c r="D99" s="5" t="s">
        <v>336</v>
      </c>
      <c r="E99" s="5">
        <v>4037090</v>
      </c>
      <c r="F99" s="5">
        <v>2782584</v>
      </c>
      <c r="G99" s="5">
        <v>133568</v>
      </c>
      <c r="H99" s="5">
        <v>82394</v>
      </c>
      <c r="I99" s="5">
        <v>165008</v>
      </c>
      <c r="J99" s="5">
        <v>679894</v>
      </c>
      <c r="K99" s="5">
        <v>175802</v>
      </c>
      <c r="L99" s="5">
        <v>17840</v>
      </c>
      <c r="M99" s="5">
        <v>0</v>
      </c>
      <c r="N99" s="5">
        <v>1361213</v>
      </c>
      <c r="O99" s="5">
        <v>1259373</v>
      </c>
      <c r="P99" s="5">
        <v>40170</v>
      </c>
      <c r="Q99" s="5">
        <v>7572</v>
      </c>
      <c r="R99" s="5">
        <v>20837</v>
      </c>
      <c r="S99" s="5">
        <v>33044</v>
      </c>
      <c r="T99" s="5">
        <v>217</v>
      </c>
      <c r="U99" s="5">
        <v>0</v>
      </c>
      <c r="V99" s="5">
        <v>157632</v>
      </c>
      <c r="W99" s="5">
        <v>123327</v>
      </c>
      <c r="X99" s="5">
        <v>2818</v>
      </c>
      <c r="Y99" s="5">
        <v>1414</v>
      </c>
      <c r="Z99" s="5">
        <v>1064</v>
      </c>
      <c r="AA99" s="5">
        <v>28920</v>
      </c>
      <c r="AB99" s="5">
        <v>90</v>
      </c>
      <c r="AC99" s="5">
        <v>0</v>
      </c>
      <c r="AD99" s="5">
        <v>203810</v>
      </c>
      <c r="AE99" s="5">
        <v>96081</v>
      </c>
      <c r="AF99" s="5">
        <v>3450</v>
      </c>
      <c r="AG99" s="5">
        <v>2018</v>
      </c>
      <c r="AH99" s="5">
        <v>4482</v>
      </c>
      <c r="AI99" s="5">
        <v>97779</v>
      </c>
      <c r="AJ99" s="5">
        <v>0</v>
      </c>
      <c r="AK99" s="5">
        <v>169263</v>
      </c>
      <c r="AL99" s="5">
        <v>99758</v>
      </c>
      <c r="AM99" s="5">
        <v>7159</v>
      </c>
      <c r="AN99" s="5">
        <v>1726</v>
      </c>
      <c r="AO99" s="5">
        <v>18321</v>
      </c>
      <c r="AP99" s="5">
        <v>36623</v>
      </c>
      <c r="AQ99" s="5">
        <v>5519</v>
      </c>
      <c r="AR99" s="5">
        <v>156</v>
      </c>
      <c r="AS99" s="5">
        <v>0</v>
      </c>
    </row>
    <row r="100" spans="1:45">
      <c r="A100" s="5">
        <v>1390</v>
      </c>
      <c r="B100" s="5">
        <v>4</v>
      </c>
      <c r="C100" s="5" t="s">
        <v>337</v>
      </c>
      <c r="D100" s="5" t="s">
        <v>336</v>
      </c>
      <c r="E100" s="5">
        <v>4037090</v>
      </c>
      <c r="F100" s="5">
        <v>2782584</v>
      </c>
      <c r="G100" s="5">
        <v>133568</v>
      </c>
      <c r="H100" s="5">
        <v>82394</v>
      </c>
      <c r="I100" s="5">
        <v>165008</v>
      </c>
      <c r="J100" s="5">
        <v>679894</v>
      </c>
      <c r="K100" s="5">
        <v>175802</v>
      </c>
      <c r="L100" s="5">
        <v>17840</v>
      </c>
      <c r="M100" s="5">
        <v>0</v>
      </c>
      <c r="N100" s="5">
        <v>1361213</v>
      </c>
      <c r="O100" s="5">
        <v>1259373</v>
      </c>
      <c r="P100" s="5">
        <v>40170</v>
      </c>
      <c r="Q100" s="5">
        <v>7572</v>
      </c>
      <c r="R100" s="5">
        <v>20837</v>
      </c>
      <c r="S100" s="5">
        <v>33044</v>
      </c>
      <c r="T100" s="5">
        <v>217</v>
      </c>
      <c r="U100" s="5">
        <v>0</v>
      </c>
      <c r="V100" s="5">
        <v>157632</v>
      </c>
      <c r="W100" s="5">
        <v>123327</v>
      </c>
      <c r="X100" s="5">
        <v>2818</v>
      </c>
      <c r="Y100" s="5">
        <v>1414</v>
      </c>
      <c r="Z100" s="5">
        <v>1064</v>
      </c>
      <c r="AA100" s="5">
        <v>28920</v>
      </c>
      <c r="AB100" s="5">
        <v>90</v>
      </c>
      <c r="AC100" s="5">
        <v>0</v>
      </c>
      <c r="AD100" s="5">
        <v>203810</v>
      </c>
      <c r="AE100" s="5">
        <v>96081</v>
      </c>
      <c r="AF100" s="5">
        <v>3450</v>
      </c>
      <c r="AG100" s="5">
        <v>2018</v>
      </c>
      <c r="AH100" s="5">
        <v>4482</v>
      </c>
      <c r="AI100" s="5">
        <v>97779</v>
      </c>
      <c r="AJ100" s="5">
        <v>0</v>
      </c>
      <c r="AK100" s="5">
        <v>169263</v>
      </c>
      <c r="AL100" s="5">
        <v>99758</v>
      </c>
      <c r="AM100" s="5">
        <v>7159</v>
      </c>
      <c r="AN100" s="5">
        <v>1726</v>
      </c>
      <c r="AO100" s="5">
        <v>18321</v>
      </c>
      <c r="AP100" s="5">
        <v>36623</v>
      </c>
      <c r="AQ100" s="5">
        <v>5519</v>
      </c>
      <c r="AR100" s="5">
        <v>156</v>
      </c>
      <c r="AS100" s="5">
        <v>0</v>
      </c>
    </row>
    <row r="101" spans="1:45">
      <c r="A101" s="5">
        <v>1390</v>
      </c>
      <c r="B101" s="5">
        <v>2</v>
      </c>
      <c r="C101" s="5" t="s">
        <v>338</v>
      </c>
      <c r="D101" s="5" t="s">
        <v>339</v>
      </c>
      <c r="E101" s="5">
        <v>9911266</v>
      </c>
      <c r="F101" s="5">
        <v>5368701</v>
      </c>
      <c r="G101" s="5">
        <v>825295</v>
      </c>
      <c r="H101" s="5">
        <v>198675</v>
      </c>
      <c r="I101" s="5">
        <v>499620</v>
      </c>
      <c r="J101" s="5">
        <v>2024347</v>
      </c>
      <c r="K101" s="5">
        <v>647866</v>
      </c>
      <c r="L101" s="5">
        <v>346762</v>
      </c>
      <c r="M101" s="5">
        <v>0</v>
      </c>
      <c r="N101" s="5">
        <v>1717394</v>
      </c>
      <c r="O101" s="5">
        <v>1597817</v>
      </c>
      <c r="P101" s="5">
        <v>20241</v>
      </c>
      <c r="Q101" s="5">
        <v>18915</v>
      </c>
      <c r="R101" s="5">
        <v>70450</v>
      </c>
      <c r="S101" s="5">
        <v>8856</v>
      </c>
      <c r="T101" s="5">
        <v>1114</v>
      </c>
      <c r="U101" s="5">
        <v>0</v>
      </c>
      <c r="V101" s="5">
        <v>3768926</v>
      </c>
      <c r="W101" s="5">
        <v>2791475</v>
      </c>
      <c r="X101" s="5">
        <v>42902</v>
      </c>
      <c r="Y101" s="5">
        <v>19886</v>
      </c>
      <c r="Z101" s="5">
        <v>48084</v>
      </c>
      <c r="AA101" s="5">
        <v>865562</v>
      </c>
      <c r="AB101" s="5">
        <v>1016</v>
      </c>
      <c r="AC101" s="5">
        <v>0</v>
      </c>
      <c r="AD101" s="5">
        <v>1378701</v>
      </c>
      <c r="AE101" s="5">
        <v>867096</v>
      </c>
      <c r="AF101" s="5">
        <v>63944</v>
      </c>
      <c r="AG101" s="5">
        <v>8324</v>
      </c>
      <c r="AH101" s="5">
        <v>74291</v>
      </c>
      <c r="AI101" s="5">
        <v>365045</v>
      </c>
      <c r="AJ101" s="5">
        <v>0</v>
      </c>
      <c r="AK101" s="5">
        <v>729456</v>
      </c>
      <c r="AL101" s="5">
        <v>214915</v>
      </c>
      <c r="AM101" s="5">
        <v>15221</v>
      </c>
      <c r="AN101" s="5">
        <v>7279</v>
      </c>
      <c r="AO101" s="5">
        <v>128924</v>
      </c>
      <c r="AP101" s="5">
        <v>224951</v>
      </c>
      <c r="AQ101" s="5">
        <v>138057</v>
      </c>
      <c r="AR101" s="5">
        <v>109</v>
      </c>
      <c r="AS101" s="5">
        <v>0</v>
      </c>
    </row>
    <row r="102" spans="1:45">
      <c r="A102" s="5">
        <v>1390</v>
      </c>
      <c r="B102" s="5">
        <v>3</v>
      </c>
      <c r="C102" s="5" t="s">
        <v>340</v>
      </c>
      <c r="D102" s="5" t="s">
        <v>341</v>
      </c>
      <c r="E102" s="5">
        <v>1571894</v>
      </c>
      <c r="F102" s="5">
        <v>969639</v>
      </c>
      <c r="G102" s="5">
        <v>21570</v>
      </c>
      <c r="H102" s="5">
        <v>26739</v>
      </c>
      <c r="I102" s="5">
        <v>29760</v>
      </c>
      <c r="J102" s="5">
        <v>188709</v>
      </c>
      <c r="K102" s="5">
        <v>334323</v>
      </c>
      <c r="L102" s="5">
        <v>1153</v>
      </c>
      <c r="M102" s="5">
        <v>0</v>
      </c>
      <c r="N102" s="5">
        <v>100395</v>
      </c>
      <c r="O102" s="5">
        <v>99289</v>
      </c>
      <c r="P102" s="5">
        <v>198</v>
      </c>
      <c r="Q102" s="5">
        <v>419</v>
      </c>
      <c r="R102" s="5">
        <v>0</v>
      </c>
      <c r="S102" s="5">
        <v>409</v>
      </c>
      <c r="T102" s="5">
        <v>80</v>
      </c>
      <c r="U102" s="5">
        <v>0</v>
      </c>
      <c r="V102" s="5">
        <v>534961</v>
      </c>
      <c r="W102" s="5">
        <v>518335</v>
      </c>
      <c r="X102" s="5">
        <v>418</v>
      </c>
      <c r="Y102" s="5">
        <v>1603</v>
      </c>
      <c r="Z102" s="5">
        <v>3872</v>
      </c>
      <c r="AA102" s="5">
        <v>10733</v>
      </c>
      <c r="AB102" s="5">
        <v>0</v>
      </c>
      <c r="AC102" s="5">
        <v>0</v>
      </c>
      <c r="AD102" s="5">
        <v>129542</v>
      </c>
      <c r="AE102" s="5">
        <v>78227</v>
      </c>
      <c r="AF102" s="5">
        <v>3417</v>
      </c>
      <c r="AG102" s="5">
        <v>2721</v>
      </c>
      <c r="AH102" s="5">
        <v>1860</v>
      </c>
      <c r="AI102" s="5">
        <v>43318</v>
      </c>
      <c r="AJ102" s="5">
        <v>0</v>
      </c>
      <c r="AK102" s="5">
        <v>56147</v>
      </c>
      <c r="AL102" s="5">
        <v>28397</v>
      </c>
      <c r="AM102" s="5">
        <v>127</v>
      </c>
      <c r="AN102" s="5">
        <v>843</v>
      </c>
      <c r="AO102" s="5">
        <v>6417</v>
      </c>
      <c r="AP102" s="5">
        <v>11748</v>
      </c>
      <c r="AQ102" s="5">
        <v>8615</v>
      </c>
      <c r="AR102" s="5">
        <v>0</v>
      </c>
      <c r="AS102" s="5">
        <v>0</v>
      </c>
    </row>
    <row r="103" spans="1:45">
      <c r="A103" s="5">
        <v>1390</v>
      </c>
      <c r="B103" s="5">
        <v>4</v>
      </c>
      <c r="C103" s="5" t="s">
        <v>342</v>
      </c>
      <c r="D103" s="5" t="s">
        <v>341</v>
      </c>
      <c r="E103" s="5">
        <v>1571894</v>
      </c>
      <c r="F103" s="5">
        <v>969639</v>
      </c>
      <c r="G103" s="5">
        <v>21570</v>
      </c>
      <c r="H103" s="5">
        <v>26739</v>
      </c>
      <c r="I103" s="5">
        <v>29760</v>
      </c>
      <c r="J103" s="5">
        <v>188709</v>
      </c>
      <c r="K103" s="5">
        <v>334323</v>
      </c>
      <c r="L103" s="5">
        <v>1153</v>
      </c>
      <c r="M103" s="5">
        <v>0</v>
      </c>
      <c r="N103" s="5">
        <v>100395</v>
      </c>
      <c r="O103" s="5">
        <v>99289</v>
      </c>
      <c r="P103" s="5">
        <v>198</v>
      </c>
      <c r="Q103" s="5">
        <v>419</v>
      </c>
      <c r="R103" s="5">
        <v>0</v>
      </c>
      <c r="S103" s="5">
        <v>409</v>
      </c>
      <c r="T103" s="5">
        <v>80</v>
      </c>
      <c r="U103" s="5">
        <v>0</v>
      </c>
      <c r="V103" s="5">
        <v>534961</v>
      </c>
      <c r="W103" s="5">
        <v>518335</v>
      </c>
      <c r="X103" s="5">
        <v>418</v>
      </c>
      <c r="Y103" s="5">
        <v>1603</v>
      </c>
      <c r="Z103" s="5">
        <v>3872</v>
      </c>
      <c r="AA103" s="5">
        <v>10733</v>
      </c>
      <c r="AB103" s="5">
        <v>0</v>
      </c>
      <c r="AC103" s="5">
        <v>0</v>
      </c>
      <c r="AD103" s="5">
        <v>129542</v>
      </c>
      <c r="AE103" s="5">
        <v>78227</v>
      </c>
      <c r="AF103" s="5">
        <v>3417</v>
      </c>
      <c r="AG103" s="5">
        <v>2721</v>
      </c>
      <c r="AH103" s="5">
        <v>1860</v>
      </c>
      <c r="AI103" s="5">
        <v>43318</v>
      </c>
      <c r="AJ103" s="5">
        <v>0</v>
      </c>
      <c r="AK103" s="5">
        <v>56147</v>
      </c>
      <c r="AL103" s="5">
        <v>28397</v>
      </c>
      <c r="AM103" s="5">
        <v>127</v>
      </c>
      <c r="AN103" s="5">
        <v>843</v>
      </c>
      <c r="AO103" s="5">
        <v>6417</v>
      </c>
      <c r="AP103" s="5">
        <v>11748</v>
      </c>
      <c r="AQ103" s="5">
        <v>8615</v>
      </c>
      <c r="AR103" s="5">
        <v>0</v>
      </c>
      <c r="AS103" s="5">
        <v>0</v>
      </c>
    </row>
    <row r="104" spans="1:45">
      <c r="A104" s="5">
        <v>1390</v>
      </c>
      <c r="B104" s="5">
        <v>3</v>
      </c>
      <c r="C104" s="5" t="s">
        <v>343</v>
      </c>
      <c r="D104" s="5" t="s">
        <v>344</v>
      </c>
      <c r="E104" s="5">
        <v>8339373</v>
      </c>
      <c r="F104" s="5">
        <v>4399063</v>
      </c>
      <c r="G104" s="5">
        <v>803725</v>
      </c>
      <c r="H104" s="5">
        <v>171936</v>
      </c>
      <c r="I104" s="5">
        <v>469859</v>
      </c>
      <c r="J104" s="5">
        <v>1835638</v>
      </c>
      <c r="K104" s="5">
        <v>313543</v>
      </c>
      <c r="L104" s="5">
        <v>345609</v>
      </c>
      <c r="M104" s="5">
        <v>0</v>
      </c>
      <c r="N104" s="5">
        <v>1616999</v>
      </c>
      <c r="O104" s="5">
        <v>1498529</v>
      </c>
      <c r="P104" s="5">
        <v>20043</v>
      </c>
      <c r="Q104" s="5">
        <v>18497</v>
      </c>
      <c r="R104" s="5">
        <v>70450</v>
      </c>
      <c r="S104" s="5">
        <v>8447</v>
      </c>
      <c r="T104" s="5">
        <v>1034</v>
      </c>
      <c r="U104" s="5">
        <v>0</v>
      </c>
      <c r="V104" s="5">
        <v>3233966</v>
      </c>
      <c r="W104" s="5">
        <v>2273141</v>
      </c>
      <c r="X104" s="5">
        <v>42485</v>
      </c>
      <c r="Y104" s="5">
        <v>18283</v>
      </c>
      <c r="Z104" s="5">
        <v>44212</v>
      </c>
      <c r="AA104" s="5">
        <v>854830</v>
      </c>
      <c r="AB104" s="5">
        <v>1016</v>
      </c>
      <c r="AC104" s="5">
        <v>0</v>
      </c>
      <c r="AD104" s="5">
        <v>1249159</v>
      </c>
      <c r="AE104" s="5">
        <v>788870</v>
      </c>
      <c r="AF104" s="5">
        <v>60527</v>
      </c>
      <c r="AG104" s="5">
        <v>5603</v>
      </c>
      <c r="AH104" s="5">
        <v>72431</v>
      </c>
      <c r="AI104" s="5">
        <v>321727</v>
      </c>
      <c r="AJ104" s="5">
        <v>0</v>
      </c>
      <c r="AK104" s="5">
        <v>673309</v>
      </c>
      <c r="AL104" s="5">
        <v>186519</v>
      </c>
      <c r="AM104" s="5">
        <v>15093</v>
      </c>
      <c r="AN104" s="5">
        <v>6436</v>
      </c>
      <c r="AO104" s="5">
        <v>122507</v>
      </c>
      <c r="AP104" s="5">
        <v>213203</v>
      </c>
      <c r="AQ104" s="5">
        <v>129442</v>
      </c>
      <c r="AR104" s="5">
        <v>109</v>
      </c>
      <c r="AS104" s="5">
        <v>0</v>
      </c>
    </row>
    <row r="105" spans="1:45">
      <c r="A105" s="5">
        <v>1390</v>
      </c>
      <c r="B105" s="5">
        <v>4</v>
      </c>
      <c r="C105" s="5" t="s">
        <v>345</v>
      </c>
      <c r="D105" s="5" t="s">
        <v>346</v>
      </c>
      <c r="E105" s="5">
        <v>73680</v>
      </c>
      <c r="F105" s="5">
        <v>34485</v>
      </c>
      <c r="G105" s="5">
        <v>4187</v>
      </c>
      <c r="H105" s="5">
        <v>3187</v>
      </c>
      <c r="I105" s="5">
        <v>5821</v>
      </c>
      <c r="J105" s="5">
        <v>24298</v>
      </c>
      <c r="K105" s="5">
        <v>1528</v>
      </c>
      <c r="L105" s="5">
        <v>174</v>
      </c>
      <c r="M105" s="5">
        <v>0</v>
      </c>
      <c r="N105" s="5">
        <v>23019</v>
      </c>
      <c r="O105" s="5">
        <v>21498</v>
      </c>
      <c r="P105" s="5">
        <v>354</v>
      </c>
      <c r="Q105" s="5">
        <v>772</v>
      </c>
      <c r="R105" s="5">
        <v>224</v>
      </c>
      <c r="S105" s="5">
        <v>81</v>
      </c>
      <c r="T105" s="5">
        <v>90</v>
      </c>
      <c r="U105" s="5">
        <v>0</v>
      </c>
      <c r="V105" s="5">
        <v>19832</v>
      </c>
      <c r="W105" s="5">
        <v>17109</v>
      </c>
      <c r="X105" s="5">
        <v>250</v>
      </c>
      <c r="Y105" s="5">
        <v>53</v>
      </c>
      <c r="Z105" s="5">
        <v>1416</v>
      </c>
      <c r="AA105" s="5">
        <v>1005</v>
      </c>
      <c r="AB105" s="5">
        <v>0</v>
      </c>
      <c r="AC105" s="5">
        <v>0</v>
      </c>
      <c r="AD105" s="5">
        <v>33544</v>
      </c>
      <c r="AE105" s="5">
        <v>20460</v>
      </c>
      <c r="AF105" s="5">
        <v>221</v>
      </c>
      <c r="AG105" s="5">
        <v>125</v>
      </c>
      <c r="AH105" s="5">
        <v>1188</v>
      </c>
      <c r="AI105" s="5">
        <v>11549</v>
      </c>
      <c r="AJ105" s="5">
        <v>0</v>
      </c>
      <c r="AK105" s="5">
        <v>3769</v>
      </c>
      <c r="AL105" s="5">
        <v>3339</v>
      </c>
      <c r="AM105" s="5">
        <v>179</v>
      </c>
      <c r="AN105" s="5">
        <v>0</v>
      </c>
      <c r="AO105" s="5">
        <v>251</v>
      </c>
      <c r="AP105" s="5">
        <v>0</v>
      </c>
      <c r="AQ105" s="5">
        <v>0</v>
      </c>
      <c r="AR105" s="5">
        <v>0</v>
      </c>
      <c r="AS105" s="5">
        <v>0</v>
      </c>
    </row>
    <row r="106" spans="1:45">
      <c r="A106" s="5">
        <v>1390</v>
      </c>
      <c r="B106" s="5">
        <v>4</v>
      </c>
      <c r="C106" s="5" t="s">
        <v>347</v>
      </c>
      <c r="D106" s="5" t="s">
        <v>348</v>
      </c>
      <c r="E106" s="5">
        <v>1786000</v>
      </c>
      <c r="F106" s="5">
        <v>988666</v>
      </c>
      <c r="G106" s="5">
        <v>109237</v>
      </c>
      <c r="H106" s="5">
        <v>44788</v>
      </c>
      <c r="I106" s="5">
        <v>91531</v>
      </c>
      <c r="J106" s="5">
        <v>412221</v>
      </c>
      <c r="K106" s="5">
        <v>137383</v>
      </c>
      <c r="L106" s="5">
        <v>2174</v>
      </c>
      <c r="M106" s="5">
        <v>0</v>
      </c>
      <c r="N106" s="5">
        <v>330586</v>
      </c>
      <c r="O106" s="5">
        <v>303586</v>
      </c>
      <c r="P106" s="5">
        <v>13111</v>
      </c>
      <c r="Q106" s="5">
        <v>2204</v>
      </c>
      <c r="R106" s="5">
        <v>8932</v>
      </c>
      <c r="S106" s="5">
        <v>2699</v>
      </c>
      <c r="T106" s="5">
        <v>53</v>
      </c>
      <c r="U106" s="5">
        <v>0</v>
      </c>
      <c r="V106" s="5">
        <v>579453</v>
      </c>
      <c r="W106" s="5">
        <v>349877</v>
      </c>
      <c r="X106" s="5">
        <v>11859</v>
      </c>
      <c r="Y106" s="5">
        <v>8124</v>
      </c>
      <c r="Z106" s="5">
        <v>6677</v>
      </c>
      <c r="AA106" s="5">
        <v>202192</v>
      </c>
      <c r="AB106" s="5">
        <v>724</v>
      </c>
      <c r="AC106" s="5">
        <v>0</v>
      </c>
      <c r="AD106" s="5">
        <v>485087</v>
      </c>
      <c r="AE106" s="5">
        <v>267723</v>
      </c>
      <c r="AF106" s="5">
        <v>21893</v>
      </c>
      <c r="AG106" s="5">
        <v>1442</v>
      </c>
      <c r="AH106" s="5">
        <v>17175</v>
      </c>
      <c r="AI106" s="5">
        <v>176854</v>
      </c>
      <c r="AJ106" s="5">
        <v>0</v>
      </c>
      <c r="AK106" s="5">
        <v>256579</v>
      </c>
      <c r="AL106" s="5">
        <v>68808</v>
      </c>
      <c r="AM106" s="5">
        <v>1380</v>
      </c>
      <c r="AN106" s="5">
        <v>1202</v>
      </c>
      <c r="AO106" s="5">
        <v>38819</v>
      </c>
      <c r="AP106" s="5">
        <v>26777</v>
      </c>
      <c r="AQ106" s="5">
        <v>119593</v>
      </c>
      <c r="AR106" s="5">
        <v>0</v>
      </c>
      <c r="AS106" s="5">
        <v>0</v>
      </c>
    </row>
    <row r="107" spans="1:45">
      <c r="A107" s="5">
        <v>1390</v>
      </c>
      <c r="B107" s="5">
        <v>4</v>
      </c>
      <c r="C107" s="5" t="s">
        <v>349</v>
      </c>
      <c r="D107" s="5" t="s">
        <v>350</v>
      </c>
      <c r="E107" s="5">
        <v>158813</v>
      </c>
      <c r="F107" s="5">
        <v>88152</v>
      </c>
      <c r="G107" s="5">
        <v>3486</v>
      </c>
      <c r="H107" s="5">
        <v>7366</v>
      </c>
      <c r="I107" s="5">
        <v>2088</v>
      </c>
      <c r="J107" s="5">
        <v>50479</v>
      </c>
      <c r="K107" s="5">
        <v>6667</v>
      </c>
      <c r="L107" s="5">
        <v>575</v>
      </c>
      <c r="M107" s="5">
        <v>0</v>
      </c>
      <c r="N107" s="5">
        <v>19352</v>
      </c>
      <c r="O107" s="5">
        <v>15875</v>
      </c>
      <c r="P107" s="5">
        <v>354</v>
      </c>
      <c r="Q107" s="5">
        <v>2893</v>
      </c>
      <c r="R107" s="5">
        <v>226</v>
      </c>
      <c r="S107" s="5">
        <v>0</v>
      </c>
      <c r="T107" s="5">
        <v>4</v>
      </c>
      <c r="U107" s="5">
        <v>0</v>
      </c>
      <c r="V107" s="5">
        <v>22558</v>
      </c>
      <c r="W107" s="5">
        <v>16394</v>
      </c>
      <c r="X107" s="5">
        <v>102</v>
      </c>
      <c r="Y107" s="5">
        <v>0</v>
      </c>
      <c r="Z107" s="5">
        <v>506</v>
      </c>
      <c r="AA107" s="5">
        <v>5556</v>
      </c>
      <c r="AB107" s="5">
        <v>0</v>
      </c>
      <c r="AC107" s="5">
        <v>0</v>
      </c>
      <c r="AD107" s="5">
        <v>5822</v>
      </c>
      <c r="AE107" s="5">
        <v>3988</v>
      </c>
      <c r="AF107" s="5">
        <v>244</v>
      </c>
      <c r="AG107" s="5">
        <v>23</v>
      </c>
      <c r="AH107" s="5">
        <v>76</v>
      </c>
      <c r="AI107" s="5">
        <v>1490</v>
      </c>
      <c r="AJ107" s="5">
        <v>0</v>
      </c>
      <c r="AK107" s="5">
        <v>20589</v>
      </c>
      <c r="AL107" s="5">
        <v>6214</v>
      </c>
      <c r="AM107" s="5">
        <v>12</v>
      </c>
      <c r="AN107" s="5">
        <v>111</v>
      </c>
      <c r="AO107" s="5">
        <v>733</v>
      </c>
      <c r="AP107" s="5">
        <v>13520</v>
      </c>
      <c r="AQ107" s="5">
        <v>0</v>
      </c>
      <c r="AR107" s="5">
        <v>0</v>
      </c>
      <c r="AS107" s="5">
        <v>0</v>
      </c>
    </row>
    <row r="108" spans="1:45">
      <c r="A108" s="5">
        <v>1390</v>
      </c>
      <c r="B108" s="5">
        <v>4</v>
      </c>
      <c r="C108" s="5" t="s">
        <v>351</v>
      </c>
      <c r="D108" s="5" t="s">
        <v>352</v>
      </c>
      <c r="E108" s="5">
        <v>4070144</v>
      </c>
      <c r="F108" s="5">
        <v>2177289</v>
      </c>
      <c r="G108" s="5">
        <v>87331</v>
      </c>
      <c r="H108" s="5">
        <v>56251</v>
      </c>
      <c r="I108" s="5">
        <v>73062</v>
      </c>
      <c r="J108" s="5">
        <v>1210868</v>
      </c>
      <c r="K108" s="5">
        <v>129053</v>
      </c>
      <c r="L108" s="5">
        <v>336290</v>
      </c>
      <c r="M108" s="5">
        <v>0</v>
      </c>
      <c r="N108" s="5">
        <v>861109</v>
      </c>
      <c r="O108" s="5">
        <v>838382</v>
      </c>
      <c r="P108" s="5">
        <v>1284</v>
      </c>
      <c r="Q108" s="5">
        <v>6650</v>
      </c>
      <c r="R108" s="5">
        <v>14003</v>
      </c>
      <c r="S108" s="5">
        <v>750</v>
      </c>
      <c r="T108" s="5">
        <v>39</v>
      </c>
      <c r="U108" s="5">
        <v>0</v>
      </c>
      <c r="V108" s="5">
        <v>2110082</v>
      </c>
      <c r="W108" s="5">
        <v>1482266</v>
      </c>
      <c r="X108" s="5">
        <v>13055</v>
      </c>
      <c r="Y108" s="5">
        <v>5678</v>
      </c>
      <c r="Z108" s="5">
        <v>14430</v>
      </c>
      <c r="AA108" s="5">
        <v>594437</v>
      </c>
      <c r="AB108" s="5">
        <v>217</v>
      </c>
      <c r="AC108" s="5">
        <v>0</v>
      </c>
      <c r="AD108" s="5">
        <v>236420</v>
      </c>
      <c r="AE108" s="5">
        <v>154287</v>
      </c>
      <c r="AF108" s="5">
        <v>2165</v>
      </c>
      <c r="AG108" s="5">
        <v>2932</v>
      </c>
      <c r="AH108" s="5">
        <v>9282</v>
      </c>
      <c r="AI108" s="5">
        <v>67754</v>
      </c>
      <c r="AJ108" s="5">
        <v>0</v>
      </c>
      <c r="AK108" s="5">
        <v>248164</v>
      </c>
      <c r="AL108" s="5">
        <v>27742</v>
      </c>
      <c r="AM108" s="5">
        <v>10621</v>
      </c>
      <c r="AN108" s="5">
        <v>4478</v>
      </c>
      <c r="AO108" s="5">
        <v>30088</v>
      </c>
      <c r="AP108" s="5">
        <v>169333</v>
      </c>
      <c r="AQ108" s="5">
        <v>5900</v>
      </c>
      <c r="AR108" s="5">
        <v>2</v>
      </c>
      <c r="AS108" s="5">
        <v>0</v>
      </c>
    </row>
    <row r="109" spans="1:45">
      <c r="A109" s="5">
        <v>1390</v>
      </c>
      <c r="B109" s="5">
        <v>4</v>
      </c>
      <c r="C109" s="5" t="s">
        <v>353</v>
      </c>
      <c r="D109" s="5" t="s">
        <v>354</v>
      </c>
      <c r="E109" s="5">
        <v>870486</v>
      </c>
      <c r="F109" s="5">
        <v>461794</v>
      </c>
      <c r="G109" s="5">
        <v>52510</v>
      </c>
      <c r="H109" s="5">
        <v>26268</v>
      </c>
      <c r="I109" s="5">
        <v>229522</v>
      </c>
      <c r="J109" s="5">
        <v>65495</v>
      </c>
      <c r="K109" s="5">
        <v>31801</v>
      </c>
      <c r="L109" s="5">
        <v>3097</v>
      </c>
      <c r="M109" s="5">
        <v>0</v>
      </c>
      <c r="N109" s="5">
        <v>151972</v>
      </c>
      <c r="O109" s="5">
        <v>102164</v>
      </c>
      <c r="P109" s="5">
        <v>2271</v>
      </c>
      <c r="Q109" s="5">
        <v>4153</v>
      </c>
      <c r="R109" s="5">
        <v>43272</v>
      </c>
      <c r="S109" s="5">
        <v>15</v>
      </c>
      <c r="T109" s="5">
        <v>97</v>
      </c>
      <c r="U109" s="5">
        <v>0</v>
      </c>
      <c r="V109" s="5">
        <v>138645</v>
      </c>
      <c r="W109" s="5">
        <v>99882</v>
      </c>
      <c r="X109" s="5">
        <v>7146</v>
      </c>
      <c r="Y109" s="5">
        <v>518</v>
      </c>
      <c r="Z109" s="5">
        <v>4520</v>
      </c>
      <c r="AA109" s="5">
        <v>26562</v>
      </c>
      <c r="AB109" s="5">
        <v>18</v>
      </c>
      <c r="AC109" s="5">
        <v>0</v>
      </c>
      <c r="AD109" s="5">
        <v>192004</v>
      </c>
      <c r="AE109" s="5">
        <v>137999</v>
      </c>
      <c r="AF109" s="5">
        <v>4225</v>
      </c>
      <c r="AG109" s="5">
        <v>623</v>
      </c>
      <c r="AH109" s="5">
        <v>27726</v>
      </c>
      <c r="AI109" s="5">
        <v>21430</v>
      </c>
      <c r="AJ109" s="5">
        <v>0</v>
      </c>
      <c r="AK109" s="5">
        <v>95536</v>
      </c>
      <c r="AL109" s="5">
        <v>50550</v>
      </c>
      <c r="AM109" s="5">
        <v>2107</v>
      </c>
      <c r="AN109" s="5">
        <v>492</v>
      </c>
      <c r="AO109" s="5">
        <v>38333</v>
      </c>
      <c r="AP109" s="5">
        <v>3226</v>
      </c>
      <c r="AQ109" s="5">
        <v>824</v>
      </c>
      <c r="AR109" s="5">
        <v>4</v>
      </c>
      <c r="AS109" s="5">
        <v>0</v>
      </c>
    </row>
    <row r="110" spans="1:45">
      <c r="A110" s="5">
        <v>1390</v>
      </c>
      <c r="B110" s="5">
        <v>4</v>
      </c>
      <c r="C110" s="5" t="s">
        <v>355</v>
      </c>
      <c r="D110" s="5" t="s">
        <v>356</v>
      </c>
      <c r="E110" s="5">
        <v>566346</v>
      </c>
      <c r="F110" s="5">
        <v>358510</v>
      </c>
      <c r="G110" s="5">
        <v>165344</v>
      </c>
      <c r="H110" s="5">
        <v>7424</v>
      </c>
      <c r="I110" s="5">
        <v>24015</v>
      </c>
      <c r="J110" s="5">
        <v>9237</v>
      </c>
      <c r="K110" s="5">
        <v>876</v>
      </c>
      <c r="L110" s="5">
        <v>939</v>
      </c>
      <c r="M110" s="5">
        <v>0</v>
      </c>
      <c r="N110" s="5">
        <v>129400</v>
      </c>
      <c r="O110" s="5">
        <v>125588</v>
      </c>
      <c r="P110" s="5">
        <v>901</v>
      </c>
      <c r="Q110" s="5">
        <v>667</v>
      </c>
      <c r="R110" s="5">
        <v>1965</v>
      </c>
      <c r="S110" s="5">
        <v>0</v>
      </c>
      <c r="T110" s="5">
        <v>280</v>
      </c>
      <c r="U110" s="5">
        <v>0</v>
      </c>
      <c r="V110" s="5">
        <v>165511</v>
      </c>
      <c r="W110" s="5">
        <v>144610</v>
      </c>
      <c r="X110" s="5">
        <v>4762</v>
      </c>
      <c r="Y110" s="5">
        <v>2725</v>
      </c>
      <c r="Z110" s="5">
        <v>3281</v>
      </c>
      <c r="AA110" s="5">
        <v>10094</v>
      </c>
      <c r="AB110" s="5">
        <v>39</v>
      </c>
      <c r="AC110" s="5">
        <v>0</v>
      </c>
      <c r="AD110" s="5">
        <v>126602</v>
      </c>
      <c r="AE110" s="5">
        <v>87507</v>
      </c>
      <c r="AF110" s="5">
        <v>17827</v>
      </c>
      <c r="AG110" s="5">
        <v>93</v>
      </c>
      <c r="AH110" s="5">
        <v>3546</v>
      </c>
      <c r="AI110" s="5">
        <v>17629</v>
      </c>
      <c r="AJ110" s="5">
        <v>0</v>
      </c>
      <c r="AK110" s="5">
        <v>11422</v>
      </c>
      <c r="AL110" s="5">
        <v>4971</v>
      </c>
      <c r="AM110" s="5">
        <v>11</v>
      </c>
      <c r="AN110" s="5">
        <v>4</v>
      </c>
      <c r="AO110" s="5">
        <v>3296</v>
      </c>
      <c r="AP110" s="5">
        <v>15</v>
      </c>
      <c r="AQ110" s="5">
        <v>3125</v>
      </c>
      <c r="AR110" s="5">
        <v>0</v>
      </c>
      <c r="AS110" s="5">
        <v>0</v>
      </c>
    </row>
    <row r="111" spans="1:45">
      <c r="A111" s="5">
        <v>1390</v>
      </c>
      <c r="B111" s="5">
        <v>4</v>
      </c>
      <c r="C111" s="5" t="s">
        <v>357</v>
      </c>
      <c r="D111" s="5" t="s">
        <v>358</v>
      </c>
      <c r="E111" s="5">
        <v>813902</v>
      </c>
      <c r="F111" s="5">
        <v>290167</v>
      </c>
      <c r="G111" s="5">
        <v>381629</v>
      </c>
      <c r="H111" s="5">
        <v>26653</v>
      </c>
      <c r="I111" s="5">
        <v>43820</v>
      </c>
      <c r="J111" s="5">
        <v>63040</v>
      </c>
      <c r="K111" s="5">
        <v>6234</v>
      </c>
      <c r="L111" s="5">
        <v>2360</v>
      </c>
      <c r="M111" s="5">
        <v>0</v>
      </c>
      <c r="N111" s="5">
        <v>101561</v>
      </c>
      <c r="O111" s="5">
        <v>91435</v>
      </c>
      <c r="P111" s="5">
        <v>1768</v>
      </c>
      <c r="Q111" s="5">
        <v>1157</v>
      </c>
      <c r="R111" s="5">
        <v>1828</v>
      </c>
      <c r="S111" s="5">
        <v>4902</v>
      </c>
      <c r="T111" s="5">
        <v>470</v>
      </c>
      <c r="U111" s="5">
        <v>0</v>
      </c>
      <c r="V111" s="5">
        <v>197884</v>
      </c>
      <c r="W111" s="5">
        <v>163003</v>
      </c>
      <c r="X111" s="5">
        <v>5310</v>
      </c>
      <c r="Y111" s="5">
        <v>1185</v>
      </c>
      <c r="Z111" s="5">
        <v>13382</v>
      </c>
      <c r="AA111" s="5">
        <v>14985</v>
      </c>
      <c r="AB111" s="5">
        <v>18</v>
      </c>
      <c r="AC111" s="5">
        <v>0</v>
      </c>
      <c r="AD111" s="5">
        <v>169681</v>
      </c>
      <c r="AE111" s="5">
        <v>116904</v>
      </c>
      <c r="AF111" s="5">
        <v>13953</v>
      </c>
      <c r="AG111" s="5">
        <v>364</v>
      </c>
      <c r="AH111" s="5">
        <v>13438</v>
      </c>
      <c r="AI111" s="5">
        <v>25021</v>
      </c>
      <c r="AJ111" s="5">
        <v>0</v>
      </c>
      <c r="AK111" s="5">
        <v>37251</v>
      </c>
      <c r="AL111" s="5">
        <v>24896</v>
      </c>
      <c r="AM111" s="5">
        <v>785</v>
      </c>
      <c r="AN111" s="5">
        <v>150</v>
      </c>
      <c r="AO111" s="5">
        <v>10986</v>
      </c>
      <c r="AP111" s="5">
        <v>332</v>
      </c>
      <c r="AQ111" s="5">
        <v>0</v>
      </c>
      <c r="AR111" s="5">
        <v>103</v>
      </c>
      <c r="AS111" s="5">
        <v>0</v>
      </c>
    </row>
    <row r="112" spans="1:45">
      <c r="A112" s="5">
        <v>1390</v>
      </c>
      <c r="B112" s="5">
        <v>2</v>
      </c>
      <c r="C112" s="5" t="s">
        <v>359</v>
      </c>
      <c r="D112" s="5" t="s">
        <v>360</v>
      </c>
      <c r="E112" s="5">
        <v>16984305</v>
      </c>
      <c r="F112" s="5">
        <v>10086488</v>
      </c>
      <c r="G112" s="5">
        <v>313057</v>
      </c>
      <c r="H112" s="5">
        <v>514580</v>
      </c>
      <c r="I112" s="5">
        <v>204676</v>
      </c>
      <c r="J112" s="5">
        <v>2640057</v>
      </c>
      <c r="K112" s="5">
        <v>3204991</v>
      </c>
      <c r="L112" s="5">
        <v>20456</v>
      </c>
      <c r="M112" s="5">
        <v>0</v>
      </c>
      <c r="N112" s="5">
        <v>1919299</v>
      </c>
      <c r="O112" s="5">
        <v>1842740</v>
      </c>
      <c r="P112" s="5">
        <v>49466</v>
      </c>
      <c r="Q112" s="5">
        <v>11157</v>
      </c>
      <c r="R112" s="5">
        <v>12657</v>
      </c>
      <c r="S112" s="5">
        <v>3000</v>
      </c>
      <c r="T112" s="5">
        <v>280</v>
      </c>
      <c r="U112" s="5">
        <v>0</v>
      </c>
      <c r="V112" s="5">
        <v>958454</v>
      </c>
      <c r="W112" s="5">
        <v>812526</v>
      </c>
      <c r="X112" s="5">
        <v>9040</v>
      </c>
      <c r="Y112" s="5">
        <v>8480</v>
      </c>
      <c r="Z112" s="5">
        <v>20370</v>
      </c>
      <c r="AA112" s="5">
        <v>107803</v>
      </c>
      <c r="AB112" s="5">
        <v>234</v>
      </c>
      <c r="AC112" s="5">
        <v>0</v>
      </c>
      <c r="AD112" s="5">
        <v>3131161</v>
      </c>
      <c r="AE112" s="5">
        <v>2252380</v>
      </c>
      <c r="AF112" s="5">
        <v>39134</v>
      </c>
      <c r="AG112" s="5">
        <v>8400</v>
      </c>
      <c r="AH112" s="5">
        <v>20335</v>
      </c>
      <c r="AI112" s="5">
        <v>810911</v>
      </c>
      <c r="AJ112" s="5">
        <v>0</v>
      </c>
      <c r="AK112" s="5">
        <v>14140866</v>
      </c>
      <c r="AL112" s="5">
        <v>8431862</v>
      </c>
      <c r="AM112" s="5">
        <v>6410</v>
      </c>
      <c r="AN112" s="5">
        <v>243079</v>
      </c>
      <c r="AO112" s="5">
        <v>176415</v>
      </c>
      <c r="AP112" s="5">
        <v>5167745</v>
      </c>
      <c r="AQ112" s="5">
        <v>115355</v>
      </c>
      <c r="AR112" s="5">
        <v>0</v>
      </c>
      <c r="AS112" s="5">
        <v>0</v>
      </c>
    </row>
    <row r="113" spans="1:45">
      <c r="A113" s="5">
        <v>1390</v>
      </c>
      <c r="B113" s="5">
        <v>3</v>
      </c>
      <c r="C113" s="5" t="s">
        <v>361</v>
      </c>
      <c r="D113" s="5" t="s">
        <v>362</v>
      </c>
      <c r="E113" s="5">
        <v>12845103</v>
      </c>
      <c r="F113" s="5">
        <v>7181804</v>
      </c>
      <c r="G113" s="5">
        <v>114758</v>
      </c>
      <c r="H113" s="5">
        <v>450538</v>
      </c>
      <c r="I113" s="5">
        <v>143167</v>
      </c>
      <c r="J113" s="5">
        <v>1995186</v>
      </c>
      <c r="K113" s="5">
        <v>2948126</v>
      </c>
      <c r="L113" s="5">
        <v>11524</v>
      </c>
      <c r="M113" s="5">
        <v>0</v>
      </c>
      <c r="N113" s="5">
        <v>1117711</v>
      </c>
      <c r="O113" s="5">
        <v>1097852</v>
      </c>
      <c r="P113" s="5">
        <v>9138</v>
      </c>
      <c r="Q113" s="5">
        <v>6857</v>
      </c>
      <c r="R113" s="5">
        <v>2365</v>
      </c>
      <c r="S113" s="5">
        <v>1420</v>
      </c>
      <c r="T113" s="5">
        <v>78</v>
      </c>
      <c r="U113" s="5">
        <v>0</v>
      </c>
      <c r="V113" s="5">
        <v>667376</v>
      </c>
      <c r="W113" s="5">
        <v>584502</v>
      </c>
      <c r="X113" s="5">
        <v>3912</v>
      </c>
      <c r="Y113" s="5">
        <v>2543</v>
      </c>
      <c r="Z113" s="5">
        <v>9841</v>
      </c>
      <c r="AA113" s="5">
        <v>66572</v>
      </c>
      <c r="AB113" s="5">
        <v>7</v>
      </c>
      <c r="AC113" s="5">
        <v>0</v>
      </c>
      <c r="AD113" s="5">
        <v>2922145</v>
      </c>
      <c r="AE113" s="5">
        <v>2144527</v>
      </c>
      <c r="AF113" s="5">
        <v>34306</v>
      </c>
      <c r="AG113" s="5">
        <v>6157</v>
      </c>
      <c r="AH113" s="5">
        <v>12412</v>
      </c>
      <c r="AI113" s="5">
        <v>724743</v>
      </c>
      <c r="AJ113" s="5">
        <v>0</v>
      </c>
      <c r="AK113" s="5">
        <v>14071541</v>
      </c>
      <c r="AL113" s="5">
        <v>8388862</v>
      </c>
      <c r="AM113" s="5">
        <v>2981</v>
      </c>
      <c r="AN113" s="5">
        <v>241152</v>
      </c>
      <c r="AO113" s="5">
        <v>164283</v>
      </c>
      <c r="AP113" s="5">
        <v>5160086</v>
      </c>
      <c r="AQ113" s="5">
        <v>114177</v>
      </c>
      <c r="AR113" s="5">
        <v>0</v>
      </c>
      <c r="AS113" s="5">
        <v>0</v>
      </c>
    </row>
    <row r="114" spans="1:45">
      <c r="A114" s="5">
        <v>1390</v>
      </c>
      <c r="B114" s="5">
        <v>4</v>
      </c>
      <c r="C114" s="5" t="s">
        <v>363</v>
      </c>
      <c r="D114" s="5" t="s">
        <v>362</v>
      </c>
      <c r="E114" s="5">
        <v>12845103</v>
      </c>
      <c r="F114" s="5">
        <v>7181804</v>
      </c>
      <c r="G114" s="5">
        <v>114758</v>
      </c>
      <c r="H114" s="5">
        <v>450538</v>
      </c>
      <c r="I114" s="5">
        <v>143167</v>
      </c>
      <c r="J114" s="5">
        <v>1995186</v>
      </c>
      <c r="K114" s="5">
        <v>2948126</v>
      </c>
      <c r="L114" s="5">
        <v>11524</v>
      </c>
      <c r="M114" s="5">
        <v>0</v>
      </c>
      <c r="N114" s="5">
        <v>1117711</v>
      </c>
      <c r="O114" s="5">
        <v>1097852</v>
      </c>
      <c r="P114" s="5">
        <v>9138</v>
      </c>
      <c r="Q114" s="5">
        <v>6857</v>
      </c>
      <c r="R114" s="5">
        <v>2365</v>
      </c>
      <c r="S114" s="5">
        <v>1420</v>
      </c>
      <c r="T114" s="5">
        <v>78</v>
      </c>
      <c r="U114" s="5">
        <v>0</v>
      </c>
      <c r="V114" s="5">
        <v>667376</v>
      </c>
      <c r="W114" s="5">
        <v>584502</v>
      </c>
      <c r="X114" s="5">
        <v>3912</v>
      </c>
      <c r="Y114" s="5">
        <v>2543</v>
      </c>
      <c r="Z114" s="5">
        <v>9841</v>
      </c>
      <c r="AA114" s="5">
        <v>66572</v>
      </c>
      <c r="AB114" s="5">
        <v>7</v>
      </c>
      <c r="AC114" s="5">
        <v>0</v>
      </c>
      <c r="AD114" s="5">
        <v>2922145</v>
      </c>
      <c r="AE114" s="5">
        <v>2144527</v>
      </c>
      <c r="AF114" s="5">
        <v>34306</v>
      </c>
      <c r="AG114" s="5">
        <v>6157</v>
      </c>
      <c r="AH114" s="5">
        <v>12412</v>
      </c>
      <c r="AI114" s="5">
        <v>724743</v>
      </c>
      <c r="AJ114" s="5">
        <v>0</v>
      </c>
      <c r="AK114" s="5">
        <v>14071541</v>
      </c>
      <c r="AL114" s="5">
        <v>8388862</v>
      </c>
      <c r="AM114" s="5">
        <v>2981</v>
      </c>
      <c r="AN114" s="5">
        <v>241152</v>
      </c>
      <c r="AO114" s="5">
        <v>164283</v>
      </c>
      <c r="AP114" s="5">
        <v>5160086</v>
      </c>
      <c r="AQ114" s="5">
        <v>114177</v>
      </c>
      <c r="AR114" s="5">
        <v>0</v>
      </c>
      <c r="AS114" s="5">
        <v>0</v>
      </c>
    </row>
    <row r="115" spans="1:45">
      <c r="A115" s="5">
        <v>1390</v>
      </c>
      <c r="B115" s="5">
        <v>3</v>
      </c>
      <c r="C115" s="5" t="s">
        <v>364</v>
      </c>
      <c r="D115" s="5" t="s">
        <v>365</v>
      </c>
      <c r="E115" s="5">
        <v>2557042</v>
      </c>
      <c r="F115" s="5">
        <v>1752265</v>
      </c>
      <c r="G115" s="5">
        <v>62284</v>
      </c>
      <c r="H115" s="5">
        <v>42052</v>
      </c>
      <c r="I115" s="5">
        <v>56481</v>
      </c>
      <c r="J115" s="5">
        <v>526895</v>
      </c>
      <c r="K115" s="5">
        <v>110519</v>
      </c>
      <c r="L115" s="5">
        <v>6545</v>
      </c>
      <c r="M115" s="5">
        <v>0</v>
      </c>
      <c r="N115" s="5">
        <v>723985</v>
      </c>
      <c r="O115" s="5">
        <v>707753</v>
      </c>
      <c r="P115" s="5">
        <v>2781</v>
      </c>
      <c r="Q115" s="5">
        <v>2933</v>
      </c>
      <c r="R115" s="5">
        <v>10156</v>
      </c>
      <c r="S115" s="5">
        <v>166</v>
      </c>
      <c r="T115" s="5">
        <v>196</v>
      </c>
      <c r="U115" s="5">
        <v>0</v>
      </c>
      <c r="V115" s="5">
        <v>229028</v>
      </c>
      <c r="W115" s="5">
        <v>177816</v>
      </c>
      <c r="X115" s="5">
        <v>900</v>
      </c>
      <c r="Y115" s="5">
        <v>4528</v>
      </c>
      <c r="Z115" s="5">
        <v>6217</v>
      </c>
      <c r="AA115" s="5">
        <v>39368</v>
      </c>
      <c r="AB115" s="5">
        <v>199</v>
      </c>
      <c r="AC115" s="5">
        <v>0</v>
      </c>
      <c r="AD115" s="5">
        <v>161530</v>
      </c>
      <c r="AE115" s="5">
        <v>81050</v>
      </c>
      <c r="AF115" s="5">
        <v>3039</v>
      </c>
      <c r="AG115" s="5">
        <v>577</v>
      </c>
      <c r="AH115" s="5">
        <v>3711</v>
      </c>
      <c r="AI115" s="5">
        <v>73154</v>
      </c>
      <c r="AJ115" s="5">
        <v>0</v>
      </c>
      <c r="AK115" s="5">
        <v>44696</v>
      </c>
      <c r="AL115" s="5">
        <v>35032</v>
      </c>
      <c r="AM115" s="5">
        <v>576</v>
      </c>
      <c r="AN115" s="5">
        <v>1489</v>
      </c>
      <c r="AO115" s="5">
        <v>5416</v>
      </c>
      <c r="AP115" s="5">
        <v>1004</v>
      </c>
      <c r="AQ115" s="5">
        <v>1178</v>
      </c>
      <c r="AR115" s="5">
        <v>0</v>
      </c>
      <c r="AS115" s="5">
        <v>0</v>
      </c>
    </row>
    <row r="116" spans="1:45">
      <c r="A116" s="5">
        <v>1390</v>
      </c>
      <c r="B116" s="5">
        <v>4</v>
      </c>
      <c r="C116" s="5" t="s">
        <v>366</v>
      </c>
      <c r="D116" s="5" t="s">
        <v>365</v>
      </c>
      <c r="E116" s="5">
        <v>2557042</v>
      </c>
      <c r="F116" s="5">
        <v>1752265</v>
      </c>
      <c r="G116" s="5">
        <v>62284</v>
      </c>
      <c r="H116" s="5">
        <v>42052</v>
      </c>
      <c r="I116" s="5">
        <v>56481</v>
      </c>
      <c r="J116" s="5">
        <v>526895</v>
      </c>
      <c r="K116" s="5">
        <v>110519</v>
      </c>
      <c r="L116" s="5">
        <v>6545</v>
      </c>
      <c r="M116" s="5">
        <v>0</v>
      </c>
      <c r="N116" s="5">
        <v>723985</v>
      </c>
      <c r="O116" s="5">
        <v>707753</v>
      </c>
      <c r="P116" s="5">
        <v>2781</v>
      </c>
      <c r="Q116" s="5">
        <v>2933</v>
      </c>
      <c r="R116" s="5">
        <v>10156</v>
      </c>
      <c r="S116" s="5">
        <v>166</v>
      </c>
      <c r="T116" s="5">
        <v>196</v>
      </c>
      <c r="U116" s="5">
        <v>0</v>
      </c>
      <c r="V116" s="5">
        <v>229028</v>
      </c>
      <c r="W116" s="5">
        <v>177816</v>
      </c>
      <c r="X116" s="5">
        <v>900</v>
      </c>
      <c r="Y116" s="5">
        <v>4528</v>
      </c>
      <c r="Z116" s="5">
        <v>6217</v>
      </c>
      <c r="AA116" s="5">
        <v>39368</v>
      </c>
      <c r="AB116" s="5">
        <v>199</v>
      </c>
      <c r="AC116" s="5">
        <v>0</v>
      </c>
      <c r="AD116" s="5">
        <v>161530</v>
      </c>
      <c r="AE116" s="5">
        <v>81050</v>
      </c>
      <c r="AF116" s="5">
        <v>3039</v>
      </c>
      <c r="AG116" s="5">
        <v>577</v>
      </c>
      <c r="AH116" s="5">
        <v>3711</v>
      </c>
      <c r="AI116" s="5">
        <v>73154</v>
      </c>
      <c r="AJ116" s="5">
        <v>0</v>
      </c>
      <c r="AK116" s="5">
        <v>44696</v>
      </c>
      <c r="AL116" s="5">
        <v>35032</v>
      </c>
      <c r="AM116" s="5">
        <v>576</v>
      </c>
      <c r="AN116" s="5">
        <v>1489</v>
      </c>
      <c r="AO116" s="5">
        <v>5416</v>
      </c>
      <c r="AP116" s="5">
        <v>1004</v>
      </c>
      <c r="AQ116" s="5">
        <v>1178</v>
      </c>
      <c r="AR116" s="5">
        <v>0</v>
      </c>
      <c r="AS116" s="5">
        <v>0</v>
      </c>
    </row>
    <row r="117" spans="1:45">
      <c r="A117" s="5">
        <v>1390</v>
      </c>
      <c r="B117" s="5">
        <v>3</v>
      </c>
      <c r="C117" s="5" t="s">
        <v>367</v>
      </c>
      <c r="D117" s="5" t="s">
        <v>368</v>
      </c>
      <c r="E117" s="5">
        <v>1582160</v>
      </c>
      <c r="F117" s="5">
        <v>1152418</v>
      </c>
      <c r="G117" s="5">
        <v>136014</v>
      </c>
      <c r="H117" s="5">
        <v>21991</v>
      </c>
      <c r="I117" s="5">
        <v>5027</v>
      </c>
      <c r="J117" s="5">
        <v>117976</v>
      </c>
      <c r="K117" s="5">
        <v>146346</v>
      </c>
      <c r="L117" s="5">
        <v>2388</v>
      </c>
      <c r="M117" s="5">
        <v>0</v>
      </c>
      <c r="N117" s="5">
        <v>77603</v>
      </c>
      <c r="O117" s="5">
        <v>37134</v>
      </c>
      <c r="P117" s="5">
        <v>37546</v>
      </c>
      <c r="Q117" s="5">
        <v>1367</v>
      </c>
      <c r="R117" s="5">
        <v>136</v>
      </c>
      <c r="S117" s="5">
        <v>1414</v>
      </c>
      <c r="T117" s="5">
        <v>5</v>
      </c>
      <c r="U117" s="5">
        <v>0</v>
      </c>
      <c r="V117" s="5">
        <v>62050</v>
      </c>
      <c r="W117" s="5">
        <v>50209</v>
      </c>
      <c r="X117" s="5">
        <v>4228</v>
      </c>
      <c r="Y117" s="5">
        <v>1409</v>
      </c>
      <c r="Z117" s="5">
        <v>4312</v>
      </c>
      <c r="AA117" s="5">
        <v>1864</v>
      </c>
      <c r="AB117" s="5">
        <v>28</v>
      </c>
      <c r="AC117" s="5">
        <v>0</v>
      </c>
      <c r="AD117" s="5">
        <v>47485</v>
      </c>
      <c r="AE117" s="5">
        <v>26804</v>
      </c>
      <c r="AF117" s="5">
        <v>1789</v>
      </c>
      <c r="AG117" s="5">
        <v>1667</v>
      </c>
      <c r="AH117" s="5">
        <v>4212</v>
      </c>
      <c r="AI117" s="5">
        <v>13014</v>
      </c>
      <c r="AJ117" s="5">
        <v>0</v>
      </c>
      <c r="AK117" s="5">
        <v>24630</v>
      </c>
      <c r="AL117" s="5">
        <v>7968</v>
      </c>
      <c r="AM117" s="5">
        <v>2853</v>
      </c>
      <c r="AN117" s="5">
        <v>438</v>
      </c>
      <c r="AO117" s="5">
        <v>6717</v>
      </c>
      <c r="AP117" s="5">
        <v>6654</v>
      </c>
      <c r="AQ117" s="5">
        <v>0</v>
      </c>
      <c r="AR117" s="5">
        <v>0</v>
      </c>
      <c r="AS117" s="5">
        <v>0</v>
      </c>
    </row>
    <row r="118" spans="1:45">
      <c r="A118" s="5">
        <v>1390</v>
      </c>
      <c r="B118" s="5">
        <v>4</v>
      </c>
      <c r="C118" s="5" t="s">
        <v>369</v>
      </c>
      <c r="D118" s="5" t="s">
        <v>370</v>
      </c>
      <c r="E118" s="5">
        <v>1358808</v>
      </c>
      <c r="F118" s="5">
        <v>1032843</v>
      </c>
      <c r="G118" s="5">
        <v>110751</v>
      </c>
      <c r="H118" s="5">
        <v>18010</v>
      </c>
      <c r="I118" s="5">
        <v>3733</v>
      </c>
      <c r="J118" s="5">
        <v>77874</v>
      </c>
      <c r="K118" s="5">
        <v>113488</v>
      </c>
      <c r="L118" s="5">
        <v>2108</v>
      </c>
      <c r="M118" s="5">
        <v>0</v>
      </c>
      <c r="N118" s="5">
        <v>32603</v>
      </c>
      <c r="O118" s="5">
        <v>24309</v>
      </c>
      <c r="P118" s="5">
        <v>6514</v>
      </c>
      <c r="Q118" s="5">
        <v>1091</v>
      </c>
      <c r="R118" s="5">
        <v>136</v>
      </c>
      <c r="S118" s="5">
        <v>548</v>
      </c>
      <c r="T118" s="5">
        <v>5</v>
      </c>
      <c r="U118" s="5">
        <v>0</v>
      </c>
      <c r="V118" s="5">
        <v>54856</v>
      </c>
      <c r="W118" s="5">
        <v>43906</v>
      </c>
      <c r="X118" s="5">
        <v>3358</v>
      </c>
      <c r="Y118" s="5">
        <v>1405</v>
      </c>
      <c r="Z118" s="5">
        <v>4312</v>
      </c>
      <c r="AA118" s="5">
        <v>1861</v>
      </c>
      <c r="AB118" s="5">
        <v>14</v>
      </c>
      <c r="AC118" s="5">
        <v>0</v>
      </c>
      <c r="AD118" s="5">
        <v>39839</v>
      </c>
      <c r="AE118" s="5">
        <v>19632</v>
      </c>
      <c r="AF118" s="5">
        <v>1772</v>
      </c>
      <c r="AG118" s="5">
        <v>1653</v>
      </c>
      <c r="AH118" s="5">
        <v>4203</v>
      </c>
      <c r="AI118" s="5">
        <v>12579</v>
      </c>
      <c r="AJ118" s="5">
        <v>0</v>
      </c>
      <c r="AK118" s="5">
        <v>24060</v>
      </c>
      <c r="AL118" s="5">
        <v>7968</v>
      </c>
      <c r="AM118" s="5">
        <v>2844</v>
      </c>
      <c r="AN118" s="5">
        <v>430</v>
      </c>
      <c r="AO118" s="5">
        <v>6165</v>
      </c>
      <c r="AP118" s="5">
        <v>6654</v>
      </c>
      <c r="AQ118" s="5">
        <v>0</v>
      </c>
      <c r="AR118" s="5">
        <v>0</v>
      </c>
      <c r="AS118" s="5">
        <v>0</v>
      </c>
    </row>
    <row r="119" spans="1:45">
      <c r="A119" s="5">
        <v>1390</v>
      </c>
      <c r="B119" s="5">
        <v>4</v>
      </c>
      <c r="C119" s="5" t="s">
        <v>371</v>
      </c>
      <c r="D119" s="5" t="s">
        <v>372</v>
      </c>
      <c r="E119" s="5">
        <v>223352</v>
      </c>
      <c r="F119" s="5">
        <v>119576</v>
      </c>
      <c r="G119" s="5">
        <v>25262</v>
      </c>
      <c r="H119" s="5">
        <v>3980</v>
      </c>
      <c r="I119" s="5">
        <v>1295</v>
      </c>
      <c r="J119" s="5">
        <v>40102</v>
      </c>
      <c r="K119" s="5">
        <v>32858</v>
      </c>
      <c r="L119" s="5">
        <v>279</v>
      </c>
      <c r="M119" s="5">
        <v>0</v>
      </c>
      <c r="N119" s="5">
        <v>45000</v>
      </c>
      <c r="O119" s="5">
        <v>12826</v>
      </c>
      <c r="P119" s="5">
        <v>31033</v>
      </c>
      <c r="Q119" s="5">
        <v>276</v>
      </c>
      <c r="R119" s="5">
        <v>0</v>
      </c>
      <c r="S119" s="5">
        <v>866</v>
      </c>
      <c r="T119" s="5">
        <v>0</v>
      </c>
      <c r="U119" s="5">
        <v>0</v>
      </c>
      <c r="V119" s="5">
        <v>7195</v>
      </c>
      <c r="W119" s="5">
        <v>6303</v>
      </c>
      <c r="X119" s="5">
        <v>871</v>
      </c>
      <c r="Y119" s="5">
        <v>4</v>
      </c>
      <c r="Z119" s="5">
        <v>0</v>
      </c>
      <c r="AA119" s="5">
        <v>3</v>
      </c>
      <c r="AB119" s="5">
        <v>14</v>
      </c>
      <c r="AC119" s="5">
        <v>0</v>
      </c>
      <c r="AD119" s="5">
        <v>7646</v>
      </c>
      <c r="AE119" s="5">
        <v>7172</v>
      </c>
      <c r="AF119" s="5">
        <v>17</v>
      </c>
      <c r="AG119" s="5">
        <v>13</v>
      </c>
      <c r="AH119" s="5">
        <v>9</v>
      </c>
      <c r="AI119" s="5">
        <v>435</v>
      </c>
      <c r="AJ119" s="5">
        <v>0</v>
      </c>
      <c r="AK119" s="5">
        <v>569</v>
      </c>
      <c r="AL119" s="5">
        <v>0</v>
      </c>
      <c r="AM119" s="5">
        <v>9</v>
      </c>
      <c r="AN119" s="5">
        <v>8</v>
      </c>
      <c r="AO119" s="5">
        <v>552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1390</v>
      </c>
      <c r="B120" s="5">
        <v>2</v>
      </c>
      <c r="C120" s="5" t="s">
        <v>373</v>
      </c>
      <c r="D120" s="5" t="s">
        <v>374</v>
      </c>
      <c r="E120" s="5">
        <v>5692565</v>
      </c>
      <c r="F120" s="5">
        <v>2958723</v>
      </c>
      <c r="G120" s="5">
        <v>350411</v>
      </c>
      <c r="H120" s="5">
        <v>610720</v>
      </c>
      <c r="I120" s="5">
        <v>121989</v>
      </c>
      <c r="J120" s="5">
        <v>867196</v>
      </c>
      <c r="K120" s="5">
        <v>776445</v>
      </c>
      <c r="L120" s="5">
        <v>7082</v>
      </c>
      <c r="M120" s="5">
        <v>0</v>
      </c>
      <c r="N120" s="5">
        <v>1402563</v>
      </c>
      <c r="O120" s="5">
        <v>1285881</v>
      </c>
      <c r="P120" s="5">
        <v>82700</v>
      </c>
      <c r="Q120" s="5">
        <v>18808</v>
      </c>
      <c r="R120" s="5">
        <v>690</v>
      </c>
      <c r="S120" s="5">
        <v>13653</v>
      </c>
      <c r="T120" s="5">
        <v>831</v>
      </c>
      <c r="U120" s="5">
        <v>0</v>
      </c>
      <c r="V120" s="5">
        <v>379189</v>
      </c>
      <c r="W120" s="5">
        <v>329896</v>
      </c>
      <c r="X120" s="5">
        <v>9550</v>
      </c>
      <c r="Y120" s="5">
        <v>1811</v>
      </c>
      <c r="Z120" s="5">
        <v>816</v>
      </c>
      <c r="AA120" s="5">
        <v>35774</v>
      </c>
      <c r="AB120" s="5">
        <v>1343</v>
      </c>
      <c r="AC120" s="5">
        <v>0</v>
      </c>
      <c r="AD120" s="5">
        <v>498255</v>
      </c>
      <c r="AE120" s="5">
        <v>276658</v>
      </c>
      <c r="AF120" s="5">
        <v>11879</v>
      </c>
      <c r="AG120" s="5">
        <v>6213</v>
      </c>
      <c r="AH120" s="5">
        <v>13493</v>
      </c>
      <c r="AI120" s="5">
        <v>190011</v>
      </c>
      <c r="AJ120" s="5">
        <v>0</v>
      </c>
      <c r="AK120" s="5">
        <v>980620</v>
      </c>
      <c r="AL120" s="5">
        <v>215171</v>
      </c>
      <c r="AM120" s="5">
        <v>13832</v>
      </c>
      <c r="AN120" s="5">
        <v>3080</v>
      </c>
      <c r="AO120" s="5">
        <v>25384</v>
      </c>
      <c r="AP120" s="5">
        <v>415573</v>
      </c>
      <c r="AQ120" s="5">
        <v>307527</v>
      </c>
      <c r="AR120" s="5">
        <v>52</v>
      </c>
      <c r="AS120" s="5">
        <v>0</v>
      </c>
    </row>
    <row r="121" spans="1:45">
      <c r="A121" s="5">
        <v>1390</v>
      </c>
      <c r="B121" s="5">
        <v>3</v>
      </c>
      <c r="C121" s="5" t="s">
        <v>375</v>
      </c>
      <c r="D121" s="5" t="s">
        <v>376</v>
      </c>
      <c r="E121" s="5">
        <v>2848245</v>
      </c>
      <c r="F121" s="5">
        <v>1515399</v>
      </c>
      <c r="G121" s="5">
        <v>166674</v>
      </c>
      <c r="H121" s="5">
        <v>66309</v>
      </c>
      <c r="I121" s="5">
        <v>80632</v>
      </c>
      <c r="J121" s="5">
        <v>581670</v>
      </c>
      <c r="K121" s="5">
        <v>433802</v>
      </c>
      <c r="L121" s="5">
        <v>3759</v>
      </c>
      <c r="M121" s="5">
        <v>0</v>
      </c>
      <c r="N121" s="5">
        <v>981978</v>
      </c>
      <c r="O121" s="5">
        <v>931580</v>
      </c>
      <c r="P121" s="5">
        <v>31656</v>
      </c>
      <c r="Q121" s="5">
        <v>5234</v>
      </c>
      <c r="R121" s="5">
        <v>690</v>
      </c>
      <c r="S121" s="5">
        <v>12372</v>
      </c>
      <c r="T121" s="5">
        <v>446</v>
      </c>
      <c r="U121" s="5">
        <v>0</v>
      </c>
      <c r="V121" s="5">
        <v>177361</v>
      </c>
      <c r="W121" s="5">
        <v>158984</v>
      </c>
      <c r="X121" s="5">
        <v>2631</v>
      </c>
      <c r="Y121" s="5">
        <v>423</v>
      </c>
      <c r="Z121" s="5">
        <v>166</v>
      </c>
      <c r="AA121" s="5">
        <v>14021</v>
      </c>
      <c r="AB121" s="5">
        <v>1136</v>
      </c>
      <c r="AC121" s="5">
        <v>0</v>
      </c>
      <c r="AD121" s="5">
        <v>107221</v>
      </c>
      <c r="AE121" s="5">
        <v>52521</v>
      </c>
      <c r="AF121" s="5">
        <v>5113</v>
      </c>
      <c r="AG121" s="5">
        <v>4938</v>
      </c>
      <c r="AH121" s="5">
        <v>9623</v>
      </c>
      <c r="AI121" s="5">
        <v>35027</v>
      </c>
      <c r="AJ121" s="5">
        <v>0</v>
      </c>
      <c r="AK121" s="5">
        <v>411898</v>
      </c>
      <c r="AL121" s="5">
        <v>59814</v>
      </c>
      <c r="AM121" s="5">
        <v>3656</v>
      </c>
      <c r="AN121" s="5">
        <v>1976</v>
      </c>
      <c r="AO121" s="5">
        <v>19694</v>
      </c>
      <c r="AP121" s="5">
        <v>39917</v>
      </c>
      <c r="AQ121" s="5">
        <v>286788</v>
      </c>
      <c r="AR121" s="5">
        <v>52</v>
      </c>
      <c r="AS121" s="5">
        <v>0</v>
      </c>
    </row>
    <row r="122" spans="1:45">
      <c r="A122" s="5">
        <v>1390</v>
      </c>
      <c r="B122" s="5">
        <v>4</v>
      </c>
      <c r="C122" s="5" t="s">
        <v>377</v>
      </c>
      <c r="D122" s="5" t="s">
        <v>378</v>
      </c>
      <c r="E122" s="5">
        <v>1020505</v>
      </c>
      <c r="F122" s="5">
        <v>520055</v>
      </c>
      <c r="G122" s="5">
        <v>50135</v>
      </c>
      <c r="H122" s="5">
        <v>34326</v>
      </c>
      <c r="I122" s="5">
        <v>26664</v>
      </c>
      <c r="J122" s="5">
        <v>176699</v>
      </c>
      <c r="K122" s="5">
        <v>209787</v>
      </c>
      <c r="L122" s="5">
        <v>2839</v>
      </c>
      <c r="M122" s="5">
        <v>0</v>
      </c>
      <c r="N122" s="5">
        <v>137784</v>
      </c>
      <c r="O122" s="5">
        <v>116405</v>
      </c>
      <c r="P122" s="5">
        <v>8151</v>
      </c>
      <c r="Q122" s="5">
        <v>3652</v>
      </c>
      <c r="R122" s="5">
        <v>151</v>
      </c>
      <c r="S122" s="5">
        <v>9014</v>
      </c>
      <c r="T122" s="5">
        <v>410</v>
      </c>
      <c r="U122" s="5">
        <v>0</v>
      </c>
      <c r="V122" s="5">
        <v>133545</v>
      </c>
      <c r="W122" s="5">
        <v>123230</v>
      </c>
      <c r="X122" s="5">
        <v>961</v>
      </c>
      <c r="Y122" s="5">
        <v>59</v>
      </c>
      <c r="Z122" s="5">
        <v>90</v>
      </c>
      <c r="AA122" s="5">
        <v>9187</v>
      </c>
      <c r="AB122" s="5">
        <v>17</v>
      </c>
      <c r="AC122" s="5">
        <v>0</v>
      </c>
      <c r="AD122" s="5">
        <v>46489</v>
      </c>
      <c r="AE122" s="5">
        <v>21189</v>
      </c>
      <c r="AF122" s="5">
        <v>2144</v>
      </c>
      <c r="AG122" s="5">
        <v>1516</v>
      </c>
      <c r="AH122" s="5">
        <v>3681</v>
      </c>
      <c r="AI122" s="5">
        <v>17959</v>
      </c>
      <c r="AJ122" s="5">
        <v>0</v>
      </c>
      <c r="AK122" s="5">
        <v>379999</v>
      </c>
      <c r="AL122" s="5">
        <v>47840</v>
      </c>
      <c r="AM122" s="5">
        <v>1504</v>
      </c>
      <c r="AN122" s="5">
        <v>1552</v>
      </c>
      <c r="AO122" s="5">
        <v>11467</v>
      </c>
      <c r="AP122" s="5">
        <v>33046</v>
      </c>
      <c r="AQ122" s="5">
        <v>284538</v>
      </c>
      <c r="AR122" s="5">
        <v>52</v>
      </c>
      <c r="AS122" s="5">
        <v>0</v>
      </c>
    </row>
    <row r="123" spans="1:45">
      <c r="A123" s="5">
        <v>1390</v>
      </c>
      <c r="B123" s="5">
        <v>4</v>
      </c>
      <c r="C123" s="5" t="s">
        <v>379</v>
      </c>
      <c r="D123" s="5" t="s">
        <v>380</v>
      </c>
      <c r="E123" s="5">
        <v>1823355</v>
      </c>
      <c r="F123" s="5">
        <v>994878</v>
      </c>
      <c r="G123" s="5">
        <v>116441</v>
      </c>
      <c r="H123" s="5">
        <v>31710</v>
      </c>
      <c r="I123" s="5">
        <v>53890</v>
      </c>
      <c r="J123" s="5">
        <v>401504</v>
      </c>
      <c r="K123" s="5">
        <v>224015</v>
      </c>
      <c r="L123" s="5">
        <v>919</v>
      </c>
      <c r="M123" s="5">
        <v>0</v>
      </c>
      <c r="N123" s="5">
        <v>843751</v>
      </c>
      <c r="O123" s="5">
        <v>814797</v>
      </c>
      <c r="P123" s="5">
        <v>23452</v>
      </c>
      <c r="Q123" s="5">
        <v>1570</v>
      </c>
      <c r="R123" s="5">
        <v>539</v>
      </c>
      <c r="S123" s="5">
        <v>3357</v>
      </c>
      <c r="T123" s="5">
        <v>35</v>
      </c>
      <c r="U123" s="5">
        <v>0</v>
      </c>
      <c r="V123" s="5">
        <v>41298</v>
      </c>
      <c r="W123" s="5">
        <v>33236</v>
      </c>
      <c r="X123" s="5">
        <v>1670</v>
      </c>
      <c r="Y123" s="5">
        <v>363</v>
      </c>
      <c r="Z123" s="5">
        <v>76</v>
      </c>
      <c r="AA123" s="5">
        <v>4834</v>
      </c>
      <c r="AB123" s="5">
        <v>1119</v>
      </c>
      <c r="AC123" s="5">
        <v>0</v>
      </c>
      <c r="AD123" s="5">
        <v>60715</v>
      </c>
      <c r="AE123" s="5">
        <v>31315</v>
      </c>
      <c r="AF123" s="5">
        <v>2969</v>
      </c>
      <c r="AG123" s="5">
        <v>3422</v>
      </c>
      <c r="AH123" s="5">
        <v>5941</v>
      </c>
      <c r="AI123" s="5">
        <v>17068</v>
      </c>
      <c r="AJ123" s="5">
        <v>0</v>
      </c>
      <c r="AK123" s="5">
        <v>29621</v>
      </c>
      <c r="AL123" s="5">
        <v>10288</v>
      </c>
      <c r="AM123" s="5">
        <v>1561</v>
      </c>
      <c r="AN123" s="5">
        <v>424</v>
      </c>
      <c r="AO123" s="5">
        <v>8227</v>
      </c>
      <c r="AP123" s="5">
        <v>6871</v>
      </c>
      <c r="AQ123" s="5">
        <v>2250</v>
      </c>
      <c r="AR123" s="5">
        <v>0</v>
      </c>
      <c r="AS123" s="5">
        <v>0</v>
      </c>
    </row>
    <row r="124" spans="1:45">
      <c r="A124" s="5">
        <v>1390</v>
      </c>
      <c r="B124" s="5">
        <v>4</v>
      </c>
      <c r="C124" s="5" t="s">
        <v>381</v>
      </c>
      <c r="D124" s="5" t="s">
        <v>382</v>
      </c>
      <c r="E124" s="5">
        <v>4384</v>
      </c>
      <c r="F124" s="5">
        <v>466</v>
      </c>
      <c r="G124" s="5">
        <v>99</v>
      </c>
      <c r="H124" s="5">
        <v>273</v>
      </c>
      <c r="I124" s="5">
        <v>78</v>
      </c>
      <c r="J124" s="5">
        <v>3467</v>
      </c>
      <c r="K124" s="5">
        <v>0</v>
      </c>
      <c r="L124" s="5">
        <v>2</v>
      </c>
      <c r="M124" s="5">
        <v>0</v>
      </c>
      <c r="N124" s="5">
        <v>443</v>
      </c>
      <c r="O124" s="5">
        <v>378</v>
      </c>
      <c r="P124" s="5">
        <v>53</v>
      </c>
      <c r="Q124" s="5">
        <v>13</v>
      </c>
      <c r="R124" s="5">
        <v>0</v>
      </c>
      <c r="S124" s="5">
        <v>0</v>
      </c>
      <c r="T124" s="5">
        <v>0</v>
      </c>
      <c r="U124" s="5">
        <v>0</v>
      </c>
      <c r="V124" s="5">
        <v>2518</v>
      </c>
      <c r="W124" s="5">
        <v>2518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17</v>
      </c>
      <c r="AE124" s="5">
        <v>17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2277</v>
      </c>
      <c r="AL124" s="5">
        <v>1686</v>
      </c>
      <c r="AM124" s="5">
        <v>591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1390</v>
      </c>
      <c r="B125" s="5">
        <v>3</v>
      </c>
      <c r="C125" s="5" t="s">
        <v>383</v>
      </c>
      <c r="D125" s="5" t="s">
        <v>384</v>
      </c>
      <c r="E125" s="5">
        <v>2844320</v>
      </c>
      <c r="F125" s="5">
        <v>1443324</v>
      </c>
      <c r="G125" s="5">
        <v>183737</v>
      </c>
      <c r="H125" s="5">
        <v>544411</v>
      </c>
      <c r="I125" s="5">
        <v>41356</v>
      </c>
      <c r="J125" s="5">
        <v>285526</v>
      </c>
      <c r="K125" s="5">
        <v>342644</v>
      </c>
      <c r="L125" s="5">
        <v>3323</v>
      </c>
      <c r="M125" s="5">
        <v>0</v>
      </c>
      <c r="N125" s="5">
        <v>420586</v>
      </c>
      <c r="O125" s="5">
        <v>354302</v>
      </c>
      <c r="P125" s="5">
        <v>51044</v>
      </c>
      <c r="Q125" s="5">
        <v>13574</v>
      </c>
      <c r="R125" s="5">
        <v>0</v>
      </c>
      <c r="S125" s="5">
        <v>1281</v>
      </c>
      <c r="T125" s="5">
        <v>385</v>
      </c>
      <c r="U125" s="5">
        <v>0</v>
      </c>
      <c r="V125" s="5">
        <v>201829</v>
      </c>
      <c r="W125" s="5">
        <v>170911</v>
      </c>
      <c r="X125" s="5">
        <v>6919</v>
      </c>
      <c r="Y125" s="5">
        <v>1389</v>
      </c>
      <c r="Z125" s="5">
        <v>650</v>
      </c>
      <c r="AA125" s="5">
        <v>21753</v>
      </c>
      <c r="AB125" s="5">
        <v>207</v>
      </c>
      <c r="AC125" s="5">
        <v>0</v>
      </c>
      <c r="AD125" s="5">
        <v>391034</v>
      </c>
      <c r="AE125" s="5">
        <v>224137</v>
      </c>
      <c r="AF125" s="5">
        <v>6766</v>
      </c>
      <c r="AG125" s="5">
        <v>1276</v>
      </c>
      <c r="AH125" s="5">
        <v>3870</v>
      </c>
      <c r="AI125" s="5">
        <v>154984</v>
      </c>
      <c r="AJ125" s="5">
        <v>0</v>
      </c>
      <c r="AK125" s="5">
        <v>568722</v>
      </c>
      <c r="AL125" s="5">
        <v>155357</v>
      </c>
      <c r="AM125" s="5">
        <v>10175</v>
      </c>
      <c r="AN125" s="5">
        <v>1105</v>
      </c>
      <c r="AO125" s="5">
        <v>5690</v>
      </c>
      <c r="AP125" s="5">
        <v>375656</v>
      </c>
      <c r="AQ125" s="5">
        <v>20739</v>
      </c>
      <c r="AR125" s="5">
        <v>0</v>
      </c>
      <c r="AS125" s="5">
        <v>0</v>
      </c>
    </row>
    <row r="126" spans="1:45">
      <c r="A126" s="5">
        <v>1390</v>
      </c>
      <c r="B126" s="5">
        <v>4</v>
      </c>
      <c r="C126" s="5" t="s">
        <v>385</v>
      </c>
      <c r="D126" s="5" t="s">
        <v>386</v>
      </c>
      <c r="E126" s="5">
        <v>223514</v>
      </c>
      <c r="F126" s="5">
        <v>119768</v>
      </c>
      <c r="G126" s="5">
        <v>4095</v>
      </c>
      <c r="H126" s="5">
        <v>2448</v>
      </c>
      <c r="I126" s="5">
        <v>5334</v>
      </c>
      <c r="J126" s="5">
        <v>63172</v>
      </c>
      <c r="K126" s="5">
        <v>28542</v>
      </c>
      <c r="L126" s="5">
        <v>156</v>
      </c>
      <c r="M126" s="5">
        <v>0</v>
      </c>
      <c r="N126" s="5">
        <v>13831</v>
      </c>
      <c r="O126" s="5">
        <v>13483</v>
      </c>
      <c r="P126" s="5">
        <v>104</v>
      </c>
      <c r="Q126" s="5">
        <v>174</v>
      </c>
      <c r="R126" s="5">
        <v>0</v>
      </c>
      <c r="S126" s="5">
        <v>0</v>
      </c>
      <c r="T126" s="5">
        <v>69</v>
      </c>
      <c r="U126" s="5">
        <v>0</v>
      </c>
      <c r="V126" s="5">
        <v>47417</v>
      </c>
      <c r="W126" s="5">
        <v>46956</v>
      </c>
      <c r="X126" s="5">
        <v>45</v>
      </c>
      <c r="Y126" s="5">
        <v>77</v>
      </c>
      <c r="Z126" s="5">
        <v>0</v>
      </c>
      <c r="AA126" s="5">
        <v>339</v>
      </c>
      <c r="AB126" s="5">
        <v>0</v>
      </c>
      <c r="AC126" s="5">
        <v>0</v>
      </c>
      <c r="AD126" s="5">
        <v>65026</v>
      </c>
      <c r="AE126" s="5">
        <v>4747</v>
      </c>
      <c r="AF126" s="5">
        <v>42</v>
      </c>
      <c r="AG126" s="5">
        <v>273</v>
      </c>
      <c r="AH126" s="5">
        <v>1233</v>
      </c>
      <c r="AI126" s="5">
        <v>58730</v>
      </c>
      <c r="AJ126" s="5">
        <v>0</v>
      </c>
      <c r="AK126" s="5">
        <v>184043</v>
      </c>
      <c r="AL126" s="5">
        <v>54</v>
      </c>
      <c r="AM126" s="5">
        <v>0</v>
      </c>
      <c r="AN126" s="5">
        <v>7</v>
      </c>
      <c r="AO126" s="5">
        <v>1386</v>
      </c>
      <c r="AP126" s="5">
        <v>182597</v>
      </c>
      <c r="AQ126" s="5">
        <v>0</v>
      </c>
      <c r="AR126" s="5">
        <v>0</v>
      </c>
      <c r="AS126" s="5">
        <v>0</v>
      </c>
    </row>
    <row r="127" spans="1:45">
      <c r="A127" s="5">
        <v>1390</v>
      </c>
      <c r="B127" s="5">
        <v>4</v>
      </c>
      <c r="C127" s="5" t="s">
        <v>387</v>
      </c>
      <c r="D127" s="5" t="s">
        <v>388</v>
      </c>
      <c r="E127" s="5">
        <v>714051</v>
      </c>
      <c r="F127" s="5">
        <v>377962</v>
      </c>
      <c r="G127" s="5">
        <v>52210</v>
      </c>
      <c r="H127" s="5">
        <v>12700</v>
      </c>
      <c r="I127" s="5">
        <v>9171</v>
      </c>
      <c r="J127" s="5">
        <v>57388</v>
      </c>
      <c r="K127" s="5">
        <v>203897</v>
      </c>
      <c r="L127" s="5">
        <v>723</v>
      </c>
      <c r="M127" s="5">
        <v>0</v>
      </c>
      <c r="N127" s="5">
        <v>123415</v>
      </c>
      <c r="O127" s="5">
        <v>120763</v>
      </c>
      <c r="P127" s="5">
        <v>1936</v>
      </c>
      <c r="Q127" s="5">
        <v>715</v>
      </c>
      <c r="R127" s="5">
        <v>0</v>
      </c>
      <c r="S127" s="5">
        <v>0</v>
      </c>
      <c r="T127" s="5">
        <v>2</v>
      </c>
      <c r="U127" s="5">
        <v>0</v>
      </c>
      <c r="V127" s="5">
        <v>35607</v>
      </c>
      <c r="W127" s="5">
        <v>33984</v>
      </c>
      <c r="X127" s="5">
        <v>1120</v>
      </c>
      <c r="Y127" s="5">
        <v>43</v>
      </c>
      <c r="Z127" s="5">
        <v>24</v>
      </c>
      <c r="AA127" s="5">
        <v>327</v>
      </c>
      <c r="AB127" s="5">
        <v>109</v>
      </c>
      <c r="AC127" s="5">
        <v>0</v>
      </c>
      <c r="AD127" s="5">
        <v>241216</v>
      </c>
      <c r="AE127" s="5">
        <v>169549</v>
      </c>
      <c r="AF127" s="5">
        <v>5982</v>
      </c>
      <c r="AG127" s="5">
        <v>46</v>
      </c>
      <c r="AH127" s="5">
        <v>204</v>
      </c>
      <c r="AI127" s="5">
        <v>65437</v>
      </c>
      <c r="AJ127" s="5">
        <v>0</v>
      </c>
      <c r="AK127" s="5">
        <v>196498</v>
      </c>
      <c r="AL127" s="5">
        <v>4926</v>
      </c>
      <c r="AM127" s="5">
        <v>9593</v>
      </c>
      <c r="AN127" s="5">
        <v>103</v>
      </c>
      <c r="AO127" s="5">
        <v>57</v>
      </c>
      <c r="AP127" s="5">
        <v>181819</v>
      </c>
      <c r="AQ127" s="5">
        <v>0</v>
      </c>
      <c r="AR127" s="5">
        <v>0</v>
      </c>
      <c r="AS127" s="5">
        <v>0</v>
      </c>
    </row>
    <row r="128" spans="1:45">
      <c r="A128" s="5">
        <v>1390</v>
      </c>
      <c r="B128" s="5">
        <v>4</v>
      </c>
      <c r="C128" s="5" t="s">
        <v>389</v>
      </c>
      <c r="D128" s="5" t="s">
        <v>390</v>
      </c>
      <c r="E128" s="5">
        <v>100515</v>
      </c>
      <c r="F128" s="5">
        <v>81169</v>
      </c>
      <c r="G128" s="5">
        <v>2247</v>
      </c>
      <c r="H128" s="5">
        <v>2966</v>
      </c>
      <c r="I128" s="5">
        <v>1879</v>
      </c>
      <c r="J128" s="5">
        <v>10663</v>
      </c>
      <c r="K128" s="5">
        <v>1264</v>
      </c>
      <c r="L128" s="5">
        <v>327</v>
      </c>
      <c r="M128" s="5">
        <v>0</v>
      </c>
      <c r="N128" s="5">
        <v>6689</v>
      </c>
      <c r="O128" s="5">
        <v>6017</v>
      </c>
      <c r="P128" s="5">
        <v>450</v>
      </c>
      <c r="Q128" s="5">
        <v>68</v>
      </c>
      <c r="R128" s="5">
        <v>0</v>
      </c>
      <c r="S128" s="5">
        <v>53</v>
      </c>
      <c r="T128" s="5">
        <v>101</v>
      </c>
      <c r="U128" s="5">
        <v>0</v>
      </c>
      <c r="V128" s="5">
        <v>25611</v>
      </c>
      <c r="W128" s="5">
        <v>3220</v>
      </c>
      <c r="X128" s="5">
        <v>5092</v>
      </c>
      <c r="Y128" s="5">
        <v>275</v>
      </c>
      <c r="Z128" s="5">
        <v>88</v>
      </c>
      <c r="AA128" s="5">
        <v>16925</v>
      </c>
      <c r="AB128" s="5">
        <v>10</v>
      </c>
      <c r="AC128" s="5">
        <v>0</v>
      </c>
      <c r="AD128" s="5">
        <v>23978</v>
      </c>
      <c r="AE128" s="5">
        <v>21593</v>
      </c>
      <c r="AF128" s="5">
        <v>105</v>
      </c>
      <c r="AG128" s="5">
        <v>45</v>
      </c>
      <c r="AH128" s="5">
        <v>197</v>
      </c>
      <c r="AI128" s="5">
        <v>2039</v>
      </c>
      <c r="AJ128" s="5">
        <v>0</v>
      </c>
      <c r="AK128" s="5">
        <v>5985</v>
      </c>
      <c r="AL128" s="5">
        <v>2794</v>
      </c>
      <c r="AM128" s="5">
        <v>157</v>
      </c>
      <c r="AN128" s="5">
        <v>6</v>
      </c>
      <c r="AO128" s="5">
        <v>243</v>
      </c>
      <c r="AP128" s="5">
        <v>0</v>
      </c>
      <c r="AQ128" s="5">
        <v>2785</v>
      </c>
      <c r="AR128" s="5">
        <v>0</v>
      </c>
      <c r="AS128" s="5">
        <v>0</v>
      </c>
    </row>
    <row r="129" spans="1:45">
      <c r="A129" s="5">
        <v>1390</v>
      </c>
      <c r="B129" s="5">
        <v>4</v>
      </c>
      <c r="C129" s="5" t="s">
        <v>391</v>
      </c>
      <c r="D129" s="5" t="s">
        <v>392</v>
      </c>
      <c r="E129" s="5">
        <v>1806240</v>
      </c>
      <c r="F129" s="5">
        <v>864425</v>
      </c>
      <c r="G129" s="5">
        <v>125185</v>
      </c>
      <c r="H129" s="5">
        <v>526298</v>
      </c>
      <c r="I129" s="5">
        <v>24972</v>
      </c>
      <c r="J129" s="5">
        <v>154303</v>
      </c>
      <c r="K129" s="5">
        <v>108941</v>
      </c>
      <c r="L129" s="5">
        <v>2117</v>
      </c>
      <c r="M129" s="5">
        <v>0</v>
      </c>
      <c r="N129" s="5">
        <v>276650</v>
      </c>
      <c r="O129" s="5">
        <v>214039</v>
      </c>
      <c r="P129" s="5">
        <v>48554</v>
      </c>
      <c r="Q129" s="5">
        <v>12616</v>
      </c>
      <c r="R129" s="5">
        <v>0</v>
      </c>
      <c r="S129" s="5">
        <v>1228</v>
      </c>
      <c r="T129" s="5">
        <v>213</v>
      </c>
      <c r="U129" s="5">
        <v>0</v>
      </c>
      <c r="V129" s="5">
        <v>93194</v>
      </c>
      <c r="W129" s="5">
        <v>86751</v>
      </c>
      <c r="X129" s="5">
        <v>662</v>
      </c>
      <c r="Y129" s="5">
        <v>993</v>
      </c>
      <c r="Z129" s="5">
        <v>538</v>
      </c>
      <c r="AA129" s="5">
        <v>4162</v>
      </c>
      <c r="AB129" s="5">
        <v>88</v>
      </c>
      <c r="AC129" s="5">
        <v>0</v>
      </c>
      <c r="AD129" s="5">
        <v>60813</v>
      </c>
      <c r="AE129" s="5">
        <v>28248</v>
      </c>
      <c r="AF129" s="5">
        <v>637</v>
      </c>
      <c r="AG129" s="5">
        <v>912</v>
      </c>
      <c r="AH129" s="5">
        <v>2237</v>
      </c>
      <c r="AI129" s="5">
        <v>28778</v>
      </c>
      <c r="AJ129" s="5">
        <v>0</v>
      </c>
      <c r="AK129" s="5">
        <v>182196</v>
      </c>
      <c r="AL129" s="5">
        <v>147584</v>
      </c>
      <c r="AM129" s="5">
        <v>425</v>
      </c>
      <c r="AN129" s="5">
        <v>989</v>
      </c>
      <c r="AO129" s="5">
        <v>4004</v>
      </c>
      <c r="AP129" s="5">
        <v>11241</v>
      </c>
      <c r="AQ129" s="5">
        <v>17954</v>
      </c>
      <c r="AR129" s="5">
        <v>0</v>
      </c>
      <c r="AS129" s="5">
        <v>0</v>
      </c>
    </row>
    <row r="130" spans="1:45">
      <c r="A130" s="5">
        <v>1390</v>
      </c>
      <c r="B130" s="5">
        <v>2</v>
      </c>
      <c r="C130" s="5" t="s">
        <v>393</v>
      </c>
      <c r="D130" s="5" t="s">
        <v>394</v>
      </c>
      <c r="E130" s="5">
        <v>1050795</v>
      </c>
      <c r="F130" s="5">
        <v>423010</v>
      </c>
      <c r="G130" s="5">
        <v>53370</v>
      </c>
      <c r="H130" s="5">
        <v>41448</v>
      </c>
      <c r="I130" s="5">
        <v>24171</v>
      </c>
      <c r="J130" s="5">
        <v>389643</v>
      </c>
      <c r="K130" s="5">
        <v>116648</v>
      </c>
      <c r="L130" s="5">
        <v>2505</v>
      </c>
      <c r="M130" s="5">
        <v>0</v>
      </c>
      <c r="N130" s="5">
        <v>260213</v>
      </c>
      <c r="O130" s="5">
        <v>179978</v>
      </c>
      <c r="P130" s="5">
        <v>5110</v>
      </c>
      <c r="Q130" s="5">
        <v>4396</v>
      </c>
      <c r="R130" s="5">
        <v>3050</v>
      </c>
      <c r="S130" s="5">
        <v>67219</v>
      </c>
      <c r="T130" s="5">
        <v>460</v>
      </c>
      <c r="U130" s="5">
        <v>0</v>
      </c>
      <c r="V130" s="5">
        <v>32201</v>
      </c>
      <c r="W130" s="5">
        <v>14087</v>
      </c>
      <c r="X130" s="5">
        <v>2865</v>
      </c>
      <c r="Y130" s="5">
        <v>495</v>
      </c>
      <c r="Z130" s="5">
        <v>607</v>
      </c>
      <c r="AA130" s="5">
        <v>13751</v>
      </c>
      <c r="AB130" s="5">
        <v>395</v>
      </c>
      <c r="AC130" s="5">
        <v>0</v>
      </c>
      <c r="AD130" s="5">
        <v>36203</v>
      </c>
      <c r="AE130" s="5">
        <v>22837</v>
      </c>
      <c r="AF130" s="5">
        <v>1801</v>
      </c>
      <c r="AG130" s="5">
        <v>489</v>
      </c>
      <c r="AH130" s="5">
        <v>660</v>
      </c>
      <c r="AI130" s="5">
        <v>10416</v>
      </c>
      <c r="AJ130" s="5">
        <v>0</v>
      </c>
      <c r="AK130" s="5">
        <v>54964</v>
      </c>
      <c r="AL130" s="5">
        <v>27262</v>
      </c>
      <c r="AM130" s="5">
        <v>1504</v>
      </c>
      <c r="AN130" s="5">
        <v>2884</v>
      </c>
      <c r="AO130" s="5">
        <v>10803</v>
      </c>
      <c r="AP130" s="5">
        <v>11657</v>
      </c>
      <c r="AQ130" s="5">
        <v>843</v>
      </c>
      <c r="AR130" s="5">
        <v>11</v>
      </c>
      <c r="AS130" s="5">
        <v>0</v>
      </c>
    </row>
    <row r="131" spans="1:45">
      <c r="A131" s="5">
        <v>1390</v>
      </c>
      <c r="B131" s="5">
        <v>3</v>
      </c>
      <c r="C131" s="5" t="s">
        <v>395</v>
      </c>
      <c r="D131" s="5" t="s">
        <v>396</v>
      </c>
      <c r="E131" s="5">
        <v>195553</v>
      </c>
      <c r="F131" s="5">
        <v>50075</v>
      </c>
      <c r="G131" s="5">
        <v>14212</v>
      </c>
      <c r="H131" s="5">
        <v>10536</v>
      </c>
      <c r="I131" s="5">
        <v>4401</v>
      </c>
      <c r="J131" s="5">
        <v>107257</v>
      </c>
      <c r="K131" s="5">
        <v>8316</v>
      </c>
      <c r="L131" s="5">
        <v>756</v>
      </c>
      <c r="M131" s="5">
        <v>0</v>
      </c>
      <c r="N131" s="5">
        <v>78974</v>
      </c>
      <c r="O131" s="5">
        <v>23041</v>
      </c>
      <c r="P131" s="5">
        <v>1456</v>
      </c>
      <c r="Q131" s="5">
        <v>826</v>
      </c>
      <c r="R131" s="5">
        <v>1010</v>
      </c>
      <c r="S131" s="5">
        <v>52531</v>
      </c>
      <c r="T131" s="5">
        <v>109</v>
      </c>
      <c r="U131" s="5">
        <v>0</v>
      </c>
      <c r="V131" s="5">
        <v>6058</v>
      </c>
      <c r="W131" s="5">
        <v>40</v>
      </c>
      <c r="X131" s="5">
        <v>1232</v>
      </c>
      <c r="Y131" s="5">
        <v>3</v>
      </c>
      <c r="Z131" s="5">
        <v>0</v>
      </c>
      <c r="AA131" s="5">
        <v>4781</v>
      </c>
      <c r="AB131" s="5">
        <v>1</v>
      </c>
      <c r="AC131" s="5">
        <v>0</v>
      </c>
      <c r="AD131" s="5">
        <v>16187</v>
      </c>
      <c r="AE131" s="5">
        <v>8599</v>
      </c>
      <c r="AF131" s="5">
        <v>1490</v>
      </c>
      <c r="AG131" s="5">
        <v>185</v>
      </c>
      <c r="AH131" s="5">
        <v>425</v>
      </c>
      <c r="AI131" s="5">
        <v>5487</v>
      </c>
      <c r="AJ131" s="5">
        <v>0</v>
      </c>
      <c r="AK131" s="5">
        <v>3401</v>
      </c>
      <c r="AL131" s="5">
        <v>2396</v>
      </c>
      <c r="AM131" s="5">
        <v>15</v>
      </c>
      <c r="AN131" s="5">
        <v>111</v>
      </c>
      <c r="AO131" s="5">
        <v>769</v>
      </c>
      <c r="AP131" s="5">
        <v>109</v>
      </c>
      <c r="AQ131" s="5">
        <v>0</v>
      </c>
      <c r="AR131" s="5">
        <v>0</v>
      </c>
      <c r="AS131" s="5">
        <v>0</v>
      </c>
    </row>
    <row r="132" spans="1:45">
      <c r="A132" s="5">
        <v>1390</v>
      </c>
      <c r="B132" s="5">
        <v>4</v>
      </c>
      <c r="C132" s="5" t="s">
        <v>397</v>
      </c>
      <c r="D132" s="5" t="s">
        <v>396</v>
      </c>
      <c r="E132" s="5">
        <v>195553</v>
      </c>
      <c r="F132" s="5">
        <v>50075</v>
      </c>
      <c r="G132" s="5">
        <v>14212</v>
      </c>
      <c r="H132" s="5">
        <v>10536</v>
      </c>
      <c r="I132" s="5">
        <v>4401</v>
      </c>
      <c r="J132" s="5">
        <v>107257</v>
      </c>
      <c r="K132" s="5">
        <v>8316</v>
      </c>
      <c r="L132" s="5">
        <v>756</v>
      </c>
      <c r="M132" s="5">
        <v>0</v>
      </c>
      <c r="N132" s="5">
        <v>78974</v>
      </c>
      <c r="O132" s="5">
        <v>23041</v>
      </c>
      <c r="P132" s="5">
        <v>1456</v>
      </c>
      <c r="Q132" s="5">
        <v>826</v>
      </c>
      <c r="R132" s="5">
        <v>1010</v>
      </c>
      <c r="S132" s="5">
        <v>52531</v>
      </c>
      <c r="T132" s="5">
        <v>109</v>
      </c>
      <c r="U132" s="5">
        <v>0</v>
      </c>
      <c r="V132" s="5">
        <v>6058</v>
      </c>
      <c r="W132" s="5">
        <v>40</v>
      </c>
      <c r="X132" s="5">
        <v>1232</v>
      </c>
      <c r="Y132" s="5">
        <v>3</v>
      </c>
      <c r="Z132" s="5">
        <v>0</v>
      </c>
      <c r="AA132" s="5">
        <v>4781</v>
      </c>
      <c r="AB132" s="5">
        <v>1</v>
      </c>
      <c r="AC132" s="5">
        <v>0</v>
      </c>
      <c r="AD132" s="5">
        <v>16187</v>
      </c>
      <c r="AE132" s="5">
        <v>8599</v>
      </c>
      <c r="AF132" s="5">
        <v>1490</v>
      </c>
      <c r="AG132" s="5">
        <v>185</v>
      </c>
      <c r="AH132" s="5">
        <v>425</v>
      </c>
      <c r="AI132" s="5">
        <v>5487</v>
      </c>
      <c r="AJ132" s="5">
        <v>0</v>
      </c>
      <c r="AK132" s="5">
        <v>3401</v>
      </c>
      <c r="AL132" s="5">
        <v>2396</v>
      </c>
      <c r="AM132" s="5">
        <v>15</v>
      </c>
      <c r="AN132" s="5">
        <v>111</v>
      </c>
      <c r="AO132" s="5">
        <v>769</v>
      </c>
      <c r="AP132" s="5">
        <v>109</v>
      </c>
      <c r="AQ132" s="5">
        <v>0</v>
      </c>
      <c r="AR132" s="5">
        <v>0</v>
      </c>
      <c r="AS132" s="5">
        <v>0</v>
      </c>
    </row>
    <row r="133" spans="1:45">
      <c r="A133" s="5">
        <v>1390</v>
      </c>
      <c r="B133" s="5">
        <v>3</v>
      </c>
      <c r="C133" s="5" t="s">
        <v>398</v>
      </c>
      <c r="D133" s="5" t="s">
        <v>399</v>
      </c>
      <c r="E133" s="5">
        <v>346994</v>
      </c>
      <c r="F133" s="5">
        <v>145189</v>
      </c>
      <c r="G133" s="5">
        <v>20778</v>
      </c>
      <c r="H133" s="5">
        <v>8088</v>
      </c>
      <c r="I133" s="5">
        <v>1472</v>
      </c>
      <c r="J133" s="5">
        <v>82621</v>
      </c>
      <c r="K133" s="5">
        <v>88513</v>
      </c>
      <c r="L133" s="5">
        <v>333</v>
      </c>
      <c r="M133" s="5">
        <v>0</v>
      </c>
      <c r="N133" s="5">
        <v>70768</v>
      </c>
      <c r="O133" s="5">
        <v>67871</v>
      </c>
      <c r="P133" s="5">
        <v>1950</v>
      </c>
      <c r="Q133" s="5">
        <v>947</v>
      </c>
      <c r="R133" s="5">
        <v>0</v>
      </c>
      <c r="S133" s="5">
        <v>0</v>
      </c>
      <c r="T133" s="5">
        <v>0</v>
      </c>
      <c r="U133" s="5">
        <v>0</v>
      </c>
      <c r="V133" s="5">
        <v>428</v>
      </c>
      <c r="W133" s="5">
        <v>397</v>
      </c>
      <c r="X133" s="5">
        <v>31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2872</v>
      </c>
      <c r="AE133" s="5">
        <v>2425</v>
      </c>
      <c r="AF133" s="5">
        <v>70</v>
      </c>
      <c r="AG133" s="5">
        <v>189</v>
      </c>
      <c r="AH133" s="5">
        <v>6</v>
      </c>
      <c r="AI133" s="5">
        <v>182</v>
      </c>
      <c r="AJ133" s="5">
        <v>0</v>
      </c>
      <c r="AK133" s="5">
        <v>4461</v>
      </c>
      <c r="AL133" s="5">
        <v>2941</v>
      </c>
      <c r="AM133" s="5">
        <v>27</v>
      </c>
      <c r="AN133" s="5">
        <v>297</v>
      </c>
      <c r="AO133" s="5">
        <v>1196</v>
      </c>
      <c r="AP133" s="5">
        <v>0</v>
      </c>
      <c r="AQ133" s="5">
        <v>0</v>
      </c>
      <c r="AR133" s="5">
        <v>0</v>
      </c>
      <c r="AS133" s="5">
        <v>0</v>
      </c>
    </row>
    <row r="134" spans="1:45">
      <c r="A134" s="5">
        <v>1390</v>
      </c>
      <c r="B134" s="5">
        <v>4</v>
      </c>
      <c r="C134" s="5" t="s">
        <v>400</v>
      </c>
      <c r="D134" s="5" t="s">
        <v>399</v>
      </c>
      <c r="E134" s="5">
        <v>346994</v>
      </c>
      <c r="F134" s="5">
        <v>145189</v>
      </c>
      <c r="G134" s="5">
        <v>20778</v>
      </c>
      <c r="H134" s="5">
        <v>8088</v>
      </c>
      <c r="I134" s="5">
        <v>1472</v>
      </c>
      <c r="J134" s="5">
        <v>82621</v>
      </c>
      <c r="K134" s="5">
        <v>88513</v>
      </c>
      <c r="L134" s="5">
        <v>333</v>
      </c>
      <c r="M134" s="5">
        <v>0</v>
      </c>
      <c r="N134" s="5">
        <v>70768</v>
      </c>
      <c r="O134" s="5">
        <v>67871</v>
      </c>
      <c r="P134" s="5">
        <v>1950</v>
      </c>
      <c r="Q134" s="5">
        <v>947</v>
      </c>
      <c r="R134" s="5">
        <v>0</v>
      </c>
      <c r="S134" s="5">
        <v>0</v>
      </c>
      <c r="T134" s="5">
        <v>0</v>
      </c>
      <c r="U134" s="5">
        <v>0</v>
      </c>
      <c r="V134" s="5">
        <v>428</v>
      </c>
      <c r="W134" s="5">
        <v>397</v>
      </c>
      <c r="X134" s="5">
        <v>31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2872</v>
      </c>
      <c r="AE134" s="5">
        <v>2425</v>
      </c>
      <c r="AF134" s="5">
        <v>70</v>
      </c>
      <c r="AG134" s="5">
        <v>189</v>
      </c>
      <c r="AH134" s="5">
        <v>6</v>
      </c>
      <c r="AI134" s="5">
        <v>182</v>
      </c>
      <c r="AJ134" s="5">
        <v>0</v>
      </c>
      <c r="AK134" s="5">
        <v>4461</v>
      </c>
      <c r="AL134" s="5">
        <v>2941</v>
      </c>
      <c r="AM134" s="5">
        <v>27</v>
      </c>
      <c r="AN134" s="5">
        <v>297</v>
      </c>
      <c r="AO134" s="5">
        <v>1196</v>
      </c>
      <c r="AP134" s="5">
        <v>0</v>
      </c>
      <c r="AQ134" s="5">
        <v>0</v>
      </c>
      <c r="AR134" s="5">
        <v>0</v>
      </c>
      <c r="AS134" s="5">
        <v>0</v>
      </c>
    </row>
    <row r="135" spans="1:45">
      <c r="A135" s="5">
        <v>1390</v>
      </c>
      <c r="B135" s="5">
        <v>3</v>
      </c>
      <c r="C135" s="5" t="s">
        <v>401</v>
      </c>
      <c r="D135" s="5" t="s">
        <v>402</v>
      </c>
      <c r="E135" s="5">
        <v>97293</v>
      </c>
      <c r="F135" s="5">
        <v>23886</v>
      </c>
      <c r="G135" s="5">
        <v>2652</v>
      </c>
      <c r="H135" s="5">
        <v>8456</v>
      </c>
      <c r="I135" s="5">
        <v>9376</v>
      </c>
      <c r="J135" s="5">
        <v>51325</v>
      </c>
      <c r="K135" s="5">
        <v>1247</v>
      </c>
      <c r="L135" s="5">
        <v>350</v>
      </c>
      <c r="M135" s="5">
        <v>0</v>
      </c>
      <c r="N135" s="5">
        <v>8324</v>
      </c>
      <c r="O135" s="5">
        <v>7552</v>
      </c>
      <c r="P135" s="5">
        <v>625</v>
      </c>
      <c r="Q135" s="5">
        <v>106</v>
      </c>
      <c r="R135" s="5">
        <v>0</v>
      </c>
      <c r="S135" s="5">
        <v>0</v>
      </c>
      <c r="T135" s="5">
        <v>41</v>
      </c>
      <c r="U135" s="5">
        <v>0</v>
      </c>
      <c r="V135" s="5">
        <v>775</v>
      </c>
      <c r="W135" s="5">
        <v>632</v>
      </c>
      <c r="X135" s="5">
        <v>39</v>
      </c>
      <c r="Y135" s="5">
        <v>0</v>
      </c>
      <c r="Z135" s="5">
        <v>104</v>
      </c>
      <c r="AA135" s="5">
        <v>0</v>
      </c>
      <c r="AB135" s="5">
        <v>0</v>
      </c>
      <c r="AC135" s="5">
        <v>0</v>
      </c>
      <c r="AD135" s="5">
        <v>2366</v>
      </c>
      <c r="AE135" s="5">
        <v>1819</v>
      </c>
      <c r="AF135" s="5">
        <v>0</v>
      </c>
      <c r="AG135" s="5">
        <v>71</v>
      </c>
      <c r="AH135" s="5">
        <v>56</v>
      </c>
      <c r="AI135" s="5">
        <v>420</v>
      </c>
      <c r="AJ135" s="5">
        <v>0</v>
      </c>
      <c r="AK135" s="5">
        <v>4386</v>
      </c>
      <c r="AL135" s="5">
        <v>1296</v>
      </c>
      <c r="AM135" s="5">
        <v>55</v>
      </c>
      <c r="AN135" s="5">
        <v>788</v>
      </c>
      <c r="AO135" s="5">
        <v>629</v>
      </c>
      <c r="AP135" s="5">
        <v>1619</v>
      </c>
      <c r="AQ135" s="5">
        <v>0</v>
      </c>
      <c r="AR135" s="5">
        <v>0</v>
      </c>
      <c r="AS135" s="5">
        <v>0</v>
      </c>
    </row>
    <row r="136" spans="1:45">
      <c r="A136" s="5">
        <v>1390</v>
      </c>
      <c r="B136" s="5">
        <v>4</v>
      </c>
      <c r="C136" s="5" t="s">
        <v>403</v>
      </c>
      <c r="D136" s="5" t="s">
        <v>402</v>
      </c>
      <c r="E136" s="5">
        <v>97293</v>
      </c>
      <c r="F136" s="5">
        <v>23886</v>
      </c>
      <c r="G136" s="5">
        <v>2652</v>
      </c>
      <c r="H136" s="5">
        <v>8456</v>
      </c>
      <c r="I136" s="5">
        <v>9376</v>
      </c>
      <c r="J136" s="5">
        <v>51325</v>
      </c>
      <c r="K136" s="5">
        <v>1247</v>
      </c>
      <c r="L136" s="5">
        <v>350</v>
      </c>
      <c r="M136" s="5">
        <v>0</v>
      </c>
      <c r="N136" s="5">
        <v>8324</v>
      </c>
      <c r="O136" s="5">
        <v>7552</v>
      </c>
      <c r="P136" s="5">
        <v>625</v>
      </c>
      <c r="Q136" s="5">
        <v>106</v>
      </c>
      <c r="R136" s="5">
        <v>0</v>
      </c>
      <c r="S136" s="5">
        <v>0</v>
      </c>
      <c r="T136" s="5">
        <v>41</v>
      </c>
      <c r="U136" s="5">
        <v>0</v>
      </c>
      <c r="V136" s="5">
        <v>775</v>
      </c>
      <c r="W136" s="5">
        <v>632</v>
      </c>
      <c r="X136" s="5">
        <v>39</v>
      </c>
      <c r="Y136" s="5">
        <v>0</v>
      </c>
      <c r="Z136" s="5">
        <v>104</v>
      </c>
      <c r="AA136" s="5">
        <v>0</v>
      </c>
      <c r="AB136" s="5">
        <v>0</v>
      </c>
      <c r="AC136" s="5">
        <v>0</v>
      </c>
      <c r="AD136" s="5">
        <v>2366</v>
      </c>
      <c r="AE136" s="5">
        <v>1819</v>
      </c>
      <c r="AF136" s="5">
        <v>0</v>
      </c>
      <c r="AG136" s="5">
        <v>71</v>
      </c>
      <c r="AH136" s="5">
        <v>56</v>
      </c>
      <c r="AI136" s="5">
        <v>420</v>
      </c>
      <c r="AJ136" s="5">
        <v>0</v>
      </c>
      <c r="AK136" s="5">
        <v>4386</v>
      </c>
      <c r="AL136" s="5">
        <v>1296</v>
      </c>
      <c r="AM136" s="5">
        <v>55</v>
      </c>
      <c r="AN136" s="5">
        <v>788</v>
      </c>
      <c r="AO136" s="5">
        <v>629</v>
      </c>
      <c r="AP136" s="5">
        <v>1619</v>
      </c>
      <c r="AQ136" s="5">
        <v>0</v>
      </c>
      <c r="AR136" s="5">
        <v>0</v>
      </c>
      <c r="AS136" s="5">
        <v>0</v>
      </c>
    </row>
    <row r="137" spans="1:45">
      <c r="A137" s="5">
        <v>1390</v>
      </c>
      <c r="B137" s="5">
        <v>3</v>
      </c>
      <c r="C137" s="5" t="s">
        <v>404</v>
      </c>
      <c r="D137" s="5" t="s">
        <v>405</v>
      </c>
      <c r="E137" s="5">
        <v>161585</v>
      </c>
      <c r="F137" s="5">
        <v>55776</v>
      </c>
      <c r="G137" s="5">
        <v>12206</v>
      </c>
      <c r="H137" s="5">
        <v>7345</v>
      </c>
      <c r="I137" s="5">
        <v>5672</v>
      </c>
      <c r="J137" s="5">
        <v>66259</v>
      </c>
      <c r="K137" s="5">
        <v>13778</v>
      </c>
      <c r="L137" s="5">
        <v>549</v>
      </c>
      <c r="M137" s="5">
        <v>0</v>
      </c>
      <c r="N137" s="5">
        <v>75019</v>
      </c>
      <c r="O137" s="5">
        <v>55184</v>
      </c>
      <c r="P137" s="5">
        <v>910</v>
      </c>
      <c r="Q137" s="5">
        <v>2136</v>
      </c>
      <c r="R137" s="5">
        <v>1796</v>
      </c>
      <c r="S137" s="5">
        <v>14688</v>
      </c>
      <c r="T137" s="5">
        <v>305</v>
      </c>
      <c r="U137" s="5">
        <v>0</v>
      </c>
      <c r="V137" s="5">
        <v>13635</v>
      </c>
      <c r="W137" s="5">
        <v>1733</v>
      </c>
      <c r="X137" s="5">
        <v>1547</v>
      </c>
      <c r="Y137" s="5">
        <v>491</v>
      </c>
      <c r="Z137" s="5">
        <v>502</v>
      </c>
      <c r="AA137" s="5">
        <v>8969</v>
      </c>
      <c r="AB137" s="5">
        <v>393</v>
      </c>
      <c r="AC137" s="5">
        <v>0</v>
      </c>
      <c r="AD137" s="5">
        <v>4308</v>
      </c>
      <c r="AE137" s="5">
        <v>2444</v>
      </c>
      <c r="AF137" s="5">
        <v>0</v>
      </c>
      <c r="AG137" s="5">
        <v>25</v>
      </c>
      <c r="AH137" s="5">
        <v>5</v>
      </c>
      <c r="AI137" s="5">
        <v>1835</v>
      </c>
      <c r="AJ137" s="5">
        <v>0</v>
      </c>
      <c r="AK137" s="5">
        <v>29541</v>
      </c>
      <c r="AL137" s="5">
        <v>17658</v>
      </c>
      <c r="AM137" s="5">
        <v>39</v>
      </c>
      <c r="AN137" s="5">
        <v>544</v>
      </c>
      <c r="AO137" s="5">
        <v>6740</v>
      </c>
      <c r="AP137" s="5">
        <v>3707</v>
      </c>
      <c r="AQ137" s="5">
        <v>843</v>
      </c>
      <c r="AR137" s="5">
        <v>11</v>
      </c>
      <c r="AS137" s="5">
        <v>0</v>
      </c>
    </row>
    <row r="138" spans="1:45">
      <c r="A138" s="5">
        <v>1390</v>
      </c>
      <c r="B138" s="5">
        <v>4</v>
      </c>
      <c r="C138" s="5" t="s">
        <v>406</v>
      </c>
      <c r="D138" s="5" t="s">
        <v>405</v>
      </c>
      <c r="E138" s="5">
        <v>161585</v>
      </c>
      <c r="F138" s="5">
        <v>55776</v>
      </c>
      <c r="G138" s="5">
        <v>12206</v>
      </c>
      <c r="H138" s="5">
        <v>7345</v>
      </c>
      <c r="I138" s="5">
        <v>5672</v>
      </c>
      <c r="J138" s="5">
        <v>66259</v>
      </c>
      <c r="K138" s="5">
        <v>13778</v>
      </c>
      <c r="L138" s="5">
        <v>549</v>
      </c>
      <c r="M138" s="5">
        <v>0</v>
      </c>
      <c r="N138" s="5">
        <v>75019</v>
      </c>
      <c r="O138" s="5">
        <v>55184</v>
      </c>
      <c r="P138" s="5">
        <v>910</v>
      </c>
      <c r="Q138" s="5">
        <v>2136</v>
      </c>
      <c r="R138" s="5">
        <v>1796</v>
      </c>
      <c r="S138" s="5">
        <v>14688</v>
      </c>
      <c r="T138" s="5">
        <v>305</v>
      </c>
      <c r="U138" s="5">
        <v>0</v>
      </c>
      <c r="V138" s="5">
        <v>13635</v>
      </c>
      <c r="W138" s="5">
        <v>1733</v>
      </c>
      <c r="X138" s="5">
        <v>1547</v>
      </c>
      <c r="Y138" s="5">
        <v>491</v>
      </c>
      <c r="Z138" s="5">
        <v>502</v>
      </c>
      <c r="AA138" s="5">
        <v>8969</v>
      </c>
      <c r="AB138" s="5">
        <v>393</v>
      </c>
      <c r="AC138" s="5">
        <v>0</v>
      </c>
      <c r="AD138" s="5">
        <v>4308</v>
      </c>
      <c r="AE138" s="5">
        <v>2444</v>
      </c>
      <c r="AF138" s="5">
        <v>0</v>
      </c>
      <c r="AG138" s="5">
        <v>25</v>
      </c>
      <c r="AH138" s="5">
        <v>5</v>
      </c>
      <c r="AI138" s="5">
        <v>1835</v>
      </c>
      <c r="AJ138" s="5">
        <v>0</v>
      </c>
      <c r="AK138" s="5">
        <v>29541</v>
      </c>
      <c r="AL138" s="5">
        <v>17658</v>
      </c>
      <c r="AM138" s="5">
        <v>39</v>
      </c>
      <c r="AN138" s="5">
        <v>544</v>
      </c>
      <c r="AO138" s="5">
        <v>6740</v>
      </c>
      <c r="AP138" s="5">
        <v>3707</v>
      </c>
      <c r="AQ138" s="5">
        <v>843</v>
      </c>
      <c r="AR138" s="5">
        <v>11</v>
      </c>
      <c r="AS138" s="5">
        <v>0</v>
      </c>
    </row>
    <row r="139" spans="1:45">
      <c r="A139" s="5">
        <v>1390</v>
      </c>
      <c r="B139" s="5">
        <v>3</v>
      </c>
      <c r="C139" s="5" t="s">
        <v>407</v>
      </c>
      <c r="D139" s="5" t="s">
        <v>408</v>
      </c>
      <c r="E139" s="5">
        <v>71025</v>
      </c>
      <c r="F139" s="5">
        <v>48015</v>
      </c>
      <c r="G139" s="5">
        <v>3392</v>
      </c>
      <c r="H139" s="5">
        <v>6305</v>
      </c>
      <c r="I139" s="5">
        <v>2449</v>
      </c>
      <c r="J139" s="5">
        <v>7169</v>
      </c>
      <c r="K139" s="5">
        <v>3235</v>
      </c>
      <c r="L139" s="5">
        <v>460</v>
      </c>
      <c r="M139" s="5">
        <v>0</v>
      </c>
      <c r="N139" s="5">
        <v>24070</v>
      </c>
      <c r="O139" s="5">
        <v>23333</v>
      </c>
      <c r="P139" s="5">
        <v>154</v>
      </c>
      <c r="Q139" s="5">
        <v>340</v>
      </c>
      <c r="R139" s="5">
        <v>243</v>
      </c>
      <c r="S139" s="5">
        <v>0</v>
      </c>
      <c r="T139" s="5">
        <v>0</v>
      </c>
      <c r="U139" s="5">
        <v>0</v>
      </c>
      <c r="V139" s="5">
        <v>2574</v>
      </c>
      <c r="W139" s="5">
        <v>2555</v>
      </c>
      <c r="X139" s="5">
        <v>16</v>
      </c>
      <c r="Y139" s="5">
        <v>1</v>
      </c>
      <c r="Z139" s="5">
        <v>1</v>
      </c>
      <c r="AA139" s="5">
        <v>0</v>
      </c>
      <c r="AB139" s="5">
        <v>1</v>
      </c>
      <c r="AC139" s="5">
        <v>0</v>
      </c>
      <c r="AD139" s="5">
        <v>6611</v>
      </c>
      <c r="AE139" s="5">
        <v>4916</v>
      </c>
      <c r="AF139" s="5">
        <v>241</v>
      </c>
      <c r="AG139" s="5">
        <v>11</v>
      </c>
      <c r="AH139" s="5">
        <v>58</v>
      </c>
      <c r="AI139" s="5">
        <v>1385</v>
      </c>
      <c r="AJ139" s="5">
        <v>0</v>
      </c>
      <c r="AK139" s="5">
        <v>12104</v>
      </c>
      <c r="AL139" s="5">
        <v>2053</v>
      </c>
      <c r="AM139" s="5">
        <v>1354</v>
      </c>
      <c r="AN139" s="5">
        <v>1133</v>
      </c>
      <c r="AO139" s="5">
        <v>1341</v>
      </c>
      <c r="AP139" s="5">
        <v>6223</v>
      </c>
      <c r="AQ139" s="5">
        <v>0</v>
      </c>
      <c r="AR139" s="5">
        <v>0</v>
      </c>
      <c r="AS139" s="5">
        <v>0</v>
      </c>
    </row>
    <row r="140" spans="1:45">
      <c r="A140" s="5">
        <v>1390</v>
      </c>
      <c r="B140" s="5">
        <v>4</v>
      </c>
      <c r="C140" s="5" t="s">
        <v>409</v>
      </c>
      <c r="D140" s="5" t="s">
        <v>410</v>
      </c>
      <c r="E140" s="5">
        <v>68998</v>
      </c>
      <c r="F140" s="5">
        <v>47966</v>
      </c>
      <c r="G140" s="5">
        <v>3014</v>
      </c>
      <c r="H140" s="5">
        <v>5100</v>
      </c>
      <c r="I140" s="5">
        <v>2449</v>
      </c>
      <c r="J140" s="5">
        <v>7161</v>
      </c>
      <c r="K140" s="5">
        <v>3235</v>
      </c>
      <c r="L140" s="5">
        <v>74</v>
      </c>
      <c r="M140" s="5">
        <v>0</v>
      </c>
      <c r="N140" s="5">
        <v>24070</v>
      </c>
      <c r="O140" s="5">
        <v>23333</v>
      </c>
      <c r="P140" s="5">
        <v>154</v>
      </c>
      <c r="Q140" s="5">
        <v>340</v>
      </c>
      <c r="R140" s="5">
        <v>243</v>
      </c>
      <c r="S140" s="5">
        <v>0</v>
      </c>
      <c r="T140" s="5">
        <v>0</v>
      </c>
      <c r="U140" s="5">
        <v>0</v>
      </c>
      <c r="V140" s="5">
        <v>2045</v>
      </c>
      <c r="W140" s="5">
        <v>2026</v>
      </c>
      <c r="X140" s="5">
        <v>16</v>
      </c>
      <c r="Y140" s="5">
        <v>1</v>
      </c>
      <c r="Z140" s="5">
        <v>1</v>
      </c>
      <c r="AA140" s="5">
        <v>0</v>
      </c>
      <c r="AB140" s="5">
        <v>1</v>
      </c>
      <c r="AC140" s="5">
        <v>0</v>
      </c>
      <c r="AD140" s="5">
        <v>6451</v>
      </c>
      <c r="AE140" s="5">
        <v>4756</v>
      </c>
      <c r="AF140" s="5">
        <v>241</v>
      </c>
      <c r="AG140" s="5">
        <v>11</v>
      </c>
      <c r="AH140" s="5">
        <v>58</v>
      </c>
      <c r="AI140" s="5">
        <v>1385</v>
      </c>
      <c r="AJ140" s="5">
        <v>0</v>
      </c>
      <c r="AK140" s="5">
        <v>12104</v>
      </c>
      <c r="AL140" s="5">
        <v>2053</v>
      </c>
      <c r="AM140" s="5">
        <v>1354</v>
      </c>
      <c r="AN140" s="5">
        <v>1133</v>
      </c>
      <c r="AO140" s="5">
        <v>1341</v>
      </c>
      <c r="AP140" s="5">
        <v>6223</v>
      </c>
      <c r="AQ140" s="5">
        <v>0</v>
      </c>
      <c r="AR140" s="5">
        <v>0</v>
      </c>
      <c r="AS140" s="5">
        <v>0</v>
      </c>
    </row>
    <row r="141" spans="1:45">
      <c r="A141" s="5">
        <v>1390</v>
      </c>
      <c r="B141" s="5">
        <v>4</v>
      </c>
      <c r="C141" s="5" t="s">
        <v>411</v>
      </c>
      <c r="D141" s="5" t="s">
        <v>412</v>
      </c>
      <c r="E141" s="5">
        <v>2027</v>
      </c>
      <c r="F141" s="5">
        <v>49</v>
      </c>
      <c r="G141" s="5">
        <v>379</v>
      </c>
      <c r="H141" s="5">
        <v>1205</v>
      </c>
      <c r="I141" s="5">
        <v>0</v>
      </c>
      <c r="J141" s="5">
        <v>7</v>
      </c>
      <c r="K141" s="5">
        <v>0</v>
      </c>
      <c r="L141" s="5">
        <v>386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529</v>
      </c>
      <c r="W141" s="5">
        <v>529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160</v>
      </c>
      <c r="AE141" s="5">
        <v>160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1390</v>
      </c>
      <c r="B142" s="5">
        <v>3</v>
      </c>
      <c r="C142" s="5" t="s">
        <v>413</v>
      </c>
      <c r="D142" s="5" t="s">
        <v>414</v>
      </c>
      <c r="E142" s="5">
        <v>4197</v>
      </c>
      <c r="F142" s="5">
        <v>3975</v>
      </c>
      <c r="G142" s="5">
        <v>75</v>
      </c>
      <c r="H142" s="5">
        <v>121</v>
      </c>
      <c r="I142" s="5">
        <v>1</v>
      </c>
      <c r="J142" s="5">
        <v>0</v>
      </c>
      <c r="K142" s="5">
        <v>0</v>
      </c>
      <c r="L142" s="5">
        <v>25</v>
      </c>
      <c r="M142" s="5">
        <v>0</v>
      </c>
      <c r="N142" s="5">
        <v>770</v>
      </c>
      <c r="O142" s="5">
        <v>708</v>
      </c>
      <c r="P142" s="5">
        <v>16</v>
      </c>
      <c r="Q142" s="5">
        <v>41</v>
      </c>
      <c r="R142" s="5">
        <v>0</v>
      </c>
      <c r="S142" s="5">
        <v>0</v>
      </c>
      <c r="T142" s="5">
        <v>5</v>
      </c>
      <c r="U142" s="5">
        <v>0</v>
      </c>
      <c r="V142" s="5">
        <v>8131</v>
      </c>
      <c r="W142" s="5">
        <v>8131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130</v>
      </c>
      <c r="AE142" s="5">
        <v>37</v>
      </c>
      <c r="AF142" s="5">
        <v>0</v>
      </c>
      <c r="AG142" s="5">
        <v>0</v>
      </c>
      <c r="AH142" s="5">
        <v>0</v>
      </c>
      <c r="AI142" s="5">
        <v>93</v>
      </c>
      <c r="AJ142" s="5">
        <v>0</v>
      </c>
      <c r="AK142" s="5">
        <v>43</v>
      </c>
      <c r="AL142" s="5">
        <v>17</v>
      </c>
      <c r="AM142" s="5">
        <v>14</v>
      </c>
      <c r="AN142" s="5">
        <v>12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1390</v>
      </c>
      <c r="B143" s="5">
        <v>4</v>
      </c>
      <c r="C143" s="5" t="s">
        <v>415</v>
      </c>
      <c r="D143" s="5" t="s">
        <v>414</v>
      </c>
      <c r="E143" s="5">
        <v>4197</v>
      </c>
      <c r="F143" s="5">
        <v>3975</v>
      </c>
      <c r="G143" s="5">
        <v>75</v>
      </c>
      <c r="H143" s="5">
        <v>121</v>
      </c>
      <c r="I143" s="5">
        <v>1</v>
      </c>
      <c r="J143" s="5">
        <v>0</v>
      </c>
      <c r="K143" s="5">
        <v>0</v>
      </c>
      <c r="L143" s="5">
        <v>25</v>
      </c>
      <c r="M143" s="5">
        <v>0</v>
      </c>
      <c r="N143" s="5">
        <v>770</v>
      </c>
      <c r="O143" s="5">
        <v>708</v>
      </c>
      <c r="P143" s="5">
        <v>16</v>
      </c>
      <c r="Q143" s="5">
        <v>41</v>
      </c>
      <c r="R143" s="5">
        <v>0</v>
      </c>
      <c r="S143" s="5">
        <v>0</v>
      </c>
      <c r="T143" s="5">
        <v>5</v>
      </c>
      <c r="U143" s="5">
        <v>0</v>
      </c>
      <c r="V143" s="5">
        <v>8131</v>
      </c>
      <c r="W143" s="5">
        <v>8131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130</v>
      </c>
      <c r="AE143" s="5">
        <v>37</v>
      </c>
      <c r="AF143" s="5">
        <v>0</v>
      </c>
      <c r="AG143" s="5">
        <v>0</v>
      </c>
      <c r="AH143" s="5">
        <v>0</v>
      </c>
      <c r="AI143" s="5">
        <v>93</v>
      </c>
      <c r="AJ143" s="5">
        <v>0</v>
      </c>
      <c r="AK143" s="5">
        <v>43</v>
      </c>
      <c r="AL143" s="5">
        <v>17</v>
      </c>
      <c r="AM143" s="5">
        <v>14</v>
      </c>
      <c r="AN143" s="5">
        <v>12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1390</v>
      </c>
      <c r="B144" s="5">
        <v>7</v>
      </c>
      <c r="C144" s="5" t="s">
        <v>416</v>
      </c>
      <c r="D144" s="5" t="s">
        <v>417</v>
      </c>
      <c r="E144" s="5">
        <v>174148</v>
      </c>
      <c r="F144" s="5">
        <v>96094</v>
      </c>
      <c r="G144" s="5">
        <v>54</v>
      </c>
      <c r="H144" s="5">
        <v>596</v>
      </c>
      <c r="I144" s="5">
        <v>801</v>
      </c>
      <c r="J144" s="5">
        <v>75012</v>
      </c>
      <c r="K144" s="5">
        <v>1560</v>
      </c>
      <c r="L144" s="5">
        <v>31</v>
      </c>
      <c r="M144" s="5">
        <v>0</v>
      </c>
      <c r="N144" s="5">
        <v>2288</v>
      </c>
      <c r="O144" s="5">
        <v>2288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600</v>
      </c>
      <c r="W144" s="5">
        <v>600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3730</v>
      </c>
      <c r="AE144" s="5">
        <v>2597</v>
      </c>
      <c r="AF144" s="5">
        <v>0</v>
      </c>
      <c r="AG144" s="5">
        <v>8</v>
      </c>
      <c r="AH144" s="5">
        <v>110</v>
      </c>
      <c r="AI144" s="5">
        <v>1015</v>
      </c>
      <c r="AJ144" s="5">
        <v>0</v>
      </c>
      <c r="AK144" s="5">
        <v>1029</v>
      </c>
      <c r="AL144" s="5">
        <v>900</v>
      </c>
      <c r="AM144" s="5">
        <v>0</v>
      </c>
      <c r="AN144" s="5">
        <v>0</v>
      </c>
      <c r="AO144" s="5">
        <v>128</v>
      </c>
      <c r="AP144" s="5">
        <v>0</v>
      </c>
      <c r="AQ144" s="5">
        <v>0</v>
      </c>
      <c r="AR144" s="5">
        <v>0</v>
      </c>
      <c r="AS144" s="5">
        <v>0</v>
      </c>
    </row>
    <row r="145" spans="1:45">
      <c r="A145" s="5">
        <v>1390</v>
      </c>
      <c r="B145" s="5">
        <v>9</v>
      </c>
      <c r="C145" s="5" t="s">
        <v>418</v>
      </c>
      <c r="D145" s="5" t="s">
        <v>417</v>
      </c>
      <c r="E145" s="5">
        <v>174148</v>
      </c>
      <c r="F145" s="5">
        <v>96094</v>
      </c>
      <c r="G145" s="5">
        <v>54</v>
      </c>
      <c r="H145" s="5">
        <v>596</v>
      </c>
      <c r="I145" s="5">
        <v>801</v>
      </c>
      <c r="J145" s="5">
        <v>75012</v>
      </c>
      <c r="K145" s="5">
        <v>1560</v>
      </c>
      <c r="L145" s="5">
        <v>31</v>
      </c>
      <c r="M145" s="5">
        <v>0</v>
      </c>
      <c r="N145" s="5">
        <v>2288</v>
      </c>
      <c r="O145" s="5">
        <v>2288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600</v>
      </c>
      <c r="W145" s="5">
        <v>600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3730</v>
      </c>
      <c r="AE145" s="5">
        <v>2597</v>
      </c>
      <c r="AF145" s="5">
        <v>0</v>
      </c>
      <c r="AG145" s="5">
        <v>8</v>
      </c>
      <c r="AH145" s="5">
        <v>110</v>
      </c>
      <c r="AI145" s="5">
        <v>1015</v>
      </c>
      <c r="AJ145" s="5">
        <v>0</v>
      </c>
      <c r="AK145" s="5">
        <v>1029</v>
      </c>
      <c r="AL145" s="5">
        <v>900</v>
      </c>
      <c r="AM145" s="5">
        <v>0</v>
      </c>
      <c r="AN145" s="5">
        <v>0</v>
      </c>
      <c r="AO145" s="5">
        <v>128</v>
      </c>
      <c r="AP145" s="5">
        <v>0</v>
      </c>
      <c r="AQ145" s="5">
        <v>0</v>
      </c>
      <c r="AR145" s="5">
        <v>0</v>
      </c>
      <c r="AS145" s="5">
        <v>0</v>
      </c>
    </row>
    <row r="146" spans="1:45">
      <c r="A146" s="5">
        <v>1390</v>
      </c>
      <c r="B146" s="5">
        <v>2</v>
      </c>
      <c r="C146" s="5" t="s">
        <v>419</v>
      </c>
      <c r="D146" s="5" t="s">
        <v>420</v>
      </c>
      <c r="E146" s="5">
        <v>1919950</v>
      </c>
      <c r="F146" s="5">
        <v>716574</v>
      </c>
      <c r="G146" s="5">
        <v>219765</v>
      </c>
      <c r="H146" s="5">
        <v>82254</v>
      </c>
      <c r="I146" s="5">
        <v>64979</v>
      </c>
      <c r="J146" s="5">
        <v>633821</v>
      </c>
      <c r="K146" s="5">
        <v>191991</v>
      </c>
      <c r="L146" s="5">
        <v>10567</v>
      </c>
      <c r="M146" s="5">
        <v>0</v>
      </c>
      <c r="N146" s="5">
        <v>217511</v>
      </c>
      <c r="O146" s="5">
        <v>160211</v>
      </c>
      <c r="P146" s="5">
        <v>39150</v>
      </c>
      <c r="Q146" s="5">
        <v>6805</v>
      </c>
      <c r="R146" s="5">
        <v>2441</v>
      </c>
      <c r="S146" s="5">
        <v>8684</v>
      </c>
      <c r="T146" s="5">
        <v>221</v>
      </c>
      <c r="U146" s="5">
        <v>0</v>
      </c>
      <c r="V146" s="5">
        <v>122692</v>
      </c>
      <c r="W146" s="5">
        <v>68259</v>
      </c>
      <c r="X146" s="5">
        <v>16480</v>
      </c>
      <c r="Y146" s="5">
        <v>2446</v>
      </c>
      <c r="Z146" s="5">
        <v>333</v>
      </c>
      <c r="AA146" s="5">
        <v>35039</v>
      </c>
      <c r="AB146" s="5">
        <v>135</v>
      </c>
      <c r="AC146" s="5">
        <v>0</v>
      </c>
      <c r="AD146" s="5">
        <v>166976</v>
      </c>
      <c r="AE146" s="5">
        <v>73559</v>
      </c>
      <c r="AF146" s="5">
        <v>10040</v>
      </c>
      <c r="AG146" s="5">
        <v>3963</v>
      </c>
      <c r="AH146" s="5">
        <v>3186</v>
      </c>
      <c r="AI146" s="5">
        <v>76227</v>
      </c>
      <c r="AJ146" s="5">
        <v>0</v>
      </c>
      <c r="AK146" s="5">
        <v>327774</v>
      </c>
      <c r="AL146" s="5">
        <v>198023</v>
      </c>
      <c r="AM146" s="5">
        <v>47210</v>
      </c>
      <c r="AN146" s="5">
        <v>6280</v>
      </c>
      <c r="AO146" s="5">
        <v>21949</v>
      </c>
      <c r="AP146" s="5">
        <v>45186</v>
      </c>
      <c r="AQ146" s="5">
        <v>9104</v>
      </c>
      <c r="AR146" s="5">
        <v>22</v>
      </c>
      <c r="AS146" s="5">
        <v>0</v>
      </c>
    </row>
    <row r="147" spans="1:45">
      <c r="A147" s="5">
        <v>1390</v>
      </c>
      <c r="B147" s="5">
        <v>3</v>
      </c>
      <c r="C147" s="5" t="s">
        <v>421</v>
      </c>
      <c r="D147" s="5" t="s">
        <v>422</v>
      </c>
      <c r="E147" s="5">
        <v>464182</v>
      </c>
      <c r="F147" s="5">
        <v>190813</v>
      </c>
      <c r="G147" s="5">
        <v>56673</v>
      </c>
      <c r="H147" s="5">
        <v>26924</v>
      </c>
      <c r="I147" s="5">
        <v>15013</v>
      </c>
      <c r="J147" s="5">
        <v>150639</v>
      </c>
      <c r="K147" s="5">
        <v>22257</v>
      </c>
      <c r="L147" s="5">
        <v>1864</v>
      </c>
      <c r="M147" s="5">
        <v>0</v>
      </c>
      <c r="N147" s="5">
        <v>33824</v>
      </c>
      <c r="O147" s="5">
        <v>27102</v>
      </c>
      <c r="P147" s="5">
        <v>4353</v>
      </c>
      <c r="Q147" s="5">
        <v>1549</v>
      </c>
      <c r="R147" s="5">
        <v>456</v>
      </c>
      <c r="S147" s="5">
        <v>235</v>
      </c>
      <c r="T147" s="5">
        <v>129</v>
      </c>
      <c r="U147" s="5">
        <v>0</v>
      </c>
      <c r="V147" s="5">
        <v>39382</v>
      </c>
      <c r="W147" s="5">
        <v>22051</v>
      </c>
      <c r="X147" s="5">
        <v>12101</v>
      </c>
      <c r="Y147" s="5">
        <v>2028</v>
      </c>
      <c r="Z147" s="5">
        <v>170</v>
      </c>
      <c r="AA147" s="5">
        <v>2904</v>
      </c>
      <c r="AB147" s="5">
        <v>128</v>
      </c>
      <c r="AC147" s="5">
        <v>0</v>
      </c>
      <c r="AD147" s="5">
        <v>58032</v>
      </c>
      <c r="AE147" s="5">
        <v>20077</v>
      </c>
      <c r="AF147" s="5">
        <v>354</v>
      </c>
      <c r="AG147" s="5">
        <v>2011</v>
      </c>
      <c r="AH147" s="5">
        <v>683</v>
      </c>
      <c r="AI147" s="5">
        <v>34907</v>
      </c>
      <c r="AJ147" s="5">
        <v>0</v>
      </c>
      <c r="AK147" s="5">
        <v>65117</v>
      </c>
      <c r="AL147" s="5">
        <v>21253</v>
      </c>
      <c r="AM147" s="5">
        <v>8231</v>
      </c>
      <c r="AN147" s="5">
        <v>2221</v>
      </c>
      <c r="AO147" s="5">
        <v>7743</v>
      </c>
      <c r="AP147" s="5">
        <v>22485</v>
      </c>
      <c r="AQ147" s="5">
        <v>3163</v>
      </c>
      <c r="AR147" s="5">
        <v>22</v>
      </c>
      <c r="AS147" s="5">
        <v>0</v>
      </c>
    </row>
    <row r="148" spans="1:45">
      <c r="A148" s="5">
        <v>1390</v>
      </c>
      <c r="B148" s="5">
        <v>4</v>
      </c>
      <c r="C148" s="5" t="s">
        <v>423</v>
      </c>
      <c r="D148" s="5" t="s">
        <v>422</v>
      </c>
      <c r="E148" s="5">
        <v>464182</v>
      </c>
      <c r="F148" s="5">
        <v>190813</v>
      </c>
      <c r="G148" s="5">
        <v>56673</v>
      </c>
      <c r="H148" s="5">
        <v>26924</v>
      </c>
      <c r="I148" s="5">
        <v>15013</v>
      </c>
      <c r="J148" s="5">
        <v>150639</v>
      </c>
      <c r="K148" s="5">
        <v>22257</v>
      </c>
      <c r="L148" s="5">
        <v>1864</v>
      </c>
      <c r="M148" s="5">
        <v>0</v>
      </c>
      <c r="N148" s="5">
        <v>33824</v>
      </c>
      <c r="O148" s="5">
        <v>27102</v>
      </c>
      <c r="P148" s="5">
        <v>4353</v>
      </c>
      <c r="Q148" s="5">
        <v>1549</v>
      </c>
      <c r="R148" s="5">
        <v>456</v>
      </c>
      <c r="S148" s="5">
        <v>235</v>
      </c>
      <c r="T148" s="5">
        <v>129</v>
      </c>
      <c r="U148" s="5">
        <v>0</v>
      </c>
      <c r="V148" s="5">
        <v>39382</v>
      </c>
      <c r="W148" s="5">
        <v>22051</v>
      </c>
      <c r="X148" s="5">
        <v>12101</v>
      </c>
      <c r="Y148" s="5">
        <v>2028</v>
      </c>
      <c r="Z148" s="5">
        <v>170</v>
      </c>
      <c r="AA148" s="5">
        <v>2904</v>
      </c>
      <c r="AB148" s="5">
        <v>128</v>
      </c>
      <c r="AC148" s="5">
        <v>0</v>
      </c>
      <c r="AD148" s="5">
        <v>58032</v>
      </c>
      <c r="AE148" s="5">
        <v>20077</v>
      </c>
      <c r="AF148" s="5">
        <v>354</v>
      </c>
      <c r="AG148" s="5">
        <v>2011</v>
      </c>
      <c r="AH148" s="5">
        <v>683</v>
      </c>
      <c r="AI148" s="5">
        <v>34907</v>
      </c>
      <c r="AJ148" s="5">
        <v>0</v>
      </c>
      <c r="AK148" s="5">
        <v>65117</v>
      </c>
      <c r="AL148" s="5">
        <v>21253</v>
      </c>
      <c r="AM148" s="5">
        <v>8231</v>
      </c>
      <c r="AN148" s="5">
        <v>2221</v>
      </c>
      <c r="AO148" s="5">
        <v>7743</v>
      </c>
      <c r="AP148" s="5">
        <v>22485</v>
      </c>
      <c r="AQ148" s="5">
        <v>3163</v>
      </c>
      <c r="AR148" s="5">
        <v>22</v>
      </c>
      <c r="AS148" s="5">
        <v>0</v>
      </c>
    </row>
    <row r="149" spans="1:45">
      <c r="A149" s="5">
        <v>1390</v>
      </c>
      <c r="B149" s="5">
        <v>3</v>
      </c>
      <c r="C149" s="5" t="s">
        <v>424</v>
      </c>
      <c r="D149" s="5" t="s">
        <v>425</v>
      </c>
      <c r="E149" s="5">
        <v>67818</v>
      </c>
      <c r="F149" s="5">
        <v>51970</v>
      </c>
      <c r="G149" s="5">
        <v>1643</v>
      </c>
      <c r="H149" s="5">
        <v>2839</v>
      </c>
      <c r="I149" s="5">
        <v>1721</v>
      </c>
      <c r="J149" s="5">
        <v>9617</v>
      </c>
      <c r="K149" s="5">
        <v>0</v>
      </c>
      <c r="L149" s="5">
        <v>28</v>
      </c>
      <c r="M149" s="5">
        <v>0</v>
      </c>
      <c r="N149" s="5">
        <v>15237</v>
      </c>
      <c r="O149" s="5">
        <v>14705</v>
      </c>
      <c r="P149" s="5">
        <v>58</v>
      </c>
      <c r="Q149" s="5">
        <v>474</v>
      </c>
      <c r="R149" s="5">
        <v>0</v>
      </c>
      <c r="S149" s="5">
        <v>0</v>
      </c>
      <c r="T149" s="5">
        <v>0</v>
      </c>
      <c r="U149" s="5">
        <v>0</v>
      </c>
      <c r="V149" s="5">
        <v>15679</v>
      </c>
      <c r="W149" s="5">
        <v>13152</v>
      </c>
      <c r="X149" s="5">
        <v>0</v>
      </c>
      <c r="Y149" s="5">
        <v>0</v>
      </c>
      <c r="Z149" s="5">
        <v>0</v>
      </c>
      <c r="AA149" s="5">
        <v>2527</v>
      </c>
      <c r="AB149" s="5">
        <v>0</v>
      </c>
      <c r="AC149" s="5">
        <v>0</v>
      </c>
      <c r="AD149" s="5">
        <v>1717</v>
      </c>
      <c r="AE149" s="5">
        <v>1357</v>
      </c>
      <c r="AF149" s="5">
        <v>235</v>
      </c>
      <c r="AG149" s="5">
        <v>0</v>
      </c>
      <c r="AH149" s="5">
        <v>21</v>
      </c>
      <c r="AI149" s="5">
        <v>104</v>
      </c>
      <c r="AJ149" s="5">
        <v>0</v>
      </c>
      <c r="AK149" s="5">
        <v>7934</v>
      </c>
      <c r="AL149" s="5">
        <v>1132</v>
      </c>
      <c r="AM149" s="5">
        <v>42</v>
      </c>
      <c r="AN149" s="5">
        <v>550</v>
      </c>
      <c r="AO149" s="5">
        <v>1949</v>
      </c>
      <c r="AP149" s="5">
        <v>4260</v>
      </c>
      <c r="AQ149" s="5">
        <v>0</v>
      </c>
      <c r="AR149" s="5">
        <v>0</v>
      </c>
      <c r="AS149" s="5">
        <v>0</v>
      </c>
    </row>
    <row r="150" spans="1:45">
      <c r="A150" s="5">
        <v>1390</v>
      </c>
      <c r="B150" s="5">
        <v>4</v>
      </c>
      <c r="C150" s="5" t="s">
        <v>426</v>
      </c>
      <c r="D150" s="5" t="s">
        <v>425</v>
      </c>
      <c r="E150" s="5">
        <v>67818</v>
      </c>
      <c r="F150" s="5">
        <v>51970</v>
      </c>
      <c r="G150" s="5">
        <v>1643</v>
      </c>
      <c r="H150" s="5">
        <v>2839</v>
      </c>
      <c r="I150" s="5">
        <v>1721</v>
      </c>
      <c r="J150" s="5">
        <v>9617</v>
      </c>
      <c r="K150" s="5">
        <v>0</v>
      </c>
      <c r="L150" s="5">
        <v>28</v>
      </c>
      <c r="M150" s="5">
        <v>0</v>
      </c>
      <c r="N150" s="5">
        <v>15237</v>
      </c>
      <c r="O150" s="5">
        <v>14705</v>
      </c>
      <c r="P150" s="5">
        <v>58</v>
      </c>
      <c r="Q150" s="5">
        <v>474</v>
      </c>
      <c r="R150" s="5">
        <v>0</v>
      </c>
      <c r="S150" s="5">
        <v>0</v>
      </c>
      <c r="T150" s="5">
        <v>0</v>
      </c>
      <c r="U150" s="5">
        <v>0</v>
      </c>
      <c r="V150" s="5">
        <v>15679</v>
      </c>
      <c r="W150" s="5">
        <v>13152</v>
      </c>
      <c r="X150" s="5">
        <v>0</v>
      </c>
      <c r="Y150" s="5">
        <v>0</v>
      </c>
      <c r="Z150" s="5">
        <v>0</v>
      </c>
      <c r="AA150" s="5">
        <v>2527</v>
      </c>
      <c r="AB150" s="5">
        <v>0</v>
      </c>
      <c r="AC150" s="5">
        <v>0</v>
      </c>
      <c r="AD150" s="5">
        <v>1717</v>
      </c>
      <c r="AE150" s="5">
        <v>1357</v>
      </c>
      <c r="AF150" s="5">
        <v>235</v>
      </c>
      <c r="AG150" s="5">
        <v>0</v>
      </c>
      <c r="AH150" s="5">
        <v>21</v>
      </c>
      <c r="AI150" s="5">
        <v>104</v>
      </c>
      <c r="AJ150" s="5">
        <v>0</v>
      </c>
      <c r="AK150" s="5">
        <v>7934</v>
      </c>
      <c r="AL150" s="5">
        <v>1132</v>
      </c>
      <c r="AM150" s="5">
        <v>42</v>
      </c>
      <c r="AN150" s="5">
        <v>550</v>
      </c>
      <c r="AO150" s="5">
        <v>1949</v>
      </c>
      <c r="AP150" s="5">
        <v>4260</v>
      </c>
      <c r="AQ150" s="5">
        <v>0</v>
      </c>
      <c r="AR150" s="5">
        <v>0</v>
      </c>
      <c r="AS150" s="5">
        <v>0</v>
      </c>
    </row>
    <row r="151" spans="1:45">
      <c r="A151" s="5">
        <v>1390</v>
      </c>
      <c r="B151" s="5">
        <v>3</v>
      </c>
      <c r="C151" s="5" t="s">
        <v>427</v>
      </c>
      <c r="D151" s="5" t="s">
        <v>428</v>
      </c>
      <c r="E151" s="5">
        <v>275719</v>
      </c>
      <c r="F151" s="5">
        <v>176471</v>
      </c>
      <c r="G151" s="5">
        <v>10208</v>
      </c>
      <c r="H151" s="5">
        <v>17790</v>
      </c>
      <c r="I151" s="5">
        <v>18322</v>
      </c>
      <c r="J151" s="5">
        <v>46678</v>
      </c>
      <c r="K151" s="5">
        <v>4991</v>
      </c>
      <c r="L151" s="5">
        <v>1258</v>
      </c>
      <c r="M151" s="5">
        <v>0</v>
      </c>
      <c r="N151" s="5">
        <v>50345</v>
      </c>
      <c r="O151" s="5">
        <v>48455</v>
      </c>
      <c r="P151" s="5">
        <v>335</v>
      </c>
      <c r="Q151" s="5">
        <v>1264</v>
      </c>
      <c r="R151" s="5">
        <v>258</v>
      </c>
      <c r="S151" s="5">
        <v>0</v>
      </c>
      <c r="T151" s="5">
        <v>33</v>
      </c>
      <c r="U151" s="5">
        <v>0</v>
      </c>
      <c r="V151" s="5">
        <v>27694</v>
      </c>
      <c r="W151" s="5">
        <v>9242</v>
      </c>
      <c r="X151" s="5">
        <v>2813</v>
      </c>
      <c r="Y151" s="5">
        <v>12</v>
      </c>
      <c r="Z151" s="5">
        <v>58</v>
      </c>
      <c r="AA151" s="5">
        <v>15564</v>
      </c>
      <c r="AB151" s="5">
        <v>5</v>
      </c>
      <c r="AC151" s="5">
        <v>0</v>
      </c>
      <c r="AD151" s="5">
        <v>23350</v>
      </c>
      <c r="AE151" s="5">
        <v>17144</v>
      </c>
      <c r="AF151" s="5">
        <v>364</v>
      </c>
      <c r="AG151" s="5">
        <v>34</v>
      </c>
      <c r="AH151" s="5">
        <v>933</v>
      </c>
      <c r="AI151" s="5">
        <v>4875</v>
      </c>
      <c r="AJ151" s="5">
        <v>0</v>
      </c>
      <c r="AK151" s="5">
        <v>65765</v>
      </c>
      <c r="AL151" s="5">
        <v>49053</v>
      </c>
      <c r="AM151" s="5">
        <v>102</v>
      </c>
      <c r="AN151" s="5">
        <v>477</v>
      </c>
      <c r="AO151" s="5">
        <v>6481</v>
      </c>
      <c r="AP151" s="5">
        <v>6673</v>
      </c>
      <c r="AQ151" s="5">
        <v>2980</v>
      </c>
      <c r="AR151" s="5">
        <v>0</v>
      </c>
      <c r="AS151" s="5">
        <v>0</v>
      </c>
    </row>
    <row r="152" spans="1:45">
      <c r="A152" s="5">
        <v>1390</v>
      </c>
      <c r="B152" s="5">
        <v>14</v>
      </c>
      <c r="C152" s="5" t="s">
        <v>429</v>
      </c>
      <c r="D152" s="5" t="s">
        <v>430</v>
      </c>
      <c r="E152" s="5">
        <v>275719</v>
      </c>
      <c r="F152" s="5">
        <v>176471</v>
      </c>
      <c r="G152" s="5">
        <v>10208</v>
      </c>
      <c r="H152" s="5">
        <v>17790</v>
      </c>
      <c r="I152" s="5">
        <v>18322</v>
      </c>
      <c r="J152" s="5">
        <v>46678</v>
      </c>
      <c r="K152" s="5">
        <v>4991</v>
      </c>
      <c r="L152" s="5">
        <v>1258</v>
      </c>
      <c r="M152" s="5">
        <v>0</v>
      </c>
      <c r="N152" s="5">
        <v>50345</v>
      </c>
      <c r="O152" s="5">
        <v>48455</v>
      </c>
      <c r="P152" s="5">
        <v>335</v>
      </c>
      <c r="Q152" s="5">
        <v>1264</v>
      </c>
      <c r="R152" s="5">
        <v>258</v>
      </c>
      <c r="S152" s="5">
        <v>0</v>
      </c>
      <c r="T152" s="5">
        <v>33</v>
      </c>
      <c r="U152" s="5">
        <v>0</v>
      </c>
      <c r="V152" s="5">
        <v>27694</v>
      </c>
      <c r="W152" s="5">
        <v>9242</v>
      </c>
      <c r="X152" s="5">
        <v>2813</v>
      </c>
      <c r="Y152" s="5">
        <v>12</v>
      </c>
      <c r="Z152" s="5">
        <v>58</v>
      </c>
      <c r="AA152" s="5">
        <v>15564</v>
      </c>
      <c r="AB152" s="5">
        <v>5</v>
      </c>
      <c r="AC152" s="5">
        <v>0</v>
      </c>
      <c r="AD152" s="5">
        <v>23350</v>
      </c>
      <c r="AE152" s="5">
        <v>17144</v>
      </c>
      <c r="AF152" s="5">
        <v>364</v>
      </c>
      <c r="AG152" s="5">
        <v>34</v>
      </c>
      <c r="AH152" s="5">
        <v>933</v>
      </c>
      <c r="AI152" s="5">
        <v>4875</v>
      </c>
      <c r="AJ152" s="5">
        <v>0</v>
      </c>
      <c r="AK152" s="5">
        <v>65765</v>
      </c>
      <c r="AL152" s="5">
        <v>49053</v>
      </c>
      <c r="AM152" s="5">
        <v>102</v>
      </c>
      <c r="AN152" s="5">
        <v>477</v>
      </c>
      <c r="AO152" s="5">
        <v>6481</v>
      </c>
      <c r="AP152" s="5">
        <v>6673</v>
      </c>
      <c r="AQ152" s="5">
        <v>2980</v>
      </c>
      <c r="AR152" s="5">
        <v>0</v>
      </c>
      <c r="AS152" s="5">
        <v>0</v>
      </c>
    </row>
    <row r="153" spans="1:45">
      <c r="A153" s="5">
        <v>1390</v>
      </c>
      <c r="B153" s="5">
        <v>3</v>
      </c>
      <c r="C153" s="5" t="s">
        <v>431</v>
      </c>
      <c r="D153" s="5" t="s">
        <v>432</v>
      </c>
      <c r="E153" s="5">
        <v>391915</v>
      </c>
      <c r="F153" s="5">
        <v>89004</v>
      </c>
      <c r="G153" s="5">
        <v>3249</v>
      </c>
      <c r="H153" s="5">
        <v>5885</v>
      </c>
      <c r="I153" s="5">
        <v>3265</v>
      </c>
      <c r="J153" s="5">
        <v>287005</v>
      </c>
      <c r="K153" s="5">
        <v>2730</v>
      </c>
      <c r="L153" s="5">
        <v>779</v>
      </c>
      <c r="M153" s="5">
        <v>0</v>
      </c>
      <c r="N153" s="5">
        <v>37908</v>
      </c>
      <c r="O153" s="5">
        <v>35996</v>
      </c>
      <c r="P153" s="5">
        <v>517</v>
      </c>
      <c r="Q153" s="5">
        <v>1385</v>
      </c>
      <c r="R153" s="5">
        <v>0</v>
      </c>
      <c r="S153" s="5">
        <v>10</v>
      </c>
      <c r="T153" s="5">
        <v>0</v>
      </c>
      <c r="U153" s="5">
        <v>0</v>
      </c>
      <c r="V153" s="5">
        <v>7423</v>
      </c>
      <c r="W153" s="5">
        <v>6446</v>
      </c>
      <c r="X153" s="5">
        <v>257</v>
      </c>
      <c r="Y153" s="5">
        <v>2</v>
      </c>
      <c r="Z153" s="5">
        <v>31</v>
      </c>
      <c r="AA153" s="5">
        <v>687</v>
      </c>
      <c r="AB153" s="5">
        <v>0</v>
      </c>
      <c r="AC153" s="5">
        <v>0</v>
      </c>
      <c r="AD153" s="5">
        <v>8457</v>
      </c>
      <c r="AE153" s="5">
        <v>3358</v>
      </c>
      <c r="AF153" s="5">
        <v>306</v>
      </c>
      <c r="AG153" s="5">
        <v>413</v>
      </c>
      <c r="AH153" s="5">
        <v>221</v>
      </c>
      <c r="AI153" s="5">
        <v>4159</v>
      </c>
      <c r="AJ153" s="5">
        <v>0</v>
      </c>
      <c r="AK153" s="5">
        <v>103455</v>
      </c>
      <c r="AL153" s="5">
        <v>98623</v>
      </c>
      <c r="AM153" s="5">
        <v>2956</v>
      </c>
      <c r="AN153" s="5">
        <v>36</v>
      </c>
      <c r="AO153" s="5">
        <v>821</v>
      </c>
      <c r="AP153" s="5">
        <v>19</v>
      </c>
      <c r="AQ153" s="5">
        <v>1000</v>
      </c>
      <c r="AR153" s="5">
        <v>0</v>
      </c>
      <c r="AS153" s="5">
        <v>0</v>
      </c>
    </row>
    <row r="154" spans="1:45">
      <c r="A154" s="5">
        <v>1390</v>
      </c>
      <c r="B154" s="5">
        <v>4</v>
      </c>
      <c r="C154" s="5" t="s">
        <v>433</v>
      </c>
      <c r="D154" s="5" t="s">
        <v>432</v>
      </c>
      <c r="E154" s="5">
        <v>391915</v>
      </c>
      <c r="F154" s="5">
        <v>89004</v>
      </c>
      <c r="G154" s="5">
        <v>3249</v>
      </c>
      <c r="H154" s="5">
        <v>5885</v>
      </c>
      <c r="I154" s="5">
        <v>3265</v>
      </c>
      <c r="J154" s="5">
        <v>287005</v>
      </c>
      <c r="K154" s="5">
        <v>2730</v>
      </c>
      <c r="L154" s="5">
        <v>779</v>
      </c>
      <c r="M154" s="5">
        <v>0</v>
      </c>
      <c r="N154" s="5">
        <v>37908</v>
      </c>
      <c r="O154" s="5">
        <v>35996</v>
      </c>
      <c r="P154" s="5">
        <v>517</v>
      </c>
      <c r="Q154" s="5">
        <v>1385</v>
      </c>
      <c r="R154" s="5">
        <v>0</v>
      </c>
      <c r="S154" s="5">
        <v>10</v>
      </c>
      <c r="T154" s="5">
        <v>0</v>
      </c>
      <c r="U154" s="5">
        <v>0</v>
      </c>
      <c r="V154" s="5">
        <v>7423</v>
      </c>
      <c r="W154" s="5">
        <v>6446</v>
      </c>
      <c r="X154" s="5">
        <v>257</v>
      </c>
      <c r="Y154" s="5">
        <v>2</v>
      </c>
      <c r="Z154" s="5">
        <v>31</v>
      </c>
      <c r="AA154" s="5">
        <v>687</v>
      </c>
      <c r="AB154" s="5">
        <v>0</v>
      </c>
      <c r="AC154" s="5">
        <v>0</v>
      </c>
      <c r="AD154" s="5">
        <v>8457</v>
      </c>
      <c r="AE154" s="5">
        <v>3358</v>
      </c>
      <c r="AF154" s="5">
        <v>306</v>
      </c>
      <c r="AG154" s="5">
        <v>413</v>
      </c>
      <c r="AH154" s="5">
        <v>221</v>
      </c>
      <c r="AI154" s="5">
        <v>4159</v>
      </c>
      <c r="AJ154" s="5">
        <v>0</v>
      </c>
      <c r="AK154" s="5">
        <v>103455</v>
      </c>
      <c r="AL154" s="5">
        <v>98623</v>
      </c>
      <c r="AM154" s="5">
        <v>2956</v>
      </c>
      <c r="AN154" s="5">
        <v>36</v>
      </c>
      <c r="AO154" s="5">
        <v>821</v>
      </c>
      <c r="AP154" s="5">
        <v>19</v>
      </c>
      <c r="AQ154" s="5">
        <v>1000</v>
      </c>
      <c r="AR154" s="5">
        <v>0</v>
      </c>
      <c r="AS154" s="5">
        <v>0</v>
      </c>
    </row>
    <row r="155" spans="1:45">
      <c r="A155" s="5">
        <v>1390</v>
      </c>
      <c r="B155" s="5">
        <v>3</v>
      </c>
      <c r="C155" s="5" t="s">
        <v>434</v>
      </c>
      <c r="D155" s="5" t="s">
        <v>435</v>
      </c>
      <c r="E155" s="5">
        <v>591738</v>
      </c>
      <c r="F155" s="5">
        <v>192192</v>
      </c>
      <c r="G155" s="5">
        <v>143508</v>
      </c>
      <c r="H155" s="5">
        <v>24965</v>
      </c>
      <c r="I155" s="5">
        <v>24246</v>
      </c>
      <c r="J155" s="5">
        <v>132462</v>
      </c>
      <c r="K155" s="5">
        <v>73491</v>
      </c>
      <c r="L155" s="5">
        <v>874</v>
      </c>
      <c r="M155" s="5">
        <v>0</v>
      </c>
      <c r="N155" s="5">
        <v>77903</v>
      </c>
      <c r="O155" s="5">
        <v>31860</v>
      </c>
      <c r="P155" s="5">
        <v>33838</v>
      </c>
      <c r="Q155" s="5">
        <v>2044</v>
      </c>
      <c r="R155" s="5">
        <v>1667</v>
      </c>
      <c r="S155" s="5">
        <v>8439</v>
      </c>
      <c r="T155" s="5">
        <v>56</v>
      </c>
      <c r="U155" s="5">
        <v>0</v>
      </c>
      <c r="V155" s="5">
        <v>19125</v>
      </c>
      <c r="W155" s="5">
        <v>13440</v>
      </c>
      <c r="X155" s="5">
        <v>1278</v>
      </c>
      <c r="Y155" s="5">
        <v>397</v>
      </c>
      <c r="Z155" s="5">
        <v>74</v>
      </c>
      <c r="AA155" s="5">
        <v>3935</v>
      </c>
      <c r="AB155" s="5">
        <v>0</v>
      </c>
      <c r="AC155" s="5">
        <v>0</v>
      </c>
      <c r="AD155" s="5">
        <v>74259</v>
      </c>
      <c r="AE155" s="5">
        <v>30964</v>
      </c>
      <c r="AF155" s="5">
        <v>8780</v>
      </c>
      <c r="AG155" s="5">
        <v>1501</v>
      </c>
      <c r="AH155" s="5">
        <v>1273</v>
      </c>
      <c r="AI155" s="5">
        <v>31741</v>
      </c>
      <c r="AJ155" s="5">
        <v>0</v>
      </c>
      <c r="AK155" s="5">
        <v>76119</v>
      </c>
      <c r="AL155" s="5">
        <v>22518</v>
      </c>
      <c r="AM155" s="5">
        <v>33030</v>
      </c>
      <c r="AN155" s="5">
        <v>2992</v>
      </c>
      <c r="AO155" s="5">
        <v>3876</v>
      </c>
      <c r="AP155" s="5">
        <v>11741</v>
      </c>
      <c r="AQ155" s="5">
        <v>1961</v>
      </c>
      <c r="AR155" s="5">
        <v>0</v>
      </c>
      <c r="AS155" s="5">
        <v>0</v>
      </c>
    </row>
    <row r="156" spans="1:45">
      <c r="A156" s="5">
        <v>1390</v>
      </c>
      <c r="B156" s="5">
        <v>4</v>
      </c>
      <c r="C156" s="5" t="s">
        <v>436</v>
      </c>
      <c r="D156" s="5" t="s">
        <v>435</v>
      </c>
      <c r="E156" s="5">
        <v>591738</v>
      </c>
      <c r="F156" s="5">
        <v>192192</v>
      </c>
      <c r="G156" s="5">
        <v>143508</v>
      </c>
      <c r="H156" s="5">
        <v>24965</v>
      </c>
      <c r="I156" s="5">
        <v>24246</v>
      </c>
      <c r="J156" s="5">
        <v>132462</v>
      </c>
      <c r="K156" s="5">
        <v>73491</v>
      </c>
      <c r="L156" s="5">
        <v>874</v>
      </c>
      <c r="M156" s="5">
        <v>0</v>
      </c>
      <c r="N156" s="5">
        <v>77903</v>
      </c>
      <c r="O156" s="5">
        <v>31860</v>
      </c>
      <c r="P156" s="5">
        <v>33838</v>
      </c>
      <c r="Q156" s="5">
        <v>2044</v>
      </c>
      <c r="R156" s="5">
        <v>1667</v>
      </c>
      <c r="S156" s="5">
        <v>8439</v>
      </c>
      <c r="T156" s="5">
        <v>56</v>
      </c>
      <c r="U156" s="5">
        <v>0</v>
      </c>
      <c r="V156" s="5">
        <v>19125</v>
      </c>
      <c r="W156" s="5">
        <v>13440</v>
      </c>
      <c r="X156" s="5">
        <v>1278</v>
      </c>
      <c r="Y156" s="5">
        <v>397</v>
      </c>
      <c r="Z156" s="5">
        <v>74</v>
      </c>
      <c r="AA156" s="5">
        <v>3935</v>
      </c>
      <c r="AB156" s="5">
        <v>0</v>
      </c>
      <c r="AC156" s="5">
        <v>0</v>
      </c>
      <c r="AD156" s="5">
        <v>74259</v>
      </c>
      <c r="AE156" s="5">
        <v>30964</v>
      </c>
      <c r="AF156" s="5">
        <v>8780</v>
      </c>
      <c r="AG156" s="5">
        <v>1501</v>
      </c>
      <c r="AH156" s="5">
        <v>1273</v>
      </c>
      <c r="AI156" s="5">
        <v>31741</v>
      </c>
      <c r="AJ156" s="5">
        <v>0</v>
      </c>
      <c r="AK156" s="5">
        <v>76119</v>
      </c>
      <c r="AL156" s="5">
        <v>22518</v>
      </c>
      <c r="AM156" s="5">
        <v>33030</v>
      </c>
      <c r="AN156" s="5">
        <v>2992</v>
      </c>
      <c r="AO156" s="5">
        <v>3876</v>
      </c>
      <c r="AP156" s="5">
        <v>11741</v>
      </c>
      <c r="AQ156" s="5">
        <v>1961</v>
      </c>
      <c r="AR156" s="5">
        <v>0</v>
      </c>
      <c r="AS156" s="5">
        <v>0</v>
      </c>
    </row>
    <row r="157" spans="1:45">
      <c r="A157" s="5">
        <v>1390</v>
      </c>
      <c r="B157" s="5">
        <v>3</v>
      </c>
      <c r="C157" s="5" t="s">
        <v>437</v>
      </c>
      <c r="D157" s="5" t="s">
        <v>438</v>
      </c>
      <c r="E157" s="5">
        <v>128578</v>
      </c>
      <c r="F157" s="5">
        <v>16125</v>
      </c>
      <c r="G157" s="5">
        <v>4484</v>
      </c>
      <c r="H157" s="5">
        <v>3852</v>
      </c>
      <c r="I157" s="5">
        <v>2412</v>
      </c>
      <c r="J157" s="5">
        <v>7421</v>
      </c>
      <c r="K157" s="5">
        <v>88522</v>
      </c>
      <c r="L157" s="5">
        <v>5764</v>
      </c>
      <c r="M157" s="5">
        <v>0</v>
      </c>
      <c r="N157" s="5">
        <v>2293</v>
      </c>
      <c r="O157" s="5">
        <v>2094</v>
      </c>
      <c r="P157" s="5">
        <v>49</v>
      </c>
      <c r="Q157" s="5">
        <v>88</v>
      </c>
      <c r="R157" s="5">
        <v>60</v>
      </c>
      <c r="S157" s="5">
        <v>0</v>
      </c>
      <c r="T157" s="5">
        <v>2</v>
      </c>
      <c r="U157" s="5">
        <v>0</v>
      </c>
      <c r="V157" s="5">
        <v>13389</v>
      </c>
      <c r="W157" s="5">
        <v>3928</v>
      </c>
      <c r="X157" s="5">
        <v>33</v>
      </c>
      <c r="Y157" s="5">
        <v>7</v>
      </c>
      <c r="Z157" s="5">
        <v>0</v>
      </c>
      <c r="AA157" s="5">
        <v>9421</v>
      </c>
      <c r="AB157" s="5">
        <v>0</v>
      </c>
      <c r="AC157" s="5">
        <v>0</v>
      </c>
      <c r="AD157" s="5">
        <v>1161</v>
      </c>
      <c r="AE157" s="5">
        <v>659</v>
      </c>
      <c r="AF157" s="5">
        <v>2</v>
      </c>
      <c r="AG157" s="5">
        <v>4</v>
      </c>
      <c r="AH157" s="5">
        <v>55</v>
      </c>
      <c r="AI157" s="5">
        <v>440</v>
      </c>
      <c r="AJ157" s="5">
        <v>0</v>
      </c>
      <c r="AK157" s="5">
        <v>9384</v>
      </c>
      <c r="AL157" s="5">
        <v>5443</v>
      </c>
      <c r="AM157" s="5">
        <v>2850</v>
      </c>
      <c r="AN157" s="5">
        <v>5</v>
      </c>
      <c r="AO157" s="5">
        <v>1078</v>
      </c>
      <c r="AP157" s="5">
        <v>8</v>
      </c>
      <c r="AQ157" s="5">
        <v>0</v>
      </c>
      <c r="AR157" s="5">
        <v>0</v>
      </c>
      <c r="AS157" s="5">
        <v>0</v>
      </c>
    </row>
    <row r="158" spans="1:45">
      <c r="A158" s="5">
        <v>1390</v>
      </c>
      <c r="B158" s="5">
        <v>4</v>
      </c>
      <c r="C158" s="5" t="s">
        <v>439</v>
      </c>
      <c r="D158" s="5" t="s">
        <v>438</v>
      </c>
      <c r="E158" s="5">
        <v>128578</v>
      </c>
      <c r="F158" s="5">
        <v>16125</v>
      </c>
      <c r="G158" s="5">
        <v>4484</v>
      </c>
      <c r="H158" s="5">
        <v>3852</v>
      </c>
      <c r="I158" s="5">
        <v>2412</v>
      </c>
      <c r="J158" s="5">
        <v>7421</v>
      </c>
      <c r="K158" s="5">
        <v>88522</v>
      </c>
      <c r="L158" s="5">
        <v>5764</v>
      </c>
      <c r="M158" s="5">
        <v>0</v>
      </c>
      <c r="N158" s="5">
        <v>2293</v>
      </c>
      <c r="O158" s="5">
        <v>2094</v>
      </c>
      <c r="P158" s="5">
        <v>49</v>
      </c>
      <c r="Q158" s="5">
        <v>88</v>
      </c>
      <c r="R158" s="5">
        <v>60</v>
      </c>
      <c r="S158" s="5">
        <v>0</v>
      </c>
      <c r="T158" s="5">
        <v>2</v>
      </c>
      <c r="U158" s="5">
        <v>0</v>
      </c>
      <c r="V158" s="5">
        <v>13389</v>
      </c>
      <c r="W158" s="5">
        <v>3928</v>
      </c>
      <c r="X158" s="5">
        <v>33</v>
      </c>
      <c r="Y158" s="5">
        <v>7</v>
      </c>
      <c r="Z158" s="5">
        <v>0</v>
      </c>
      <c r="AA158" s="5">
        <v>9421</v>
      </c>
      <c r="AB158" s="5">
        <v>0</v>
      </c>
      <c r="AC158" s="5">
        <v>0</v>
      </c>
      <c r="AD158" s="5">
        <v>1161</v>
      </c>
      <c r="AE158" s="5">
        <v>659</v>
      </c>
      <c r="AF158" s="5">
        <v>2</v>
      </c>
      <c r="AG158" s="5">
        <v>4</v>
      </c>
      <c r="AH158" s="5">
        <v>55</v>
      </c>
      <c r="AI158" s="5">
        <v>440</v>
      </c>
      <c r="AJ158" s="5">
        <v>0</v>
      </c>
      <c r="AK158" s="5">
        <v>9384</v>
      </c>
      <c r="AL158" s="5">
        <v>5443</v>
      </c>
      <c r="AM158" s="5">
        <v>2850</v>
      </c>
      <c r="AN158" s="5">
        <v>5</v>
      </c>
      <c r="AO158" s="5">
        <v>1078</v>
      </c>
      <c r="AP158" s="5">
        <v>8</v>
      </c>
      <c r="AQ158" s="5">
        <v>0</v>
      </c>
      <c r="AR158" s="5">
        <v>0</v>
      </c>
      <c r="AS158" s="5">
        <v>0</v>
      </c>
    </row>
    <row r="159" spans="1:45">
      <c r="A159" s="5">
        <v>1390</v>
      </c>
      <c r="B159" s="5">
        <v>2</v>
      </c>
      <c r="C159" s="5" t="s">
        <v>440</v>
      </c>
      <c r="D159" s="5" t="s">
        <v>441</v>
      </c>
      <c r="E159" s="5">
        <v>3959345</v>
      </c>
      <c r="F159" s="5">
        <v>2081188</v>
      </c>
      <c r="G159" s="5">
        <v>132960</v>
      </c>
      <c r="H159" s="5">
        <v>104055</v>
      </c>
      <c r="I159" s="5">
        <v>122263</v>
      </c>
      <c r="J159" s="5">
        <v>960448</v>
      </c>
      <c r="K159" s="5">
        <v>538496</v>
      </c>
      <c r="L159" s="5">
        <v>19935</v>
      </c>
      <c r="M159" s="5">
        <v>0</v>
      </c>
      <c r="N159" s="5">
        <v>537192</v>
      </c>
      <c r="O159" s="5">
        <v>473933</v>
      </c>
      <c r="P159" s="5">
        <v>23570</v>
      </c>
      <c r="Q159" s="5">
        <v>16158</v>
      </c>
      <c r="R159" s="5">
        <v>20779</v>
      </c>
      <c r="S159" s="5">
        <v>1327</v>
      </c>
      <c r="T159" s="5">
        <v>1426</v>
      </c>
      <c r="U159" s="5">
        <v>0</v>
      </c>
      <c r="V159" s="5">
        <v>154969</v>
      </c>
      <c r="W159" s="5">
        <v>89333</v>
      </c>
      <c r="X159" s="5">
        <v>7565</v>
      </c>
      <c r="Y159" s="5">
        <v>442</v>
      </c>
      <c r="Z159" s="5">
        <v>921</v>
      </c>
      <c r="AA159" s="5">
        <v>56551</v>
      </c>
      <c r="AB159" s="5">
        <v>157</v>
      </c>
      <c r="AC159" s="5">
        <v>0</v>
      </c>
      <c r="AD159" s="5">
        <v>245547</v>
      </c>
      <c r="AE159" s="5">
        <v>160774</v>
      </c>
      <c r="AF159" s="5">
        <v>6066</v>
      </c>
      <c r="AG159" s="5">
        <v>5291</v>
      </c>
      <c r="AH159" s="5">
        <v>6673</v>
      </c>
      <c r="AI159" s="5">
        <v>66742</v>
      </c>
      <c r="AJ159" s="5">
        <v>0</v>
      </c>
      <c r="AK159" s="5">
        <v>267621</v>
      </c>
      <c r="AL159" s="5">
        <v>45007</v>
      </c>
      <c r="AM159" s="5">
        <v>22595</v>
      </c>
      <c r="AN159" s="5">
        <v>5726</v>
      </c>
      <c r="AO159" s="5">
        <v>27579</v>
      </c>
      <c r="AP159" s="5">
        <v>108840</v>
      </c>
      <c r="AQ159" s="5">
        <v>57874</v>
      </c>
      <c r="AR159" s="5">
        <v>0</v>
      </c>
      <c r="AS159" s="5">
        <v>0</v>
      </c>
    </row>
    <row r="160" spans="1:45">
      <c r="A160" s="5">
        <v>1390</v>
      </c>
      <c r="B160" s="5">
        <v>3</v>
      </c>
      <c r="C160" s="5" t="s">
        <v>442</v>
      </c>
      <c r="D160" s="5" t="s">
        <v>443</v>
      </c>
      <c r="E160" s="5">
        <v>3537634</v>
      </c>
      <c r="F160" s="5">
        <v>1879510</v>
      </c>
      <c r="G160" s="5">
        <v>106682</v>
      </c>
      <c r="H160" s="5">
        <v>86622</v>
      </c>
      <c r="I160" s="5">
        <v>97388</v>
      </c>
      <c r="J160" s="5">
        <v>876758</v>
      </c>
      <c r="K160" s="5">
        <v>472988</v>
      </c>
      <c r="L160" s="5">
        <v>17686</v>
      </c>
      <c r="M160" s="5">
        <v>0</v>
      </c>
      <c r="N160" s="5">
        <v>436214</v>
      </c>
      <c r="O160" s="5">
        <v>385358</v>
      </c>
      <c r="P160" s="5">
        <v>18495</v>
      </c>
      <c r="Q160" s="5">
        <v>14422</v>
      </c>
      <c r="R160" s="5">
        <v>15326</v>
      </c>
      <c r="S160" s="5">
        <v>1327</v>
      </c>
      <c r="T160" s="5">
        <v>1286</v>
      </c>
      <c r="U160" s="5">
        <v>0</v>
      </c>
      <c r="V160" s="5">
        <v>100531</v>
      </c>
      <c r="W160" s="5">
        <v>42501</v>
      </c>
      <c r="X160" s="5">
        <v>5804</v>
      </c>
      <c r="Y160" s="5">
        <v>422</v>
      </c>
      <c r="Z160" s="5">
        <v>870</v>
      </c>
      <c r="AA160" s="5">
        <v>50777</v>
      </c>
      <c r="AB160" s="5">
        <v>157</v>
      </c>
      <c r="AC160" s="5">
        <v>0</v>
      </c>
      <c r="AD160" s="5">
        <v>200690</v>
      </c>
      <c r="AE160" s="5">
        <v>132780</v>
      </c>
      <c r="AF160" s="5">
        <v>2684</v>
      </c>
      <c r="AG160" s="5">
        <v>3849</v>
      </c>
      <c r="AH160" s="5">
        <v>2775</v>
      </c>
      <c r="AI160" s="5">
        <v>58601</v>
      </c>
      <c r="AJ160" s="5">
        <v>0</v>
      </c>
      <c r="AK160" s="5">
        <v>124722</v>
      </c>
      <c r="AL160" s="5">
        <v>15348</v>
      </c>
      <c r="AM160" s="5">
        <v>21885</v>
      </c>
      <c r="AN160" s="5">
        <v>4127</v>
      </c>
      <c r="AO160" s="5">
        <v>20277</v>
      </c>
      <c r="AP160" s="5">
        <v>51828</v>
      </c>
      <c r="AQ160" s="5">
        <v>11256</v>
      </c>
      <c r="AR160" s="5">
        <v>0</v>
      </c>
      <c r="AS160" s="5">
        <v>0</v>
      </c>
    </row>
    <row r="161" spans="1:45">
      <c r="A161" s="5">
        <v>1390</v>
      </c>
      <c r="B161" s="5">
        <v>4</v>
      </c>
      <c r="C161" s="5" t="s">
        <v>444</v>
      </c>
      <c r="D161" s="5" t="s">
        <v>445</v>
      </c>
      <c r="E161" s="5">
        <v>1614227</v>
      </c>
      <c r="F161" s="5">
        <v>1349704</v>
      </c>
      <c r="G161" s="5">
        <v>17220</v>
      </c>
      <c r="H161" s="5">
        <v>24257</v>
      </c>
      <c r="I161" s="5">
        <v>18633</v>
      </c>
      <c r="J161" s="5">
        <v>181656</v>
      </c>
      <c r="K161" s="5">
        <v>11805</v>
      </c>
      <c r="L161" s="5">
        <v>10952</v>
      </c>
      <c r="M161" s="5">
        <v>0</v>
      </c>
      <c r="N161" s="5">
        <v>215930</v>
      </c>
      <c r="O161" s="5">
        <v>182256</v>
      </c>
      <c r="P161" s="5">
        <v>12173</v>
      </c>
      <c r="Q161" s="5">
        <v>7686</v>
      </c>
      <c r="R161" s="5">
        <v>13509</v>
      </c>
      <c r="S161" s="5">
        <v>118</v>
      </c>
      <c r="T161" s="5">
        <v>187</v>
      </c>
      <c r="U161" s="5">
        <v>0</v>
      </c>
      <c r="V161" s="5">
        <v>3290</v>
      </c>
      <c r="W161" s="5">
        <v>702</v>
      </c>
      <c r="X161" s="5">
        <v>260</v>
      </c>
      <c r="Y161" s="5">
        <v>2</v>
      </c>
      <c r="Z161" s="5">
        <v>300</v>
      </c>
      <c r="AA161" s="5">
        <v>2026</v>
      </c>
      <c r="AB161" s="5">
        <v>0</v>
      </c>
      <c r="AC161" s="5">
        <v>0</v>
      </c>
      <c r="AD161" s="5">
        <v>105476</v>
      </c>
      <c r="AE161" s="5">
        <v>102902</v>
      </c>
      <c r="AF161" s="5">
        <v>7</v>
      </c>
      <c r="AG161" s="5">
        <v>600</v>
      </c>
      <c r="AH161" s="5">
        <v>480</v>
      </c>
      <c r="AI161" s="5">
        <v>1487</v>
      </c>
      <c r="AJ161" s="5">
        <v>0</v>
      </c>
      <c r="AK161" s="5">
        <v>10257</v>
      </c>
      <c r="AL161" s="5">
        <v>2992</v>
      </c>
      <c r="AM161" s="5">
        <v>385</v>
      </c>
      <c r="AN161" s="5">
        <v>1353</v>
      </c>
      <c r="AO161" s="5">
        <v>2221</v>
      </c>
      <c r="AP161" s="5">
        <v>3221</v>
      </c>
      <c r="AQ161" s="5">
        <v>86</v>
      </c>
      <c r="AR161" s="5">
        <v>0</v>
      </c>
      <c r="AS161" s="5">
        <v>0</v>
      </c>
    </row>
    <row r="162" spans="1:45">
      <c r="A162" s="5">
        <v>1390</v>
      </c>
      <c r="B162" s="5">
        <v>4</v>
      </c>
      <c r="C162" s="5" t="s">
        <v>446</v>
      </c>
      <c r="D162" s="5" t="s">
        <v>447</v>
      </c>
      <c r="E162" s="5">
        <v>21068</v>
      </c>
      <c r="F162" s="5">
        <v>16935</v>
      </c>
      <c r="G162" s="5">
        <v>332</v>
      </c>
      <c r="H162" s="5">
        <v>2424</v>
      </c>
      <c r="I162" s="5">
        <v>418</v>
      </c>
      <c r="J162" s="5">
        <v>919</v>
      </c>
      <c r="K162" s="5">
        <v>0</v>
      </c>
      <c r="L162" s="5">
        <v>41</v>
      </c>
      <c r="M162" s="5">
        <v>0</v>
      </c>
      <c r="N162" s="5">
        <v>3781</v>
      </c>
      <c r="O162" s="5">
        <v>3649</v>
      </c>
      <c r="P162" s="5">
        <v>31</v>
      </c>
      <c r="Q162" s="5">
        <v>101</v>
      </c>
      <c r="R162" s="5">
        <v>0</v>
      </c>
      <c r="S162" s="5">
        <v>0</v>
      </c>
      <c r="T162" s="5">
        <v>0</v>
      </c>
      <c r="U162" s="5">
        <v>0</v>
      </c>
      <c r="V162" s="5">
        <v>2573</v>
      </c>
      <c r="W162" s="5">
        <v>2480</v>
      </c>
      <c r="X162" s="5">
        <v>93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1693</v>
      </c>
      <c r="AE162" s="5">
        <v>750</v>
      </c>
      <c r="AF162" s="5">
        <v>72</v>
      </c>
      <c r="AG162" s="5">
        <v>4</v>
      </c>
      <c r="AH162" s="5">
        <v>11</v>
      </c>
      <c r="AI162" s="5">
        <v>856</v>
      </c>
      <c r="AJ162" s="5">
        <v>0</v>
      </c>
      <c r="AK162" s="5">
        <v>977</v>
      </c>
      <c r="AL162" s="5">
        <v>764</v>
      </c>
      <c r="AM162" s="5">
        <v>6</v>
      </c>
      <c r="AN162" s="5">
        <v>0</v>
      </c>
      <c r="AO162" s="5">
        <v>207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1390</v>
      </c>
      <c r="B163" s="5">
        <v>4</v>
      </c>
      <c r="C163" s="5" t="s">
        <v>448</v>
      </c>
      <c r="D163" s="5" t="s">
        <v>449</v>
      </c>
      <c r="E163" s="5">
        <v>954388</v>
      </c>
      <c r="F163" s="5">
        <v>101928</v>
      </c>
      <c r="G163" s="5">
        <v>28944</v>
      </c>
      <c r="H163" s="5">
        <v>14651</v>
      </c>
      <c r="I163" s="5">
        <v>18282</v>
      </c>
      <c r="J163" s="5">
        <v>442546</v>
      </c>
      <c r="K163" s="5">
        <v>346452</v>
      </c>
      <c r="L163" s="5">
        <v>1584</v>
      </c>
      <c r="M163" s="5">
        <v>0</v>
      </c>
      <c r="N163" s="5">
        <v>24956</v>
      </c>
      <c r="O163" s="5">
        <v>17878</v>
      </c>
      <c r="P163" s="5">
        <v>2232</v>
      </c>
      <c r="Q163" s="5">
        <v>2169</v>
      </c>
      <c r="R163" s="5">
        <v>1753</v>
      </c>
      <c r="S163" s="5">
        <v>0</v>
      </c>
      <c r="T163" s="5">
        <v>924</v>
      </c>
      <c r="U163" s="5">
        <v>0</v>
      </c>
      <c r="V163" s="5">
        <v>48892</v>
      </c>
      <c r="W163" s="5">
        <v>6135</v>
      </c>
      <c r="X163" s="5">
        <v>288</v>
      </c>
      <c r="Y163" s="5">
        <v>18</v>
      </c>
      <c r="Z163" s="5">
        <v>23</v>
      </c>
      <c r="AA163" s="5">
        <v>42279</v>
      </c>
      <c r="AB163" s="5">
        <v>150</v>
      </c>
      <c r="AC163" s="5">
        <v>0</v>
      </c>
      <c r="AD163" s="5">
        <v>33770</v>
      </c>
      <c r="AE163" s="5">
        <v>12064</v>
      </c>
      <c r="AF163" s="5">
        <v>2181</v>
      </c>
      <c r="AG163" s="5">
        <v>2910</v>
      </c>
      <c r="AH163" s="5">
        <v>1535</v>
      </c>
      <c r="AI163" s="5">
        <v>15080</v>
      </c>
      <c r="AJ163" s="5">
        <v>0</v>
      </c>
      <c r="AK163" s="5">
        <v>13690</v>
      </c>
      <c r="AL163" s="5">
        <v>6136</v>
      </c>
      <c r="AM163" s="5">
        <v>906</v>
      </c>
      <c r="AN163" s="5">
        <v>132</v>
      </c>
      <c r="AO163" s="5">
        <v>4003</v>
      </c>
      <c r="AP163" s="5">
        <v>513</v>
      </c>
      <c r="AQ163" s="5">
        <v>2000</v>
      </c>
      <c r="AR163" s="5">
        <v>0</v>
      </c>
      <c r="AS163" s="5">
        <v>0</v>
      </c>
    </row>
    <row r="164" spans="1:45">
      <c r="A164" s="5">
        <v>1390</v>
      </c>
      <c r="B164" s="5">
        <v>4</v>
      </c>
      <c r="C164" s="5" t="s">
        <v>450</v>
      </c>
      <c r="D164" s="5" t="s">
        <v>451</v>
      </c>
      <c r="E164" s="5">
        <v>42112</v>
      </c>
      <c r="F164" s="5">
        <v>28429</v>
      </c>
      <c r="G164" s="5">
        <v>2024</v>
      </c>
      <c r="H164" s="5">
        <v>1896</v>
      </c>
      <c r="I164" s="5">
        <v>384</v>
      </c>
      <c r="J164" s="5">
        <v>7642</v>
      </c>
      <c r="K164" s="5">
        <v>1707</v>
      </c>
      <c r="L164" s="5">
        <v>29</v>
      </c>
      <c r="M164" s="5">
        <v>0</v>
      </c>
      <c r="N164" s="5">
        <v>12947</v>
      </c>
      <c r="O164" s="5">
        <v>11271</v>
      </c>
      <c r="P164" s="5">
        <v>648</v>
      </c>
      <c r="Q164" s="5">
        <v>94</v>
      </c>
      <c r="R164" s="5">
        <v>2</v>
      </c>
      <c r="S164" s="5">
        <v>932</v>
      </c>
      <c r="T164" s="5">
        <v>0</v>
      </c>
      <c r="U164" s="5">
        <v>0</v>
      </c>
      <c r="V164" s="5">
        <v>3011</v>
      </c>
      <c r="W164" s="5">
        <v>2149</v>
      </c>
      <c r="X164" s="5">
        <v>750</v>
      </c>
      <c r="Y164" s="5">
        <v>12</v>
      </c>
      <c r="Z164" s="5">
        <v>0</v>
      </c>
      <c r="AA164" s="5">
        <v>99</v>
      </c>
      <c r="AB164" s="5">
        <v>0</v>
      </c>
      <c r="AC164" s="5">
        <v>0</v>
      </c>
      <c r="AD164" s="5">
        <v>5654</v>
      </c>
      <c r="AE164" s="5">
        <v>4746</v>
      </c>
      <c r="AF164" s="5">
        <v>17</v>
      </c>
      <c r="AG164" s="5">
        <v>60</v>
      </c>
      <c r="AH164" s="5">
        <v>50</v>
      </c>
      <c r="AI164" s="5">
        <v>781</v>
      </c>
      <c r="AJ164" s="5">
        <v>0</v>
      </c>
      <c r="AK164" s="5">
        <v>2466</v>
      </c>
      <c r="AL164" s="5">
        <v>1531</v>
      </c>
      <c r="AM164" s="5">
        <v>168</v>
      </c>
      <c r="AN164" s="5">
        <v>209</v>
      </c>
      <c r="AO164" s="5">
        <v>558</v>
      </c>
      <c r="AP164" s="5">
        <v>0</v>
      </c>
      <c r="AQ164" s="5">
        <v>0</v>
      </c>
      <c r="AR164" s="5">
        <v>0</v>
      </c>
      <c r="AS164" s="5">
        <v>0</v>
      </c>
    </row>
    <row r="165" spans="1:45">
      <c r="A165" s="5">
        <v>1390</v>
      </c>
      <c r="B165" s="5">
        <v>4</v>
      </c>
      <c r="C165" s="5" t="s">
        <v>452</v>
      </c>
      <c r="D165" s="5" t="s">
        <v>453</v>
      </c>
      <c r="E165" s="5">
        <v>63567</v>
      </c>
      <c r="F165" s="5">
        <v>9092</v>
      </c>
      <c r="G165" s="5">
        <v>2452</v>
      </c>
      <c r="H165" s="5">
        <v>2802</v>
      </c>
      <c r="I165" s="5">
        <v>1470</v>
      </c>
      <c r="J165" s="5">
        <v>525</v>
      </c>
      <c r="K165" s="5">
        <v>46652</v>
      </c>
      <c r="L165" s="5">
        <v>575</v>
      </c>
      <c r="M165" s="5">
        <v>0</v>
      </c>
      <c r="N165" s="5">
        <v>1396</v>
      </c>
      <c r="O165" s="5">
        <v>805</v>
      </c>
      <c r="P165" s="5">
        <v>501</v>
      </c>
      <c r="Q165" s="5">
        <v>91</v>
      </c>
      <c r="R165" s="5">
        <v>0</v>
      </c>
      <c r="S165" s="5">
        <v>0</v>
      </c>
      <c r="T165" s="5">
        <v>0</v>
      </c>
      <c r="U165" s="5">
        <v>0</v>
      </c>
      <c r="V165" s="5">
        <v>410</v>
      </c>
      <c r="W165" s="5">
        <v>158</v>
      </c>
      <c r="X165" s="5">
        <v>3</v>
      </c>
      <c r="Y165" s="5">
        <v>0</v>
      </c>
      <c r="Z165" s="5">
        <v>3</v>
      </c>
      <c r="AA165" s="5">
        <v>246</v>
      </c>
      <c r="AB165" s="5">
        <v>0</v>
      </c>
      <c r="AC165" s="5">
        <v>0</v>
      </c>
      <c r="AD165" s="5">
        <v>11</v>
      </c>
      <c r="AE165" s="5">
        <v>11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921</v>
      </c>
      <c r="AL165" s="5">
        <v>203</v>
      </c>
      <c r="AM165" s="5">
        <v>54</v>
      </c>
      <c r="AN165" s="5">
        <v>3</v>
      </c>
      <c r="AO165" s="5">
        <v>662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1390</v>
      </c>
      <c r="B166" s="5">
        <v>4</v>
      </c>
      <c r="C166" s="5" t="s">
        <v>454</v>
      </c>
      <c r="D166" s="5" t="s">
        <v>455</v>
      </c>
      <c r="E166" s="5">
        <v>123054</v>
      </c>
      <c r="F166" s="5">
        <v>78448</v>
      </c>
      <c r="G166" s="5">
        <v>6104</v>
      </c>
      <c r="H166" s="5">
        <v>6541</v>
      </c>
      <c r="I166" s="5">
        <v>8024</v>
      </c>
      <c r="J166" s="5">
        <v>23760</v>
      </c>
      <c r="K166" s="5">
        <v>103</v>
      </c>
      <c r="L166" s="5">
        <v>74</v>
      </c>
      <c r="M166" s="5">
        <v>0</v>
      </c>
      <c r="N166" s="5">
        <v>51261</v>
      </c>
      <c r="O166" s="5">
        <v>48618</v>
      </c>
      <c r="P166" s="5">
        <v>1660</v>
      </c>
      <c r="Q166" s="5">
        <v>963</v>
      </c>
      <c r="R166" s="5">
        <v>0</v>
      </c>
      <c r="S166" s="5">
        <v>0</v>
      </c>
      <c r="T166" s="5">
        <v>20</v>
      </c>
      <c r="U166" s="5">
        <v>0</v>
      </c>
      <c r="V166" s="5">
        <v>1326</v>
      </c>
      <c r="W166" s="5">
        <v>1134</v>
      </c>
      <c r="X166" s="5">
        <v>185</v>
      </c>
      <c r="Y166" s="5">
        <v>0</v>
      </c>
      <c r="Z166" s="5">
        <v>0</v>
      </c>
      <c r="AA166" s="5">
        <v>0</v>
      </c>
      <c r="AB166" s="5">
        <v>8</v>
      </c>
      <c r="AC166" s="5">
        <v>0</v>
      </c>
      <c r="AD166" s="5">
        <v>5223</v>
      </c>
      <c r="AE166" s="5">
        <v>3124</v>
      </c>
      <c r="AF166" s="5">
        <v>34</v>
      </c>
      <c r="AG166" s="5">
        <v>89</v>
      </c>
      <c r="AH166" s="5">
        <v>332</v>
      </c>
      <c r="AI166" s="5">
        <v>1644</v>
      </c>
      <c r="AJ166" s="5">
        <v>0</v>
      </c>
      <c r="AK166" s="5">
        <v>30600</v>
      </c>
      <c r="AL166" s="5">
        <v>2610</v>
      </c>
      <c r="AM166" s="5">
        <v>9540</v>
      </c>
      <c r="AN166" s="5">
        <v>1665</v>
      </c>
      <c r="AO166" s="5">
        <v>2032</v>
      </c>
      <c r="AP166" s="5">
        <v>14754</v>
      </c>
      <c r="AQ166" s="5">
        <v>0</v>
      </c>
      <c r="AR166" s="5">
        <v>0</v>
      </c>
      <c r="AS166" s="5">
        <v>0</v>
      </c>
    </row>
    <row r="167" spans="1:45">
      <c r="A167" s="5">
        <v>1390</v>
      </c>
      <c r="B167" s="5">
        <v>4</v>
      </c>
      <c r="C167" s="5" t="s">
        <v>456</v>
      </c>
      <c r="D167" s="5" t="s">
        <v>457</v>
      </c>
      <c r="E167" s="5">
        <v>3320</v>
      </c>
      <c r="F167" s="5">
        <v>0</v>
      </c>
      <c r="G167" s="5">
        <v>0</v>
      </c>
      <c r="H167" s="5">
        <v>2948</v>
      </c>
      <c r="I167" s="5">
        <v>232</v>
      </c>
      <c r="J167" s="5">
        <v>0</v>
      </c>
      <c r="K167" s="5">
        <v>0</v>
      </c>
      <c r="L167" s="5">
        <v>140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2251</v>
      </c>
      <c r="AE167" s="5">
        <v>2139</v>
      </c>
      <c r="AF167" s="5">
        <v>0</v>
      </c>
      <c r="AG167" s="5">
        <v>0</v>
      </c>
      <c r="AH167" s="5">
        <v>0</v>
      </c>
      <c r="AI167" s="5">
        <v>111</v>
      </c>
      <c r="AJ167" s="5">
        <v>0</v>
      </c>
      <c r="AK167" s="5">
        <v>120</v>
      </c>
      <c r="AL167" s="5">
        <v>0</v>
      </c>
      <c r="AM167" s="5">
        <v>2</v>
      </c>
      <c r="AN167" s="5">
        <v>118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1390</v>
      </c>
      <c r="B168" s="5">
        <v>9</v>
      </c>
      <c r="C168" s="5" t="s">
        <v>458</v>
      </c>
      <c r="D168" s="5" t="s">
        <v>459</v>
      </c>
      <c r="E168" s="5">
        <v>715899</v>
      </c>
      <c r="F168" s="5">
        <v>294975</v>
      </c>
      <c r="G168" s="5">
        <v>49606</v>
      </c>
      <c r="H168" s="5">
        <v>31102</v>
      </c>
      <c r="I168" s="5">
        <v>49946</v>
      </c>
      <c r="J168" s="5">
        <v>219710</v>
      </c>
      <c r="K168" s="5">
        <v>66269</v>
      </c>
      <c r="L168" s="5">
        <v>4291</v>
      </c>
      <c r="M168" s="5">
        <v>0</v>
      </c>
      <c r="N168" s="5">
        <v>125943</v>
      </c>
      <c r="O168" s="5">
        <v>120880</v>
      </c>
      <c r="P168" s="5">
        <v>1250</v>
      </c>
      <c r="Q168" s="5">
        <v>3319</v>
      </c>
      <c r="R168" s="5">
        <v>61</v>
      </c>
      <c r="S168" s="5">
        <v>277</v>
      </c>
      <c r="T168" s="5">
        <v>155</v>
      </c>
      <c r="U168" s="5">
        <v>0</v>
      </c>
      <c r="V168" s="5">
        <v>41029</v>
      </c>
      <c r="W168" s="5">
        <v>29742</v>
      </c>
      <c r="X168" s="5">
        <v>4226</v>
      </c>
      <c r="Y168" s="5">
        <v>390</v>
      </c>
      <c r="Z168" s="5">
        <v>543</v>
      </c>
      <c r="AA168" s="5">
        <v>6128</v>
      </c>
      <c r="AB168" s="5">
        <v>0</v>
      </c>
      <c r="AC168" s="5">
        <v>0</v>
      </c>
      <c r="AD168" s="5">
        <v>46612</v>
      </c>
      <c r="AE168" s="5">
        <v>7044</v>
      </c>
      <c r="AF168" s="5">
        <v>373</v>
      </c>
      <c r="AG168" s="5">
        <v>186</v>
      </c>
      <c r="AH168" s="5">
        <v>368</v>
      </c>
      <c r="AI168" s="5">
        <v>38641</v>
      </c>
      <c r="AJ168" s="5">
        <v>0</v>
      </c>
      <c r="AK168" s="5">
        <v>65691</v>
      </c>
      <c r="AL168" s="5">
        <v>1113</v>
      </c>
      <c r="AM168" s="5">
        <v>10824</v>
      </c>
      <c r="AN168" s="5">
        <v>648</v>
      </c>
      <c r="AO168" s="5">
        <v>10595</v>
      </c>
      <c r="AP168" s="5">
        <v>33341</v>
      </c>
      <c r="AQ168" s="5">
        <v>9170</v>
      </c>
      <c r="AR168" s="5">
        <v>0</v>
      </c>
      <c r="AS168" s="5">
        <v>0</v>
      </c>
    </row>
    <row r="169" spans="1:45">
      <c r="A169" s="5">
        <v>1390</v>
      </c>
      <c r="B169" s="5">
        <v>3</v>
      </c>
      <c r="C169" s="5" t="s">
        <v>460</v>
      </c>
      <c r="D169" s="5" t="s">
        <v>461</v>
      </c>
      <c r="E169" s="5">
        <v>421712</v>
      </c>
      <c r="F169" s="5">
        <v>201678</v>
      </c>
      <c r="G169" s="5">
        <v>26277</v>
      </c>
      <c r="H169" s="5">
        <v>17434</v>
      </c>
      <c r="I169" s="5">
        <v>24874</v>
      </c>
      <c r="J169" s="5">
        <v>83691</v>
      </c>
      <c r="K169" s="5">
        <v>65508</v>
      </c>
      <c r="L169" s="5">
        <v>2250</v>
      </c>
      <c r="M169" s="5">
        <v>0</v>
      </c>
      <c r="N169" s="5">
        <v>100978</v>
      </c>
      <c r="O169" s="5">
        <v>88575</v>
      </c>
      <c r="P169" s="5">
        <v>5075</v>
      </c>
      <c r="Q169" s="5">
        <v>1736</v>
      </c>
      <c r="R169" s="5">
        <v>5453</v>
      </c>
      <c r="S169" s="5">
        <v>0</v>
      </c>
      <c r="T169" s="5">
        <v>140</v>
      </c>
      <c r="U169" s="5">
        <v>0</v>
      </c>
      <c r="V169" s="5">
        <v>54437</v>
      </c>
      <c r="W169" s="5">
        <v>46832</v>
      </c>
      <c r="X169" s="5">
        <v>1760</v>
      </c>
      <c r="Y169" s="5">
        <v>21</v>
      </c>
      <c r="Z169" s="5">
        <v>51</v>
      </c>
      <c r="AA169" s="5">
        <v>5773</v>
      </c>
      <c r="AB169" s="5">
        <v>0</v>
      </c>
      <c r="AC169" s="5">
        <v>0</v>
      </c>
      <c r="AD169" s="5">
        <v>44857</v>
      </c>
      <c r="AE169" s="5">
        <v>27994</v>
      </c>
      <c r="AF169" s="5">
        <v>3382</v>
      </c>
      <c r="AG169" s="5">
        <v>1442</v>
      </c>
      <c r="AH169" s="5">
        <v>3898</v>
      </c>
      <c r="AI169" s="5">
        <v>8141</v>
      </c>
      <c r="AJ169" s="5">
        <v>0</v>
      </c>
      <c r="AK169" s="5">
        <v>142900</v>
      </c>
      <c r="AL169" s="5">
        <v>29659</v>
      </c>
      <c r="AM169" s="5">
        <v>710</v>
      </c>
      <c r="AN169" s="5">
        <v>1599</v>
      </c>
      <c r="AO169" s="5">
        <v>7302</v>
      </c>
      <c r="AP169" s="5">
        <v>57012</v>
      </c>
      <c r="AQ169" s="5">
        <v>46619</v>
      </c>
      <c r="AR169" s="5">
        <v>0</v>
      </c>
      <c r="AS169" s="5">
        <v>0</v>
      </c>
    </row>
    <row r="170" spans="1:45">
      <c r="A170" s="5">
        <v>1390</v>
      </c>
      <c r="B170" s="5">
        <v>4</v>
      </c>
      <c r="C170" s="5" t="s">
        <v>462</v>
      </c>
      <c r="D170" s="5" t="s">
        <v>463</v>
      </c>
      <c r="E170" s="5">
        <v>59077</v>
      </c>
      <c r="F170" s="5">
        <v>25620</v>
      </c>
      <c r="G170" s="5">
        <v>2848</v>
      </c>
      <c r="H170" s="5">
        <v>2334</v>
      </c>
      <c r="I170" s="5">
        <v>5374</v>
      </c>
      <c r="J170" s="5">
        <v>21634</v>
      </c>
      <c r="K170" s="5">
        <v>682</v>
      </c>
      <c r="L170" s="5">
        <v>585</v>
      </c>
      <c r="M170" s="5">
        <v>0</v>
      </c>
      <c r="N170" s="5">
        <v>10059</v>
      </c>
      <c r="O170" s="5">
        <v>9515</v>
      </c>
      <c r="P170" s="5">
        <v>239</v>
      </c>
      <c r="Q170" s="5">
        <v>305</v>
      </c>
      <c r="R170" s="5">
        <v>0</v>
      </c>
      <c r="S170" s="5">
        <v>0</v>
      </c>
      <c r="T170" s="5">
        <v>0</v>
      </c>
      <c r="U170" s="5">
        <v>0</v>
      </c>
      <c r="V170" s="5">
        <v>18278</v>
      </c>
      <c r="W170" s="5">
        <v>16916</v>
      </c>
      <c r="X170" s="5">
        <v>343</v>
      </c>
      <c r="Y170" s="5">
        <v>0</v>
      </c>
      <c r="Z170" s="5">
        <v>10</v>
      </c>
      <c r="AA170" s="5">
        <v>1008</v>
      </c>
      <c r="AB170" s="5">
        <v>0</v>
      </c>
      <c r="AC170" s="5">
        <v>0</v>
      </c>
      <c r="AD170" s="5">
        <v>12959</v>
      </c>
      <c r="AE170" s="5">
        <v>7371</v>
      </c>
      <c r="AF170" s="5">
        <v>251</v>
      </c>
      <c r="AG170" s="5">
        <v>649</v>
      </c>
      <c r="AH170" s="5">
        <v>1668</v>
      </c>
      <c r="AI170" s="5">
        <v>3020</v>
      </c>
      <c r="AJ170" s="5">
        <v>0</v>
      </c>
      <c r="AK170" s="5">
        <v>9721</v>
      </c>
      <c r="AL170" s="5">
        <v>576</v>
      </c>
      <c r="AM170" s="5">
        <v>97</v>
      </c>
      <c r="AN170" s="5">
        <v>3</v>
      </c>
      <c r="AO170" s="5">
        <v>2156</v>
      </c>
      <c r="AP170" s="5">
        <v>3447</v>
      </c>
      <c r="AQ170" s="5">
        <v>3441</v>
      </c>
      <c r="AR170" s="5">
        <v>0</v>
      </c>
      <c r="AS170" s="5">
        <v>0</v>
      </c>
    </row>
    <row r="171" spans="1:45">
      <c r="A171" s="5">
        <v>1390</v>
      </c>
      <c r="B171" s="5">
        <v>4</v>
      </c>
      <c r="C171" s="5" t="s">
        <v>464</v>
      </c>
      <c r="D171" s="5" t="s">
        <v>465</v>
      </c>
      <c r="E171" s="5">
        <v>75358</v>
      </c>
      <c r="F171" s="5">
        <v>14382</v>
      </c>
      <c r="G171" s="5">
        <v>5366</v>
      </c>
      <c r="H171" s="5">
        <v>1280</v>
      </c>
      <c r="I171" s="5">
        <v>4153</v>
      </c>
      <c r="J171" s="5">
        <v>38564</v>
      </c>
      <c r="K171" s="5">
        <v>11307</v>
      </c>
      <c r="L171" s="5">
        <v>305</v>
      </c>
      <c r="M171" s="5">
        <v>0</v>
      </c>
      <c r="N171" s="5">
        <v>7033</v>
      </c>
      <c r="O171" s="5">
        <v>5548</v>
      </c>
      <c r="P171" s="5">
        <v>1298</v>
      </c>
      <c r="Q171" s="5">
        <v>51</v>
      </c>
      <c r="R171" s="5">
        <v>1</v>
      </c>
      <c r="S171" s="5">
        <v>0</v>
      </c>
      <c r="T171" s="5">
        <v>135</v>
      </c>
      <c r="U171" s="5">
        <v>0</v>
      </c>
      <c r="V171" s="5">
        <v>3874</v>
      </c>
      <c r="W171" s="5">
        <v>3310</v>
      </c>
      <c r="X171" s="5">
        <v>56</v>
      </c>
      <c r="Y171" s="5">
        <v>12</v>
      </c>
      <c r="Z171" s="5">
        <v>10</v>
      </c>
      <c r="AA171" s="5">
        <v>487</v>
      </c>
      <c r="AB171" s="5">
        <v>0</v>
      </c>
      <c r="AC171" s="5">
        <v>0</v>
      </c>
      <c r="AD171" s="5">
        <v>1746</v>
      </c>
      <c r="AE171" s="5">
        <v>1255</v>
      </c>
      <c r="AF171" s="5">
        <v>41</v>
      </c>
      <c r="AG171" s="5">
        <v>14</v>
      </c>
      <c r="AH171" s="5">
        <v>89</v>
      </c>
      <c r="AI171" s="5">
        <v>347</v>
      </c>
      <c r="AJ171" s="5">
        <v>0</v>
      </c>
      <c r="AK171" s="5">
        <v>1292</v>
      </c>
      <c r="AL171" s="5">
        <v>698</v>
      </c>
      <c r="AM171" s="5">
        <v>262</v>
      </c>
      <c r="AN171" s="5">
        <v>192</v>
      </c>
      <c r="AO171" s="5">
        <v>141</v>
      </c>
      <c r="AP171" s="5">
        <v>0</v>
      </c>
      <c r="AQ171" s="5">
        <v>0</v>
      </c>
      <c r="AR171" s="5">
        <v>0</v>
      </c>
      <c r="AS171" s="5">
        <v>0</v>
      </c>
    </row>
    <row r="172" spans="1:45">
      <c r="A172" s="5">
        <v>1390</v>
      </c>
      <c r="B172" s="5">
        <v>4</v>
      </c>
      <c r="C172" s="5" t="s">
        <v>466</v>
      </c>
      <c r="D172" s="5" t="s">
        <v>467</v>
      </c>
      <c r="E172" s="5">
        <v>5074</v>
      </c>
      <c r="F172" s="5">
        <v>3520</v>
      </c>
      <c r="G172" s="5">
        <v>175</v>
      </c>
      <c r="H172" s="5">
        <v>123</v>
      </c>
      <c r="I172" s="5">
        <v>858</v>
      </c>
      <c r="J172" s="5">
        <v>382</v>
      </c>
      <c r="K172" s="5">
        <v>0</v>
      </c>
      <c r="L172" s="5">
        <v>15</v>
      </c>
      <c r="M172" s="5">
        <v>0</v>
      </c>
      <c r="N172" s="5">
        <v>680</v>
      </c>
      <c r="O172" s="5">
        <v>640</v>
      </c>
      <c r="P172" s="5">
        <v>0</v>
      </c>
      <c r="Q172" s="5">
        <v>35</v>
      </c>
      <c r="R172" s="5">
        <v>0</v>
      </c>
      <c r="S172" s="5">
        <v>0</v>
      </c>
      <c r="T172" s="5">
        <v>5</v>
      </c>
      <c r="U172" s="5">
        <v>0</v>
      </c>
      <c r="V172" s="5">
        <v>890</v>
      </c>
      <c r="W172" s="5">
        <v>283</v>
      </c>
      <c r="X172" s="5">
        <v>590</v>
      </c>
      <c r="Y172" s="5">
        <v>0</v>
      </c>
      <c r="Z172" s="5">
        <v>2</v>
      </c>
      <c r="AA172" s="5">
        <v>15</v>
      </c>
      <c r="AB172" s="5">
        <v>0</v>
      </c>
      <c r="AC172" s="5">
        <v>0</v>
      </c>
      <c r="AD172" s="5">
        <v>372</v>
      </c>
      <c r="AE172" s="5">
        <v>110</v>
      </c>
      <c r="AF172" s="5">
        <v>2</v>
      </c>
      <c r="AG172" s="5">
        <v>5</v>
      </c>
      <c r="AH172" s="5">
        <v>115</v>
      </c>
      <c r="AI172" s="5">
        <v>140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1390</v>
      </c>
      <c r="B173" s="5">
        <v>4</v>
      </c>
      <c r="C173" s="5" t="s">
        <v>468</v>
      </c>
      <c r="D173" s="5" t="s">
        <v>469</v>
      </c>
      <c r="E173" s="5">
        <v>114884</v>
      </c>
      <c r="F173" s="5">
        <v>54816</v>
      </c>
      <c r="G173" s="5">
        <v>5559</v>
      </c>
      <c r="H173" s="5">
        <v>6258</v>
      </c>
      <c r="I173" s="5">
        <v>10121</v>
      </c>
      <c r="J173" s="5">
        <v>1340</v>
      </c>
      <c r="K173" s="5">
        <v>36594</v>
      </c>
      <c r="L173" s="5">
        <v>195</v>
      </c>
      <c r="M173" s="5">
        <v>0</v>
      </c>
      <c r="N173" s="5">
        <v>12371</v>
      </c>
      <c r="O173" s="5">
        <v>7989</v>
      </c>
      <c r="P173" s="5">
        <v>127</v>
      </c>
      <c r="Q173" s="5">
        <v>530</v>
      </c>
      <c r="R173" s="5">
        <v>3724</v>
      </c>
      <c r="S173" s="5">
        <v>0</v>
      </c>
      <c r="T173" s="5">
        <v>0</v>
      </c>
      <c r="U173" s="5">
        <v>0</v>
      </c>
      <c r="V173" s="5">
        <v>14269</v>
      </c>
      <c r="W173" s="5">
        <v>13332</v>
      </c>
      <c r="X173" s="5">
        <v>44</v>
      </c>
      <c r="Y173" s="5">
        <v>0</v>
      </c>
      <c r="Z173" s="5">
        <v>0</v>
      </c>
      <c r="AA173" s="5">
        <v>892</v>
      </c>
      <c r="AB173" s="5">
        <v>0</v>
      </c>
      <c r="AC173" s="5">
        <v>0</v>
      </c>
      <c r="AD173" s="5">
        <v>13810</v>
      </c>
      <c r="AE173" s="5">
        <v>8137</v>
      </c>
      <c r="AF173" s="5">
        <v>2413</v>
      </c>
      <c r="AG173" s="5">
        <v>5</v>
      </c>
      <c r="AH173" s="5">
        <v>1746</v>
      </c>
      <c r="AI173" s="5">
        <v>1511</v>
      </c>
      <c r="AJ173" s="5">
        <v>0</v>
      </c>
      <c r="AK173" s="5">
        <v>32845</v>
      </c>
      <c r="AL173" s="5">
        <v>611</v>
      </c>
      <c r="AM173" s="5">
        <v>0</v>
      </c>
      <c r="AN173" s="5">
        <v>254</v>
      </c>
      <c r="AO173" s="5">
        <v>3241</v>
      </c>
      <c r="AP173" s="5">
        <v>16500</v>
      </c>
      <c r="AQ173" s="5">
        <v>12240</v>
      </c>
      <c r="AR173" s="5">
        <v>0</v>
      </c>
      <c r="AS173" s="5">
        <v>0</v>
      </c>
    </row>
    <row r="174" spans="1:45">
      <c r="A174" s="5">
        <v>1390</v>
      </c>
      <c r="B174" s="5">
        <v>4</v>
      </c>
      <c r="C174" s="5" t="s">
        <v>470</v>
      </c>
      <c r="D174" s="5" t="s">
        <v>471</v>
      </c>
      <c r="E174" s="5">
        <v>44948</v>
      </c>
      <c r="F174" s="5">
        <v>22452</v>
      </c>
      <c r="G174" s="5">
        <v>1972</v>
      </c>
      <c r="H174" s="5">
        <v>4204</v>
      </c>
      <c r="I174" s="5">
        <v>2663</v>
      </c>
      <c r="J174" s="5">
        <v>12162</v>
      </c>
      <c r="K174" s="5">
        <v>1300</v>
      </c>
      <c r="L174" s="5">
        <v>196</v>
      </c>
      <c r="M174" s="5">
        <v>0</v>
      </c>
      <c r="N174" s="5">
        <v>10498</v>
      </c>
      <c r="O174" s="5">
        <v>7630</v>
      </c>
      <c r="P174" s="5">
        <v>1005</v>
      </c>
      <c r="Q174" s="5">
        <v>198</v>
      </c>
      <c r="R174" s="5">
        <v>1664</v>
      </c>
      <c r="S174" s="5">
        <v>0</v>
      </c>
      <c r="T174" s="5">
        <v>0</v>
      </c>
      <c r="U174" s="5">
        <v>0</v>
      </c>
      <c r="V174" s="5">
        <v>7845</v>
      </c>
      <c r="W174" s="5">
        <v>5959</v>
      </c>
      <c r="X174" s="5">
        <v>546</v>
      </c>
      <c r="Y174" s="5">
        <v>3</v>
      </c>
      <c r="Z174" s="5">
        <v>13</v>
      </c>
      <c r="AA174" s="5">
        <v>1324</v>
      </c>
      <c r="AB174" s="5">
        <v>0</v>
      </c>
      <c r="AC174" s="5">
        <v>0</v>
      </c>
      <c r="AD174" s="5">
        <v>6231</v>
      </c>
      <c r="AE174" s="5">
        <v>4695</v>
      </c>
      <c r="AF174" s="5">
        <v>276</v>
      </c>
      <c r="AG174" s="5">
        <v>235</v>
      </c>
      <c r="AH174" s="5">
        <v>204</v>
      </c>
      <c r="AI174" s="5">
        <v>821</v>
      </c>
      <c r="AJ174" s="5">
        <v>0</v>
      </c>
      <c r="AK174" s="5">
        <v>96929</v>
      </c>
      <c r="AL174" s="5">
        <v>27473</v>
      </c>
      <c r="AM174" s="5">
        <v>0</v>
      </c>
      <c r="AN174" s="5">
        <v>547</v>
      </c>
      <c r="AO174" s="5">
        <v>915</v>
      </c>
      <c r="AP174" s="5">
        <v>37057</v>
      </c>
      <c r="AQ174" s="5">
        <v>30938</v>
      </c>
      <c r="AR174" s="5">
        <v>0</v>
      </c>
      <c r="AS174" s="5">
        <v>0</v>
      </c>
    </row>
    <row r="175" spans="1:45">
      <c r="A175" s="5">
        <v>1390</v>
      </c>
      <c r="B175" s="5">
        <v>4</v>
      </c>
      <c r="C175" s="5" t="s">
        <v>472</v>
      </c>
      <c r="D175" s="5" t="s">
        <v>473</v>
      </c>
      <c r="E175" s="5">
        <v>9934</v>
      </c>
      <c r="F175" s="5">
        <v>385</v>
      </c>
      <c r="G175" s="5">
        <v>3524</v>
      </c>
      <c r="H175" s="5">
        <v>734</v>
      </c>
      <c r="I175" s="5">
        <v>7</v>
      </c>
      <c r="J175" s="5">
        <v>5104</v>
      </c>
      <c r="K175" s="5">
        <v>0</v>
      </c>
      <c r="L175" s="5">
        <v>180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6052</v>
      </c>
      <c r="W175" s="5">
        <v>3991</v>
      </c>
      <c r="X175" s="5">
        <v>4</v>
      </c>
      <c r="Y175" s="5">
        <v>4</v>
      </c>
      <c r="Z175" s="5">
        <v>6</v>
      </c>
      <c r="AA175" s="5">
        <v>2047</v>
      </c>
      <c r="AB175" s="5">
        <v>0</v>
      </c>
      <c r="AC175" s="5">
        <v>0</v>
      </c>
      <c r="AD175" s="5">
        <v>628</v>
      </c>
      <c r="AE175" s="5">
        <v>70</v>
      </c>
      <c r="AF175" s="5">
        <v>7</v>
      </c>
      <c r="AG175" s="5">
        <v>62</v>
      </c>
      <c r="AH175" s="5">
        <v>30</v>
      </c>
      <c r="AI175" s="5">
        <v>459</v>
      </c>
      <c r="AJ175" s="5">
        <v>0</v>
      </c>
      <c r="AK175" s="5">
        <v>539</v>
      </c>
      <c r="AL175" s="5">
        <v>0</v>
      </c>
      <c r="AM175" s="5">
        <v>0</v>
      </c>
      <c r="AN175" s="5">
        <v>0</v>
      </c>
      <c r="AO175" s="5">
        <v>539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1390</v>
      </c>
      <c r="B176" s="5">
        <v>4</v>
      </c>
      <c r="C176" s="5" t="s">
        <v>474</v>
      </c>
      <c r="D176" s="5" t="s">
        <v>475</v>
      </c>
      <c r="E176" s="5">
        <v>112437</v>
      </c>
      <c r="F176" s="5">
        <v>80502</v>
      </c>
      <c r="G176" s="5">
        <v>6832</v>
      </c>
      <c r="H176" s="5">
        <v>2501</v>
      </c>
      <c r="I176" s="5">
        <v>1698</v>
      </c>
      <c r="J176" s="5">
        <v>4504</v>
      </c>
      <c r="K176" s="5">
        <v>15625</v>
      </c>
      <c r="L176" s="5">
        <v>774</v>
      </c>
      <c r="M176" s="5">
        <v>0</v>
      </c>
      <c r="N176" s="5">
        <v>60338</v>
      </c>
      <c r="O176" s="5">
        <v>57253</v>
      </c>
      <c r="P176" s="5">
        <v>2407</v>
      </c>
      <c r="Q176" s="5">
        <v>616</v>
      </c>
      <c r="R176" s="5">
        <v>63</v>
      </c>
      <c r="S176" s="5">
        <v>0</v>
      </c>
      <c r="T176" s="5">
        <v>0</v>
      </c>
      <c r="U176" s="5">
        <v>0</v>
      </c>
      <c r="V176" s="5">
        <v>3230</v>
      </c>
      <c r="W176" s="5">
        <v>3041</v>
      </c>
      <c r="X176" s="5">
        <v>177</v>
      </c>
      <c r="Y176" s="5">
        <v>2</v>
      </c>
      <c r="Z176" s="5">
        <v>10</v>
      </c>
      <c r="AA176" s="5">
        <v>0</v>
      </c>
      <c r="AB176" s="5">
        <v>0</v>
      </c>
      <c r="AC176" s="5">
        <v>0</v>
      </c>
      <c r="AD176" s="5">
        <v>9111</v>
      </c>
      <c r="AE176" s="5">
        <v>6357</v>
      </c>
      <c r="AF176" s="5">
        <v>392</v>
      </c>
      <c r="AG176" s="5">
        <v>474</v>
      </c>
      <c r="AH176" s="5">
        <v>46</v>
      </c>
      <c r="AI176" s="5">
        <v>1843</v>
      </c>
      <c r="AJ176" s="5">
        <v>0</v>
      </c>
      <c r="AK176" s="5">
        <v>1574</v>
      </c>
      <c r="AL176" s="5">
        <v>302</v>
      </c>
      <c r="AM176" s="5">
        <v>351</v>
      </c>
      <c r="AN176" s="5">
        <v>603</v>
      </c>
      <c r="AO176" s="5">
        <v>310</v>
      </c>
      <c r="AP176" s="5">
        <v>8</v>
      </c>
      <c r="AQ176" s="5">
        <v>0</v>
      </c>
      <c r="AR176" s="5">
        <v>0</v>
      </c>
      <c r="AS176" s="5">
        <v>0</v>
      </c>
    </row>
    <row r="177" spans="1:45">
      <c r="A177" s="5">
        <v>1390</v>
      </c>
      <c r="B177" s="5">
        <v>2</v>
      </c>
      <c r="C177" s="5" t="s">
        <v>476</v>
      </c>
      <c r="D177" s="5" t="s">
        <v>477</v>
      </c>
      <c r="E177" s="5">
        <v>5268801</v>
      </c>
      <c r="F177" s="5">
        <v>1452789</v>
      </c>
      <c r="G177" s="5">
        <v>472863</v>
      </c>
      <c r="H177" s="5">
        <v>139219</v>
      </c>
      <c r="I177" s="5">
        <v>173377</v>
      </c>
      <c r="J177" s="5">
        <v>1696341</v>
      </c>
      <c r="K177" s="5">
        <v>1321494</v>
      </c>
      <c r="L177" s="5">
        <v>12720</v>
      </c>
      <c r="M177" s="5">
        <v>0</v>
      </c>
      <c r="N177" s="5">
        <v>467574</v>
      </c>
      <c r="O177" s="5">
        <v>397730</v>
      </c>
      <c r="P177" s="5">
        <v>24195</v>
      </c>
      <c r="Q177" s="5">
        <v>14888</v>
      </c>
      <c r="R177" s="5">
        <v>27772</v>
      </c>
      <c r="S177" s="5">
        <v>2787</v>
      </c>
      <c r="T177" s="5">
        <v>202</v>
      </c>
      <c r="U177" s="5">
        <v>0</v>
      </c>
      <c r="V177" s="5">
        <v>174462</v>
      </c>
      <c r="W177" s="5">
        <v>134608</v>
      </c>
      <c r="X177" s="5">
        <v>5775</v>
      </c>
      <c r="Y177" s="5">
        <v>2678</v>
      </c>
      <c r="Z177" s="5">
        <v>6073</v>
      </c>
      <c r="AA177" s="5">
        <v>25106</v>
      </c>
      <c r="AB177" s="5">
        <v>221</v>
      </c>
      <c r="AC177" s="5">
        <v>0</v>
      </c>
      <c r="AD177" s="5">
        <v>872787</v>
      </c>
      <c r="AE177" s="5">
        <v>405073</v>
      </c>
      <c r="AF177" s="5">
        <v>28060</v>
      </c>
      <c r="AG177" s="5">
        <v>16930</v>
      </c>
      <c r="AH177" s="5">
        <v>46265</v>
      </c>
      <c r="AI177" s="5">
        <v>376458</v>
      </c>
      <c r="AJ177" s="5">
        <v>0</v>
      </c>
      <c r="AK177" s="5">
        <v>1969263</v>
      </c>
      <c r="AL177" s="5">
        <v>665921</v>
      </c>
      <c r="AM177" s="5">
        <v>308668</v>
      </c>
      <c r="AN177" s="5">
        <v>155890</v>
      </c>
      <c r="AO177" s="5">
        <v>212146</v>
      </c>
      <c r="AP177" s="5">
        <v>586046</v>
      </c>
      <c r="AQ177" s="5">
        <v>40535</v>
      </c>
      <c r="AR177" s="5">
        <v>57</v>
      </c>
      <c r="AS177" s="5">
        <v>0</v>
      </c>
    </row>
    <row r="178" spans="1:45">
      <c r="A178" s="5">
        <v>1390</v>
      </c>
      <c r="B178" s="5">
        <v>3</v>
      </c>
      <c r="C178" s="5" t="s">
        <v>478</v>
      </c>
      <c r="D178" s="5" t="s">
        <v>479</v>
      </c>
      <c r="E178" s="5">
        <v>2918515</v>
      </c>
      <c r="F178" s="5">
        <v>206547</v>
      </c>
      <c r="G178" s="5">
        <v>113637</v>
      </c>
      <c r="H178" s="5">
        <v>47268</v>
      </c>
      <c r="I178" s="5">
        <v>112656</v>
      </c>
      <c r="J178" s="5">
        <v>1385135</v>
      </c>
      <c r="K178" s="5">
        <v>1052309</v>
      </c>
      <c r="L178" s="5">
        <v>964</v>
      </c>
      <c r="M178" s="5">
        <v>0</v>
      </c>
      <c r="N178" s="5">
        <v>71385</v>
      </c>
      <c r="O178" s="5">
        <v>31339</v>
      </c>
      <c r="P178" s="5">
        <v>10770</v>
      </c>
      <c r="Q178" s="5">
        <v>3782</v>
      </c>
      <c r="R178" s="5">
        <v>24248</v>
      </c>
      <c r="S178" s="5">
        <v>1247</v>
      </c>
      <c r="T178" s="5">
        <v>0</v>
      </c>
      <c r="U178" s="5">
        <v>0</v>
      </c>
      <c r="V178" s="5">
        <v>18520</v>
      </c>
      <c r="W178" s="5">
        <v>8021</v>
      </c>
      <c r="X178" s="5">
        <v>188</v>
      </c>
      <c r="Y178" s="5">
        <v>814</v>
      </c>
      <c r="Z178" s="5">
        <v>4087</v>
      </c>
      <c r="AA178" s="5">
        <v>5411</v>
      </c>
      <c r="AB178" s="5">
        <v>0</v>
      </c>
      <c r="AC178" s="5">
        <v>0</v>
      </c>
      <c r="AD178" s="5">
        <v>547397</v>
      </c>
      <c r="AE178" s="5">
        <v>234720</v>
      </c>
      <c r="AF178" s="5">
        <v>12616</v>
      </c>
      <c r="AG178" s="5">
        <v>12862</v>
      </c>
      <c r="AH178" s="5">
        <v>6208</v>
      </c>
      <c r="AI178" s="5">
        <v>280990</v>
      </c>
      <c r="AJ178" s="5">
        <v>0</v>
      </c>
      <c r="AK178" s="5">
        <v>1709222</v>
      </c>
      <c r="AL178" s="5">
        <v>555499</v>
      </c>
      <c r="AM178" s="5">
        <v>265483</v>
      </c>
      <c r="AN178" s="5">
        <v>152276</v>
      </c>
      <c r="AO178" s="5">
        <v>185517</v>
      </c>
      <c r="AP178" s="5">
        <v>540927</v>
      </c>
      <c r="AQ178" s="5">
        <v>9518</v>
      </c>
      <c r="AR178" s="5">
        <v>0</v>
      </c>
      <c r="AS178" s="5">
        <v>0</v>
      </c>
    </row>
    <row r="179" spans="1:45">
      <c r="A179" s="5">
        <v>1390</v>
      </c>
      <c r="B179" s="5">
        <v>4</v>
      </c>
      <c r="C179" s="5" t="s">
        <v>480</v>
      </c>
      <c r="D179" s="5" t="s">
        <v>479</v>
      </c>
      <c r="E179" s="5">
        <v>2918515</v>
      </c>
      <c r="F179" s="5">
        <v>206547</v>
      </c>
      <c r="G179" s="5">
        <v>113637</v>
      </c>
      <c r="H179" s="5">
        <v>47268</v>
      </c>
      <c r="I179" s="5">
        <v>112656</v>
      </c>
      <c r="J179" s="5">
        <v>1385135</v>
      </c>
      <c r="K179" s="5">
        <v>1052309</v>
      </c>
      <c r="L179" s="5">
        <v>964</v>
      </c>
      <c r="M179" s="5">
        <v>0</v>
      </c>
      <c r="N179" s="5">
        <v>71385</v>
      </c>
      <c r="O179" s="5">
        <v>31339</v>
      </c>
      <c r="P179" s="5">
        <v>10770</v>
      </c>
      <c r="Q179" s="5">
        <v>3782</v>
      </c>
      <c r="R179" s="5">
        <v>24248</v>
      </c>
      <c r="S179" s="5">
        <v>1247</v>
      </c>
      <c r="T179" s="5">
        <v>0</v>
      </c>
      <c r="U179" s="5">
        <v>0</v>
      </c>
      <c r="V179" s="5">
        <v>18520</v>
      </c>
      <c r="W179" s="5">
        <v>8021</v>
      </c>
      <c r="X179" s="5">
        <v>188</v>
      </c>
      <c r="Y179" s="5">
        <v>814</v>
      </c>
      <c r="Z179" s="5">
        <v>4087</v>
      </c>
      <c r="AA179" s="5">
        <v>5411</v>
      </c>
      <c r="AB179" s="5">
        <v>0</v>
      </c>
      <c r="AC179" s="5">
        <v>0</v>
      </c>
      <c r="AD179" s="5">
        <v>547397</v>
      </c>
      <c r="AE179" s="5">
        <v>234720</v>
      </c>
      <c r="AF179" s="5">
        <v>12616</v>
      </c>
      <c r="AG179" s="5">
        <v>12862</v>
      </c>
      <c r="AH179" s="5">
        <v>6208</v>
      </c>
      <c r="AI179" s="5">
        <v>280990</v>
      </c>
      <c r="AJ179" s="5">
        <v>0</v>
      </c>
      <c r="AK179" s="5">
        <v>1709222</v>
      </c>
      <c r="AL179" s="5">
        <v>555499</v>
      </c>
      <c r="AM179" s="5">
        <v>265483</v>
      </c>
      <c r="AN179" s="5">
        <v>152276</v>
      </c>
      <c r="AO179" s="5">
        <v>185517</v>
      </c>
      <c r="AP179" s="5">
        <v>540927</v>
      </c>
      <c r="AQ179" s="5">
        <v>9518</v>
      </c>
      <c r="AR179" s="5">
        <v>0</v>
      </c>
      <c r="AS179" s="5">
        <v>0</v>
      </c>
    </row>
    <row r="180" spans="1:45">
      <c r="A180" s="5">
        <v>1390</v>
      </c>
      <c r="B180" s="5">
        <v>3</v>
      </c>
      <c r="C180" s="5" t="s">
        <v>481</v>
      </c>
      <c r="D180" s="5" t="s">
        <v>482</v>
      </c>
      <c r="E180" s="5">
        <v>187450</v>
      </c>
      <c r="F180" s="5">
        <v>124211</v>
      </c>
      <c r="G180" s="5">
        <v>10688</v>
      </c>
      <c r="H180" s="5">
        <v>17236</v>
      </c>
      <c r="I180" s="5">
        <v>4140</v>
      </c>
      <c r="J180" s="5">
        <v>9366</v>
      </c>
      <c r="K180" s="5">
        <v>21704</v>
      </c>
      <c r="L180" s="5">
        <v>105</v>
      </c>
      <c r="M180" s="5">
        <v>0</v>
      </c>
      <c r="N180" s="5">
        <v>78972</v>
      </c>
      <c r="O180" s="5">
        <v>74090</v>
      </c>
      <c r="P180" s="5">
        <v>965</v>
      </c>
      <c r="Q180" s="5">
        <v>3679</v>
      </c>
      <c r="R180" s="5">
        <v>238</v>
      </c>
      <c r="S180" s="5">
        <v>0</v>
      </c>
      <c r="T180" s="5">
        <v>0</v>
      </c>
      <c r="U180" s="5">
        <v>0</v>
      </c>
      <c r="V180" s="5">
        <v>8301</v>
      </c>
      <c r="W180" s="5">
        <v>6697</v>
      </c>
      <c r="X180" s="5">
        <v>192</v>
      </c>
      <c r="Y180" s="5">
        <v>31</v>
      </c>
      <c r="Z180" s="5">
        <v>184</v>
      </c>
      <c r="AA180" s="5">
        <v>1146</v>
      </c>
      <c r="AB180" s="5">
        <v>50</v>
      </c>
      <c r="AC180" s="5">
        <v>0</v>
      </c>
      <c r="AD180" s="5">
        <v>29710</v>
      </c>
      <c r="AE180" s="5">
        <v>1922</v>
      </c>
      <c r="AF180" s="5">
        <v>2223</v>
      </c>
      <c r="AG180" s="5">
        <v>152</v>
      </c>
      <c r="AH180" s="5">
        <v>18967</v>
      </c>
      <c r="AI180" s="5">
        <v>6447</v>
      </c>
      <c r="AJ180" s="5">
        <v>0</v>
      </c>
      <c r="AK180" s="5">
        <v>12359</v>
      </c>
      <c r="AL180" s="5">
        <v>420</v>
      </c>
      <c r="AM180" s="5">
        <v>0</v>
      </c>
      <c r="AN180" s="5">
        <v>24</v>
      </c>
      <c r="AO180" s="5">
        <v>379</v>
      </c>
      <c r="AP180" s="5">
        <v>8939</v>
      </c>
      <c r="AQ180" s="5">
        <v>2597</v>
      </c>
      <c r="AR180" s="5">
        <v>0</v>
      </c>
      <c r="AS180" s="5">
        <v>0</v>
      </c>
    </row>
    <row r="181" spans="1:45">
      <c r="A181" s="5">
        <v>1390</v>
      </c>
      <c r="B181" s="5">
        <v>4</v>
      </c>
      <c r="C181" s="5" t="s">
        <v>483</v>
      </c>
      <c r="D181" s="5" t="s">
        <v>482</v>
      </c>
      <c r="E181" s="5">
        <v>187450</v>
      </c>
      <c r="F181" s="5">
        <v>124211</v>
      </c>
      <c r="G181" s="5">
        <v>10688</v>
      </c>
      <c r="H181" s="5">
        <v>17236</v>
      </c>
      <c r="I181" s="5">
        <v>4140</v>
      </c>
      <c r="J181" s="5">
        <v>9366</v>
      </c>
      <c r="K181" s="5">
        <v>21704</v>
      </c>
      <c r="L181" s="5">
        <v>105</v>
      </c>
      <c r="M181" s="5">
        <v>0</v>
      </c>
      <c r="N181" s="5">
        <v>78972</v>
      </c>
      <c r="O181" s="5">
        <v>74090</v>
      </c>
      <c r="P181" s="5">
        <v>965</v>
      </c>
      <c r="Q181" s="5">
        <v>3679</v>
      </c>
      <c r="R181" s="5">
        <v>238</v>
      </c>
      <c r="S181" s="5">
        <v>0</v>
      </c>
      <c r="T181" s="5">
        <v>0</v>
      </c>
      <c r="U181" s="5">
        <v>0</v>
      </c>
      <c r="V181" s="5">
        <v>8301</v>
      </c>
      <c r="W181" s="5">
        <v>6697</v>
      </c>
      <c r="X181" s="5">
        <v>192</v>
      </c>
      <c r="Y181" s="5">
        <v>31</v>
      </c>
      <c r="Z181" s="5">
        <v>184</v>
      </c>
      <c r="AA181" s="5">
        <v>1146</v>
      </c>
      <c r="AB181" s="5">
        <v>50</v>
      </c>
      <c r="AC181" s="5">
        <v>0</v>
      </c>
      <c r="AD181" s="5">
        <v>29710</v>
      </c>
      <c r="AE181" s="5">
        <v>1922</v>
      </c>
      <c r="AF181" s="5">
        <v>2223</v>
      </c>
      <c r="AG181" s="5">
        <v>152</v>
      </c>
      <c r="AH181" s="5">
        <v>18967</v>
      </c>
      <c r="AI181" s="5">
        <v>6447</v>
      </c>
      <c r="AJ181" s="5">
        <v>0</v>
      </c>
      <c r="AK181" s="5">
        <v>12359</v>
      </c>
      <c r="AL181" s="5">
        <v>420</v>
      </c>
      <c r="AM181" s="5">
        <v>0</v>
      </c>
      <c r="AN181" s="5">
        <v>24</v>
      </c>
      <c r="AO181" s="5">
        <v>379</v>
      </c>
      <c r="AP181" s="5">
        <v>8939</v>
      </c>
      <c r="AQ181" s="5">
        <v>2597</v>
      </c>
      <c r="AR181" s="5">
        <v>0</v>
      </c>
      <c r="AS181" s="5">
        <v>0</v>
      </c>
    </row>
    <row r="182" spans="1:45">
      <c r="A182" s="5">
        <v>1390</v>
      </c>
      <c r="B182" s="5">
        <v>3</v>
      </c>
      <c r="C182" s="5" t="s">
        <v>484</v>
      </c>
      <c r="D182" s="5" t="s">
        <v>485</v>
      </c>
      <c r="E182" s="5">
        <v>2162836</v>
      </c>
      <c r="F182" s="5">
        <v>1122031</v>
      </c>
      <c r="G182" s="5">
        <v>348538</v>
      </c>
      <c r="H182" s="5">
        <v>74715</v>
      </c>
      <c r="I182" s="5">
        <v>56580</v>
      </c>
      <c r="J182" s="5">
        <v>301840</v>
      </c>
      <c r="K182" s="5">
        <v>247482</v>
      </c>
      <c r="L182" s="5">
        <v>11651</v>
      </c>
      <c r="M182" s="5">
        <v>0</v>
      </c>
      <c r="N182" s="5">
        <v>317217</v>
      </c>
      <c r="O182" s="5">
        <v>292301</v>
      </c>
      <c r="P182" s="5">
        <v>12461</v>
      </c>
      <c r="Q182" s="5">
        <v>7427</v>
      </c>
      <c r="R182" s="5">
        <v>3286</v>
      </c>
      <c r="S182" s="5">
        <v>1541</v>
      </c>
      <c r="T182" s="5">
        <v>202</v>
      </c>
      <c r="U182" s="5">
        <v>0</v>
      </c>
      <c r="V182" s="5">
        <v>147641</v>
      </c>
      <c r="W182" s="5">
        <v>119891</v>
      </c>
      <c r="X182" s="5">
        <v>5395</v>
      </c>
      <c r="Y182" s="5">
        <v>1833</v>
      </c>
      <c r="Z182" s="5">
        <v>1802</v>
      </c>
      <c r="AA182" s="5">
        <v>18549</v>
      </c>
      <c r="AB182" s="5">
        <v>171</v>
      </c>
      <c r="AC182" s="5">
        <v>0</v>
      </c>
      <c r="AD182" s="5">
        <v>295680</v>
      </c>
      <c r="AE182" s="5">
        <v>168431</v>
      </c>
      <c r="AF182" s="5">
        <v>13222</v>
      </c>
      <c r="AG182" s="5">
        <v>3916</v>
      </c>
      <c r="AH182" s="5">
        <v>21090</v>
      </c>
      <c r="AI182" s="5">
        <v>89020</v>
      </c>
      <c r="AJ182" s="5">
        <v>0</v>
      </c>
      <c r="AK182" s="5">
        <v>247682</v>
      </c>
      <c r="AL182" s="5">
        <v>110002</v>
      </c>
      <c r="AM182" s="5">
        <v>43184</v>
      </c>
      <c r="AN182" s="5">
        <v>3590</v>
      </c>
      <c r="AO182" s="5">
        <v>26250</v>
      </c>
      <c r="AP182" s="5">
        <v>36181</v>
      </c>
      <c r="AQ182" s="5">
        <v>28419</v>
      </c>
      <c r="AR182" s="5">
        <v>57</v>
      </c>
      <c r="AS182" s="5">
        <v>0</v>
      </c>
    </row>
    <row r="183" spans="1:45">
      <c r="A183" s="5">
        <v>1390</v>
      </c>
      <c r="B183" s="5">
        <v>4</v>
      </c>
      <c r="C183" s="5" t="s">
        <v>486</v>
      </c>
      <c r="D183" s="5" t="s">
        <v>485</v>
      </c>
      <c r="E183" s="5">
        <v>2162836</v>
      </c>
      <c r="F183" s="5">
        <v>1122031</v>
      </c>
      <c r="G183" s="5">
        <v>348538</v>
      </c>
      <c r="H183" s="5">
        <v>74715</v>
      </c>
      <c r="I183" s="5">
        <v>56580</v>
      </c>
      <c r="J183" s="5">
        <v>301840</v>
      </c>
      <c r="K183" s="5">
        <v>247482</v>
      </c>
      <c r="L183" s="5">
        <v>11651</v>
      </c>
      <c r="M183" s="5">
        <v>0</v>
      </c>
      <c r="N183" s="5">
        <v>317217</v>
      </c>
      <c r="O183" s="5">
        <v>292301</v>
      </c>
      <c r="P183" s="5">
        <v>12461</v>
      </c>
      <c r="Q183" s="5">
        <v>7427</v>
      </c>
      <c r="R183" s="5">
        <v>3286</v>
      </c>
      <c r="S183" s="5">
        <v>1541</v>
      </c>
      <c r="T183" s="5">
        <v>202</v>
      </c>
      <c r="U183" s="5">
        <v>0</v>
      </c>
      <c r="V183" s="5">
        <v>147641</v>
      </c>
      <c r="W183" s="5">
        <v>119891</v>
      </c>
      <c r="X183" s="5">
        <v>5395</v>
      </c>
      <c r="Y183" s="5">
        <v>1833</v>
      </c>
      <c r="Z183" s="5">
        <v>1802</v>
      </c>
      <c r="AA183" s="5">
        <v>18549</v>
      </c>
      <c r="AB183" s="5">
        <v>171</v>
      </c>
      <c r="AC183" s="5">
        <v>0</v>
      </c>
      <c r="AD183" s="5">
        <v>295680</v>
      </c>
      <c r="AE183" s="5">
        <v>168431</v>
      </c>
      <c r="AF183" s="5">
        <v>13222</v>
      </c>
      <c r="AG183" s="5">
        <v>3916</v>
      </c>
      <c r="AH183" s="5">
        <v>21090</v>
      </c>
      <c r="AI183" s="5">
        <v>89020</v>
      </c>
      <c r="AJ183" s="5">
        <v>0</v>
      </c>
      <c r="AK183" s="5">
        <v>247682</v>
      </c>
      <c r="AL183" s="5">
        <v>110002</v>
      </c>
      <c r="AM183" s="5">
        <v>43184</v>
      </c>
      <c r="AN183" s="5">
        <v>3590</v>
      </c>
      <c r="AO183" s="5">
        <v>26250</v>
      </c>
      <c r="AP183" s="5">
        <v>36181</v>
      </c>
      <c r="AQ183" s="5">
        <v>28419</v>
      </c>
      <c r="AR183" s="5">
        <v>57</v>
      </c>
      <c r="AS183" s="5">
        <v>0</v>
      </c>
    </row>
    <row r="184" spans="1:45">
      <c r="A184" s="5">
        <v>1390</v>
      </c>
      <c r="B184" s="5">
        <v>2</v>
      </c>
      <c r="C184" s="5" t="s">
        <v>487</v>
      </c>
      <c r="D184" s="5" t="s">
        <v>488</v>
      </c>
      <c r="E184" s="5">
        <v>2383967</v>
      </c>
      <c r="F184" s="5">
        <v>769468</v>
      </c>
      <c r="G184" s="5">
        <v>647414</v>
      </c>
      <c r="H184" s="5">
        <v>31376</v>
      </c>
      <c r="I184" s="5">
        <v>23778</v>
      </c>
      <c r="J184" s="5">
        <v>597201</v>
      </c>
      <c r="K184" s="5">
        <v>313872</v>
      </c>
      <c r="L184" s="5">
        <v>857</v>
      </c>
      <c r="M184" s="5">
        <v>0</v>
      </c>
      <c r="N184" s="5">
        <v>713669</v>
      </c>
      <c r="O184" s="5">
        <v>460096</v>
      </c>
      <c r="P184" s="5">
        <v>145041</v>
      </c>
      <c r="Q184" s="5">
        <v>10171</v>
      </c>
      <c r="R184" s="5">
        <v>4366</v>
      </c>
      <c r="S184" s="5">
        <v>93781</v>
      </c>
      <c r="T184" s="5">
        <v>213</v>
      </c>
      <c r="U184" s="5">
        <v>0</v>
      </c>
      <c r="V184" s="5">
        <v>42638</v>
      </c>
      <c r="W184" s="5">
        <v>29814</v>
      </c>
      <c r="X184" s="5">
        <v>45</v>
      </c>
      <c r="Y184" s="5">
        <v>403</v>
      </c>
      <c r="Z184" s="5">
        <v>334</v>
      </c>
      <c r="AA184" s="5">
        <v>12041</v>
      </c>
      <c r="AB184" s="5">
        <v>0</v>
      </c>
      <c r="AC184" s="5">
        <v>0</v>
      </c>
      <c r="AD184" s="5">
        <v>97879</v>
      </c>
      <c r="AE184" s="5">
        <v>53848</v>
      </c>
      <c r="AF184" s="5">
        <v>740</v>
      </c>
      <c r="AG184" s="5">
        <v>6743</v>
      </c>
      <c r="AH184" s="5">
        <v>3528</v>
      </c>
      <c r="AI184" s="5">
        <v>33021</v>
      </c>
      <c r="AJ184" s="5">
        <v>0</v>
      </c>
      <c r="AK184" s="5">
        <v>131207</v>
      </c>
      <c r="AL184" s="5">
        <v>58442</v>
      </c>
      <c r="AM184" s="5">
        <v>5656</v>
      </c>
      <c r="AN184" s="5">
        <v>4044</v>
      </c>
      <c r="AO184" s="5">
        <v>3645</v>
      </c>
      <c r="AP184" s="5">
        <v>58804</v>
      </c>
      <c r="AQ184" s="5">
        <v>616</v>
      </c>
      <c r="AR184" s="5">
        <v>0</v>
      </c>
      <c r="AS184" s="5">
        <v>0</v>
      </c>
    </row>
    <row r="185" spans="1:45">
      <c r="A185" s="5">
        <v>1390</v>
      </c>
      <c r="B185" s="5">
        <v>3</v>
      </c>
      <c r="C185" s="5" t="s">
        <v>489</v>
      </c>
      <c r="D185" s="5" t="s">
        <v>490</v>
      </c>
      <c r="E185" s="5">
        <v>1564524</v>
      </c>
      <c r="F185" s="5">
        <v>657926</v>
      </c>
      <c r="G185" s="5">
        <v>600548</v>
      </c>
      <c r="H185" s="5">
        <v>17147</v>
      </c>
      <c r="I185" s="5">
        <v>15493</v>
      </c>
      <c r="J185" s="5">
        <v>263319</v>
      </c>
      <c r="K185" s="5">
        <v>9797</v>
      </c>
      <c r="L185" s="5">
        <v>295</v>
      </c>
      <c r="M185" s="5">
        <v>0</v>
      </c>
      <c r="N185" s="5">
        <v>704441</v>
      </c>
      <c r="O185" s="5">
        <v>453051</v>
      </c>
      <c r="P185" s="5">
        <v>144630</v>
      </c>
      <c r="Q185" s="5">
        <v>9157</v>
      </c>
      <c r="R185" s="5">
        <v>3987</v>
      </c>
      <c r="S185" s="5">
        <v>93422</v>
      </c>
      <c r="T185" s="5">
        <v>194</v>
      </c>
      <c r="U185" s="5">
        <v>0</v>
      </c>
      <c r="V185" s="5">
        <v>39902</v>
      </c>
      <c r="W185" s="5">
        <v>27431</v>
      </c>
      <c r="X185" s="5">
        <v>16</v>
      </c>
      <c r="Y185" s="5">
        <v>401</v>
      </c>
      <c r="Z185" s="5">
        <v>317</v>
      </c>
      <c r="AA185" s="5">
        <v>11737</v>
      </c>
      <c r="AB185" s="5">
        <v>0</v>
      </c>
      <c r="AC185" s="5">
        <v>0</v>
      </c>
      <c r="AD185" s="5">
        <v>83199</v>
      </c>
      <c r="AE185" s="5">
        <v>43431</v>
      </c>
      <c r="AF185" s="5">
        <v>389</v>
      </c>
      <c r="AG185" s="5">
        <v>6531</v>
      </c>
      <c r="AH185" s="5">
        <v>1459</v>
      </c>
      <c r="AI185" s="5">
        <v>31388</v>
      </c>
      <c r="AJ185" s="5">
        <v>0</v>
      </c>
      <c r="AK185" s="5">
        <v>23425</v>
      </c>
      <c r="AL185" s="5">
        <v>12749</v>
      </c>
      <c r="AM185" s="5">
        <v>77</v>
      </c>
      <c r="AN185" s="5">
        <v>193</v>
      </c>
      <c r="AO185" s="5">
        <v>406</v>
      </c>
      <c r="AP185" s="5">
        <v>10000</v>
      </c>
      <c r="AQ185" s="5">
        <v>0</v>
      </c>
      <c r="AR185" s="5">
        <v>0</v>
      </c>
      <c r="AS185" s="5">
        <v>0</v>
      </c>
    </row>
    <row r="186" spans="1:45">
      <c r="A186" s="5">
        <v>1390</v>
      </c>
      <c r="B186" s="5">
        <v>4</v>
      </c>
      <c r="C186" s="5" t="s">
        <v>491</v>
      </c>
      <c r="D186" s="5" t="s">
        <v>492</v>
      </c>
      <c r="E186" s="5">
        <v>1562351</v>
      </c>
      <c r="F186" s="5">
        <v>657926</v>
      </c>
      <c r="G186" s="5">
        <v>600152</v>
      </c>
      <c r="H186" s="5">
        <v>17080</v>
      </c>
      <c r="I186" s="5">
        <v>15293</v>
      </c>
      <c r="J186" s="5">
        <v>261819</v>
      </c>
      <c r="K186" s="5">
        <v>9797</v>
      </c>
      <c r="L186" s="5">
        <v>285</v>
      </c>
      <c r="M186" s="5">
        <v>0</v>
      </c>
      <c r="N186" s="5">
        <v>704441</v>
      </c>
      <c r="O186" s="5">
        <v>453051</v>
      </c>
      <c r="P186" s="5">
        <v>144630</v>
      </c>
      <c r="Q186" s="5">
        <v>9157</v>
      </c>
      <c r="R186" s="5">
        <v>3987</v>
      </c>
      <c r="S186" s="5">
        <v>93422</v>
      </c>
      <c r="T186" s="5">
        <v>194</v>
      </c>
      <c r="U186" s="5">
        <v>0</v>
      </c>
      <c r="V186" s="5">
        <v>39902</v>
      </c>
      <c r="W186" s="5">
        <v>27431</v>
      </c>
      <c r="X186" s="5">
        <v>16</v>
      </c>
      <c r="Y186" s="5">
        <v>401</v>
      </c>
      <c r="Z186" s="5">
        <v>317</v>
      </c>
      <c r="AA186" s="5">
        <v>11737</v>
      </c>
      <c r="AB186" s="5">
        <v>0</v>
      </c>
      <c r="AC186" s="5">
        <v>0</v>
      </c>
      <c r="AD186" s="5">
        <v>83199</v>
      </c>
      <c r="AE186" s="5">
        <v>43431</v>
      </c>
      <c r="AF186" s="5">
        <v>389</v>
      </c>
      <c r="AG186" s="5">
        <v>6531</v>
      </c>
      <c r="AH186" s="5">
        <v>1459</v>
      </c>
      <c r="AI186" s="5">
        <v>31388</v>
      </c>
      <c r="AJ186" s="5">
        <v>0</v>
      </c>
      <c r="AK186" s="5">
        <v>23425</v>
      </c>
      <c r="AL186" s="5">
        <v>12749</v>
      </c>
      <c r="AM186" s="5">
        <v>77</v>
      </c>
      <c r="AN186" s="5">
        <v>193</v>
      </c>
      <c r="AO186" s="5">
        <v>406</v>
      </c>
      <c r="AP186" s="5">
        <v>10000</v>
      </c>
      <c r="AQ186" s="5">
        <v>0</v>
      </c>
      <c r="AR186" s="5">
        <v>0</v>
      </c>
      <c r="AS186" s="5">
        <v>0</v>
      </c>
    </row>
    <row r="187" spans="1:45">
      <c r="A187" s="5">
        <v>1390</v>
      </c>
      <c r="B187" s="5">
        <v>4</v>
      </c>
      <c r="C187" s="5" t="s">
        <v>493</v>
      </c>
      <c r="D187" s="5" t="s">
        <v>494</v>
      </c>
      <c r="E187" s="5">
        <v>2173</v>
      </c>
      <c r="F187" s="5">
        <v>0</v>
      </c>
      <c r="G187" s="5">
        <v>397</v>
      </c>
      <c r="H187" s="5">
        <v>67</v>
      </c>
      <c r="I187" s="5">
        <v>200</v>
      </c>
      <c r="J187" s="5">
        <v>1500</v>
      </c>
      <c r="K187" s="5">
        <v>0</v>
      </c>
      <c r="L187" s="5">
        <v>10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1390</v>
      </c>
      <c r="B188" s="5">
        <v>3</v>
      </c>
      <c r="C188" s="5" t="s">
        <v>495</v>
      </c>
      <c r="D188" s="5" t="s">
        <v>496</v>
      </c>
      <c r="E188" s="5">
        <v>327763</v>
      </c>
      <c r="F188" s="5">
        <v>15263</v>
      </c>
      <c r="G188" s="5">
        <v>3046</v>
      </c>
      <c r="H188" s="5">
        <v>3404</v>
      </c>
      <c r="I188" s="5">
        <v>1700</v>
      </c>
      <c r="J188" s="5">
        <v>2566</v>
      </c>
      <c r="K188" s="5">
        <v>301451</v>
      </c>
      <c r="L188" s="5">
        <v>335</v>
      </c>
      <c r="M188" s="5">
        <v>0</v>
      </c>
      <c r="N188" s="5">
        <v>4852</v>
      </c>
      <c r="O188" s="5">
        <v>4394</v>
      </c>
      <c r="P188" s="5">
        <v>0</v>
      </c>
      <c r="Q188" s="5">
        <v>106</v>
      </c>
      <c r="R188" s="5">
        <v>140</v>
      </c>
      <c r="S188" s="5">
        <v>199</v>
      </c>
      <c r="T188" s="5">
        <v>13</v>
      </c>
      <c r="U188" s="5">
        <v>0</v>
      </c>
      <c r="V188" s="5">
        <v>1691</v>
      </c>
      <c r="W188" s="5">
        <v>1400</v>
      </c>
      <c r="X188" s="5">
        <v>0</v>
      </c>
      <c r="Y188" s="5">
        <v>0</v>
      </c>
      <c r="Z188" s="5">
        <v>0</v>
      </c>
      <c r="AA188" s="5">
        <v>291</v>
      </c>
      <c r="AB188" s="5">
        <v>0</v>
      </c>
      <c r="AC188" s="5">
        <v>0</v>
      </c>
      <c r="AD188" s="5">
        <v>1446</v>
      </c>
      <c r="AE188" s="5">
        <v>663</v>
      </c>
      <c r="AF188" s="5">
        <v>0</v>
      </c>
      <c r="AG188" s="5">
        <v>0</v>
      </c>
      <c r="AH188" s="5">
        <v>783</v>
      </c>
      <c r="AI188" s="5">
        <v>0</v>
      </c>
      <c r="AJ188" s="5">
        <v>0</v>
      </c>
      <c r="AK188" s="5">
        <v>2337</v>
      </c>
      <c r="AL188" s="5">
        <v>93</v>
      </c>
      <c r="AM188" s="5">
        <v>18</v>
      </c>
      <c r="AN188" s="5">
        <v>390</v>
      </c>
      <c r="AO188" s="5">
        <v>585</v>
      </c>
      <c r="AP188" s="5">
        <v>636</v>
      </c>
      <c r="AQ188" s="5">
        <v>616</v>
      </c>
      <c r="AR188" s="5">
        <v>0</v>
      </c>
      <c r="AS188" s="5">
        <v>0</v>
      </c>
    </row>
    <row r="189" spans="1:45">
      <c r="A189" s="5">
        <v>1390</v>
      </c>
      <c r="B189" s="5">
        <v>4</v>
      </c>
      <c r="C189" s="5" t="s">
        <v>497</v>
      </c>
      <c r="D189" s="5" t="s">
        <v>496</v>
      </c>
      <c r="E189" s="5">
        <v>327763</v>
      </c>
      <c r="F189" s="5">
        <v>15263</v>
      </c>
      <c r="G189" s="5">
        <v>3046</v>
      </c>
      <c r="H189" s="5">
        <v>3404</v>
      </c>
      <c r="I189" s="5">
        <v>1700</v>
      </c>
      <c r="J189" s="5">
        <v>2566</v>
      </c>
      <c r="K189" s="5">
        <v>301451</v>
      </c>
      <c r="L189" s="5">
        <v>335</v>
      </c>
      <c r="M189" s="5">
        <v>0</v>
      </c>
      <c r="N189" s="5">
        <v>4852</v>
      </c>
      <c r="O189" s="5">
        <v>4394</v>
      </c>
      <c r="P189" s="5">
        <v>0</v>
      </c>
      <c r="Q189" s="5">
        <v>106</v>
      </c>
      <c r="R189" s="5">
        <v>140</v>
      </c>
      <c r="S189" s="5">
        <v>199</v>
      </c>
      <c r="T189" s="5">
        <v>13</v>
      </c>
      <c r="U189" s="5">
        <v>0</v>
      </c>
      <c r="V189" s="5">
        <v>1691</v>
      </c>
      <c r="W189" s="5">
        <v>1400</v>
      </c>
      <c r="X189" s="5">
        <v>0</v>
      </c>
      <c r="Y189" s="5">
        <v>0</v>
      </c>
      <c r="Z189" s="5">
        <v>0</v>
      </c>
      <c r="AA189" s="5">
        <v>291</v>
      </c>
      <c r="AB189" s="5">
        <v>0</v>
      </c>
      <c r="AC189" s="5">
        <v>0</v>
      </c>
      <c r="AD189" s="5">
        <v>1446</v>
      </c>
      <c r="AE189" s="5">
        <v>663</v>
      </c>
      <c r="AF189" s="5">
        <v>0</v>
      </c>
      <c r="AG189" s="5">
        <v>0</v>
      </c>
      <c r="AH189" s="5">
        <v>783</v>
      </c>
      <c r="AI189" s="5">
        <v>0</v>
      </c>
      <c r="AJ189" s="5">
        <v>0</v>
      </c>
      <c r="AK189" s="5">
        <v>2337</v>
      </c>
      <c r="AL189" s="5">
        <v>93</v>
      </c>
      <c r="AM189" s="5">
        <v>18</v>
      </c>
      <c r="AN189" s="5">
        <v>390</v>
      </c>
      <c r="AO189" s="5">
        <v>585</v>
      </c>
      <c r="AP189" s="5">
        <v>636</v>
      </c>
      <c r="AQ189" s="5">
        <v>616</v>
      </c>
      <c r="AR189" s="5">
        <v>0</v>
      </c>
      <c r="AS189" s="5">
        <v>0</v>
      </c>
    </row>
    <row r="190" spans="1:45">
      <c r="A190" s="5">
        <v>1390</v>
      </c>
      <c r="B190" s="5">
        <v>3</v>
      </c>
      <c r="C190" s="5" t="s">
        <v>498</v>
      </c>
      <c r="D190" s="5" t="s">
        <v>499</v>
      </c>
      <c r="E190" s="5">
        <v>491679</v>
      </c>
      <c r="F190" s="5">
        <v>96278</v>
      </c>
      <c r="G190" s="5">
        <v>43820</v>
      </c>
      <c r="H190" s="5">
        <v>10825</v>
      </c>
      <c r="I190" s="5">
        <v>6586</v>
      </c>
      <c r="J190" s="5">
        <v>331316</v>
      </c>
      <c r="K190" s="5">
        <v>2625</v>
      </c>
      <c r="L190" s="5">
        <v>228</v>
      </c>
      <c r="M190" s="5">
        <v>0</v>
      </c>
      <c r="N190" s="5">
        <v>4376</v>
      </c>
      <c r="O190" s="5">
        <v>2651</v>
      </c>
      <c r="P190" s="5">
        <v>411</v>
      </c>
      <c r="Q190" s="5">
        <v>908</v>
      </c>
      <c r="R190" s="5">
        <v>239</v>
      </c>
      <c r="S190" s="5">
        <v>161</v>
      </c>
      <c r="T190" s="5">
        <v>6</v>
      </c>
      <c r="U190" s="5">
        <v>0</v>
      </c>
      <c r="V190" s="5">
        <v>1045</v>
      </c>
      <c r="W190" s="5">
        <v>983</v>
      </c>
      <c r="X190" s="5">
        <v>29</v>
      </c>
      <c r="Y190" s="5">
        <v>2</v>
      </c>
      <c r="Z190" s="5">
        <v>17</v>
      </c>
      <c r="AA190" s="5">
        <v>13</v>
      </c>
      <c r="AB190" s="5">
        <v>0</v>
      </c>
      <c r="AC190" s="5">
        <v>0</v>
      </c>
      <c r="AD190" s="5">
        <v>13234</v>
      </c>
      <c r="AE190" s="5">
        <v>9753</v>
      </c>
      <c r="AF190" s="5">
        <v>351</v>
      </c>
      <c r="AG190" s="5">
        <v>212</v>
      </c>
      <c r="AH190" s="5">
        <v>1285</v>
      </c>
      <c r="AI190" s="5">
        <v>1633</v>
      </c>
      <c r="AJ190" s="5">
        <v>0</v>
      </c>
      <c r="AK190" s="5">
        <v>105445</v>
      </c>
      <c r="AL190" s="5">
        <v>45600</v>
      </c>
      <c r="AM190" s="5">
        <v>5561</v>
      </c>
      <c r="AN190" s="5">
        <v>3461</v>
      </c>
      <c r="AO190" s="5">
        <v>2654</v>
      </c>
      <c r="AP190" s="5">
        <v>48168</v>
      </c>
      <c r="AQ190" s="5">
        <v>0</v>
      </c>
      <c r="AR190" s="5">
        <v>0</v>
      </c>
      <c r="AS190" s="5">
        <v>0</v>
      </c>
    </row>
    <row r="191" spans="1:45">
      <c r="A191" s="5">
        <v>1390</v>
      </c>
      <c r="B191" s="5">
        <v>4</v>
      </c>
      <c r="C191" s="5" t="s">
        <v>500</v>
      </c>
      <c r="D191" s="5" t="s">
        <v>501</v>
      </c>
      <c r="E191" s="5">
        <v>43291</v>
      </c>
      <c r="F191" s="5">
        <v>6683</v>
      </c>
      <c r="G191" s="5">
        <v>13908</v>
      </c>
      <c r="H191" s="5">
        <v>4306</v>
      </c>
      <c r="I191" s="5">
        <v>4684</v>
      </c>
      <c r="J191" s="5">
        <v>12059</v>
      </c>
      <c r="K191" s="5">
        <v>1427</v>
      </c>
      <c r="L191" s="5">
        <v>223</v>
      </c>
      <c r="M191" s="5">
        <v>0</v>
      </c>
      <c r="N191" s="5">
        <v>3872</v>
      </c>
      <c r="O191" s="5">
        <v>2651</v>
      </c>
      <c r="P191" s="5">
        <v>411</v>
      </c>
      <c r="Q191" s="5">
        <v>405</v>
      </c>
      <c r="R191" s="5">
        <v>239</v>
      </c>
      <c r="S191" s="5">
        <v>161</v>
      </c>
      <c r="T191" s="5">
        <v>6</v>
      </c>
      <c r="U191" s="5">
        <v>0</v>
      </c>
      <c r="V191" s="5">
        <v>611</v>
      </c>
      <c r="W191" s="5">
        <v>549</v>
      </c>
      <c r="X191" s="5">
        <v>29</v>
      </c>
      <c r="Y191" s="5">
        <v>2</v>
      </c>
      <c r="Z191" s="5">
        <v>17</v>
      </c>
      <c r="AA191" s="5">
        <v>13</v>
      </c>
      <c r="AB191" s="5">
        <v>0</v>
      </c>
      <c r="AC191" s="5">
        <v>0</v>
      </c>
      <c r="AD191" s="5">
        <v>9744</v>
      </c>
      <c r="AE191" s="5">
        <v>6601</v>
      </c>
      <c r="AF191" s="5">
        <v>351</v>
      </c>
      <c r="AG191" s="5">
        <v>210</v>
      </c>
      <c r="AH191" s="5">
        <v>1278</v>
      </c>
      <c r="AI191" s="5">
        <v>1303</v>
      </c>
      <c r="AJ191" s="5">
        <v>0</v>
      </c>
      <c r="AK191" s="5">
        <v>5668</v>
      </c>
      <c r="AL191" s="5">
        <v>403</v>
      </c>
      <c r="AM191" s="5">
        <v>0</v>
      </c>
      <c r="AN191" s="5">
        <v>26</v>
      </c>
      <c r="AO191" s="5">
        <v>2213</v>
      </c>
      <c r="AP191" s="5">
        <v>3026</v>
      </c>
      <c r="AQ191" s="5">
        <v>0</v>
      </c>
      <c r="AR191" s="5">
        <v>0</v>
      </c>
      <c r="AS191" s="5">
        <v>0</v>
      </c>
    </row>
    <row r="192" spans="1:45">
      <c r="A192" s="5">
        <v>1390</v>
      </c>
      <c r="B192" s="5">
        <v>4</v>
      </c>
      <c r="C192" s="5" t="s">
        <v>502</v>
      </c>
      <c r="D192" s="5" t="s">
        <v>503</v>
      </c>
      <c r="E192" s="5">
        <v>839</v>
      </c>
      <c r="F192" s="5">
        <v>545</v>
      </c>
      <c r="G192" s="5">
        <v>35</v>
      </c>
      <c r="H192" s="5">
        <v>51</v>
      </c>
      <c r="I192" s="5">
        <v>204</v>
      </c>
      <c r="J192" s="5">
        <v>0</v>
      </c>
      <c r="K192" s="5">
        <v>0</v>
      </c>
      <c r="L192" s="5">
        <v>5</v>
      </c>
      <c r="M192" s="5">
        <v>0</v>
      </c>
      <c r="N192" s="5">
        <v>24</v>
      </c>
      <c r="O192" s="5">
        <v>0</v>
      </c>
      <c r="P192" s="5">
        <v>0</v>
      </c>
      <c r="Q192" s="5">
        <v>24</v>
      </c>
      <c r="R192" s="5">
        <v>0</v>
      </c>
      <c r="S192" s="5">
        <v>0</v>
      </c>
      <c r="T192" s="5">
        <v>0</v>
      </c>
      <c r="U192" s="5">
        <v>0</v>
      </c>
      <c r="V192" s="5">
        <v>408</v>
      </c>
      <c r="W192" s="5">
        <v>408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672</v>
      </c>
      <c r="AE192" s="5">
        <v>439</v>
      </c>
      <c r="AF192" s="5">
        <v>0</v>
      </c>
      <c r="AG192" s="5">
        <v>2</v>
      </c>
      <c r="AH192" s="5">
        <v>7</v>
      </c>
      <c r="AI192" s="5">
        <v>225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1390</v>
      </c>
      <c r="B193" s="5">
        <v>4</v>
      </c>
      <c r="C193" s="5" t="s">
        <v>504</v>
      </c>
      <c r="D193" s="5" t="s">
        <v>499</v>
      </c>
      <c r="E193" s="5">
        <v>447550</v>
      </c>
      <c r="F193" s="5">
        <v>89050</v>
      </c>
      <c r="G193" s="5">
        <v>29878</v>
      </c>
      <c r="H193" s="5">
        <v>6469</v>
      </c>
      <c r="I193" s="5">
        <v>1698</v>
      </c>
      <c r="J193" s="5">
        <v>319257</v>
      </c>
      <c r="K193" s="5">
        <v>1198</v>
      </c>
      <c r="L193" s="5">
        <v>0</v>
      </c>
      <c r="M193" s="5">
        <v>0</v>
      </c>
      <c r="N193" s="5">
        <v>480</v>
      </c>
      <c r="O193" s="5">
        <v>0</v>
      </c>
      <c r="P193" s="5">
        <v>0</v>
      </c>
      <c r="Q193" s="5">
        <v>480</v>
      </c>
      <c r="R193" s="5">
        <v>0</v>
      </c>
      <c r="S193" s="5">
        <v>0</v>
      </c>
      <c r="T193" s="5">
        <v>0</v>
      </c>
      <c r="U193" s="5">
        <v>0</v>
      </c>
      <c r="V193" s="5">
        <v>26</v>
      </c>
      <c r="W193" s="5">
        <v>26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2818</v>
      </c>
      <c r="AE193" s="5">
        <v>2713</v>
      </c>
      <c r="AF193" s="5">
        <v>0</v>
      </c>
      <c r="AG193" s="5">
        <v>0</v>
      </c>
      <c r="AH193" s="5">
        <v>0</v>
      </c>
      <c r="AI193" s="5">
        <v>105</v>
      </c>
      <c r="AJ193" s="5">
        <v>0</v>
      </c>
      <c r="AK193" s="5">
        <v>99776</v>
      </c>
      <c r="AL193" s="5">
        <v>45197</v>
      </c>
      <c r="AM193" s="5">
        <v>5561</v>
      </c>
      <c r="AN193" s="5">
        <v>3435</v>
      </c>
      <c r="AO193" s="5">
        <v>441</v>
      </c>
      <c r="AP193" s="5">
        <v>45142</v>
      </c>
      <c r="AQ193" s="5">
        <v>0</v>
      </c>
      <c r="AR193" s="5">
        <v>0</v>
      </c>
      <c r="AS193" s="5">
        <v>0</v>
      </c>
    </row>
    <row r="194" spans="1:45">
      <c r="A194" s="5">
        <v>1390</v>
      </c>
      <c r="B194" s="5">
        <v>2</v>
      </c>
      <c r="C194" s="5" t="s">
        <v>505</v>
      </c>
      <c r="D194" s="5" t="s">
        <v>506</v>
      </c>
      <c r="E194" s="5">
        <v>783836</v>
      </c>
      <c r="F194" s="5">
        <v>335751</v>
      </c>
      <c r="G194" s="5">
        <v>39331</v>
      </c>
      <c r="H194" s="5">
        <v>17712</v>
      </c>
      <c r="I194" s="5">
        <v>26040</v>
      </c>
      <c r="J194" s="5">
        <v>316778</v>
      </c>
      <c r="K194" s="5">
        <v>46023</v>
      </c>
      <c r="L194" s="5">
        <v>2200</v>
      </c>
      <c r="M194" s="5">
        <v>0</v>
      </c>
      <c r="N194" s="5">
        <v>275500</v>
      </c>
      <c r="O194" s="5">
        <v>176205</v>
      </c>
      <c r="P194" s="5">
        <v>3312</v>
      </c>
      <c r="Q194" s="5">
        <v>3510</v>
      </c>
      <c r="R194" s="5">
        <v>4094</v>
      </c>
      <c r="S194" s="5">
        <v>88270</v>
      </c>
      <c r="T194" s="5">
        <v>109</v>
      </c>
      <c r="U194" s="5">
        <v>0</v>
      </c>
      <c r="V194" s="5">
        <v>16417</v>
      </c>
      <c r="W194" s="5">
        <v>11823</v>
      </c>
      <c r="X194" s="5">
        <v>480</v>
      </c>
      <c r="Y194" s="5">
        <v>246</v>
      </c>
      <c r="Z194" s="5">
        <v>40</v>
      </c>
      <c r="AA194" s="5">
        <v>3828</v>
      </c>
      <c r="AB194" s="5">
        <v>0</v>
      </c>
      <c r="AC194" s="5">
        <v>0</v>
      </c>
      <c r="AD194" s="5">
        <v>65883</v>
      </c>
      <c r="AE194" s="5">
        <v>20790</v>
      </c>
      <c r="AF194" s="5">
        <v>34063</v>
      </c>
      <c r="AG194" s="5">
        <v>375</v>
      </c>
      <c r="AH194" s="5">
        <v>2202</v>
      </c>
      <c r="AI194" s="5">
        <v>8452</v>
      </c>
      <c r="AJ194" s="5">
        <v>0</v>
      </c>
      <c r="AK194" s="5">
        <v>62627</v>
      </c>
      <c r="AL194" s="5">
        <v>30745</v>
      </c>
      <c r="AM194" s="5">
        <v>16790</v>
      </c>
      <c r="AN194" s="5">
        <v>1974</v>
      </c>
      <c r="AO194" s="5">
        <v>6187</v>
      </c>
      <c r="AP194" s="5">
        <v>5868</v>
      </c>
      <c r="AQ194" s="5">
        <v>1064</v>
      </c>
      <c r="AR194" s="5">
        <v>0</v>
      </c>
      <c r="AS194" s="5">
        <v>0</v>
      </c>
    </row>
    <row r="195" spans="1:45">
      <c r="A195" s="5">
        <v>1390</v>
      </c>
      <c r="B195" s="5">
        <v>3</v>
      </c>
      <c r="C195" s="5" t="s">
        <v>507</v>
      </c>
      <c r="D195" s="5" t="s">
        <v>506</v>
      </c>
      <c r="E195" s="5">
        <v>783836</v>
      </c>
      <c r="F195" s="5">
        <v>335751</v>
      </c>
      <c r="G195" s="5">
        <v>39331</v>
      </c>
      <c r="H195" s="5">
        <v>17712</v>
      </c>
      <c r="I195" s="5">
        <v>26040</v>
      </c>
      <c r="J195" s="5">
        <v>316778</v>
      </c>
      <c r="K195" s="5">
        <v>46023</v>
      </c>
      <c r="L195" s="5">
        <v>2200</v>
      </c>
      <c r="M195" s="5">
        <v>0</v>
      </c>
      <c r="N195" s="5">
        <v>275500</v>
      </c>
      <c r="O195" s="5">
        <v>176205</v>
      </c>
      <c r="P195" s="5">
        <v>3312</v>
      </c>
      <c r="Q195" s="5">
        <v>3510</v>
      </c>
      <c r="R195" s="5">
        <v>4094</v>
      </c>
      <c r="S195" s="5">
        <v>88270</v>
      </c>
      <c r="T195" s="5">
        <v>109</v>
      </c>
      <c r="U195" s="5">
        <v>0</v>
      </c>
      <c r="V195" s="5">
        <v>16417</v>
      </c>
      <c r="W195" s="5">
        <v>11823</v>
      </c>
      <c r="X195" s="5">
        <v>480</v>
      </c>
      <c r="Y195" s="5">
        <v>246</v>
      </c>
      <c r="Z195" s="5">
        <v>40</v>
      </c>
      <c r="AA195" s="5">
        <v>3828</v>
      </c>
      <c r="AB195" s="5">
        <v>0</v>
      </c>
      <c r="AC195" s="5">
        <v>0</v>
      </c>
      <c r="AD195" s="5">
        <v>65883</v>
      </c>
      <c r="AE195" s="5">
        <v>20790</v>
      </c>
      <c r="AF195" s="5">
        <v>34063</v>
      </c>
      <c r="AG195" s="5">
        <v>375</v>
      </c>
      <c r="AH195" s="5">
        <v>2202</v>
      </c>
      <c r="AI195" s="5">
        <v>8452</v>
      </c>
      <c r="AJ195" s="5">
        <v>0</v>
      </c>
      <c r="AK195" s="5">
        <v>62627</v>
      </c>
      <c r="AL195" s="5">
        <v>30745</v>
      </c>
      <c r="AM195" s="5">
        <v>16790</v>
      </c>
      <c r="AN195" s="5">
        <v>1974</v>
      </c>
      <c r="AO195" s="5">
        <v>6187</v>
      </c>
      <c r="AP195" s="5">
        <v>5868</v>
      </c>
      <c r="AQ195" s="5">
        <v>1064</v>
      </c>
      <c r="AR195" s="5">
        <v>0</v>
      </c>
      <c r="AS195" s="5">
        <v>0</v>
      </c>
    </row>
    <row r="196" spans="1:45">
      <c r="A196" s="5">
        <v>1390</v>
      </c>
      <c r="B196" s="5">
        <v>4</v>
      </c>
      <c r="C196" s="5" t="s">
        <v>508</v>
      </c>
      <c r="D196" s="5" t="s">
        <v>506</v>
      </c>
      <c r="E196" s="5">
        <v>783836</v>
      </c>
      <c r="F196" s="5">
        <v>335751</v>
      </c>
      <c r="G196" s="5">
        <v>39331</v>
      </c>
      <c r="H196" s="5">
        <v>17712</v>
      </c>
      <c r="I196" s="5">
        <v>26040</v>
      </c>
      <c r="J196" s="5">
        <v>316778</v>
      </c>
      <c r="K196" s="5">
        <v>46023</v>
      </c>
      <c r="L196" s="5">
        <v>2200</v>
      </c>
      <c r="M196" s="5">
        <v>0</v>
      </c>
      <c r="N196" s="5">
        <v>275500</v>
      </c>
      <c r="O196" s="5">
        <v>176205</v>
      </c>
      <c r="P196" s="5">
        <v>3312</v>
      </c>
      <c r="Q196" s="5">
        <v>3510</v>
      </c>
      <c r="R196" s="5">
        <v>4094</v>
      </c>
      <c r="S196" s="5">
        <v>88270</v>
      </c>
      <c r="T196" s="5">
        <v>109</v>
      </c>
      <c r="U196" s="5">
        <v>0</v>
      </c>
      <c r="V196" s="5">
        <v>16417</v>
      </c>
      <c r="W196" s="5">
        <v>11823</v>
      </c>
      <c r="X196" s="5">
        <v>480</v>
      </c>
      <c r="Y196" s="5">
        <v>246</v>
      </c>
      <c r="Z196" s="5">
        <v>40</v>
      </c>
      <c r="AA196" s="5">
        <v>3828</v>
      </c>
      <c r="AB196" s="5">
        <v>0</v>
      </c>
      <c r="AC196" s="5">
        <v>0</v>
      </c>
      <c r="AD196" s="5">
        <v>65883</v>
      </c>
      <c r="AE196" s="5">
        <v>20790</v>
      </c>
      <c r="AF196" s="5">
        <v>34063</v>
      </c>
      <c r="AG196" s="5">
        <v>375</v>
      </c>
      <c r="AH196" s="5">
        <v>2202</v>
      </c>
      <c r="AI196" s="5">
        <v>8452</v>
      </c>
      <c r="AJ196" s="5">
        <v>0</v>
      </c>
      <c r="AK196" s="5">
        <v>62627</v>
      </c>
      <c r="AL196" s="5">
        <v>30745</v>
      </c>
      <c r="AM196" s="5">
        <v>16790</v>
      </c>
      <c r="AN196" s="5">
        <v>1974</v>
      </c>
      <c r="AO196" s="5">
        <v>6187</v>
      </c>
      <c r="AP196" s="5">
        <v>5868</v>
      </c>
      <c r="AQ196" s="5">
        <v>1064</v>
      </c>
      <c r="AR196" s="5">
        <v>0</v>
      </c>
      <c r="AS196" s="5">
        <v>0</v>
      </c>
    </row>
    <row r="197" spans="1:45">
      <c r="A197" s="5">
        <v>1390</v>
      </c>
      <c r="B197" s="5">
        <v>2</v>
      </c>
      <c r="C197" s="5" t="s">
        <v>509</v>
      </c>
      <c r="D197" s="5" t="s">
        <v>510</v>
      </c>
      <c r="E197" s="5">
        <v>441415</v>
      </c>
      <c r="F197" s="5">
        <v>271889</v>
      </c>
      <c r="G197" s="5">
        <v>25045</v>
      </c>
      <c r="H197" s="5">
        <v>20106</v>
      </c>
      <c r="I197" s="5">
        <v>20582</v>
      </c>
      <c r="J197" s="5">
        <v>88676</v>
      </c>
      <c r="K197" s="5">
        <v>13922</v>
      </c>
      <c r="L197" s="5">
        <v>1194</v>
      </c>
      <c r="M197" s="5">
        <v>0</v>
      </c>
      <c r="N197" s="5">
        <v>54527</v>
      </c>
      <c r="O197" s="5">
        <v>49723</v>
      </c>
      <c r="P197" s="5">
        <v>898</v>
      </c>
      <c r="Q197" s="5">
        <v>1049</v>
      </c>
      <c r="R197" s="5">
        <v>560</v>
      </c>
      <c r="S197" s="5">
        <v>2291</v>
      </c>
      <c r="T197" s="5">
        <v>6</v>
      </c>
      <c r="U197" s="5">
        <v>0</v>
      </c>
      <c r="V197" s="5">
        <v>183352</v>
      </c>
      <c r="W197" s="5">
        <v>153661</v>
      </c>
      <c r="X197" s="5">
        <v>7058</v>
      </c>
      <c r="Y197" s="5">
        <v>64</v>
      </c>
      <c r="Z197" s="5">
        <v>1064</v>
      </c>
      <c r="AA197" s="5">
        <v>21486</v>
      </c>
      <c r="AB197" s="5">
        <v>20</v>
      </c>
      <c r="AC197" s="5">
        <v>0</v>
      </c>
      <c r="AD197" s="5">
        <v>13795</v>
      </c>
      <c r="AE197" s="5">
        <v>8004</v>
      </c>
      <c r="AF197" s="5">
        <v>454</v>
      </c>
      <c r="AG197" s="5">
        <v>133</v>
      </c>
      <c r="AH197" s="5">
        <v>558</v>
      </c>
      <c r="AI197" s="5">
        <v>4646</v>
      </c>
      <c r="AJ197" s="5">
        <v>0</v>
      </c>
      <c r="AK197" s="5">
        <v>32161</v>
      </c>
      <c r="AL197" s="5">
        <v>19043</v>
      </c>
      <c r="AM197" s="5">
        <v>849</v>
      </c>
      <c r="AN197" s="5">
        <v>431</v>
      </c>
      <c r="AO197" s="5">
        <v>6144</v>
      </c>
      <c r="AP197" s="5">
        <v>5694</v>
      </c>
      <c r="AQ197" s="5">
        <v>0</v>
      </c>
      <c r="AR197" s="5">
        <v>0</v>
      </c>
      <c r="AS197" s="5">
        <v>0</v>
      </c>
    </row>
    <row r="198" spans="1:45">
      <c r="A198" s="5">
        <v>1390</v>
      </c>
      <c r="B198" s="5">
        <v>3</v>
      </c>
      <c r="C198" s="5" t="s">
        <v>511</v>
      </c>
      <c r="D198" s="5" t="s">
        <v>512</v>
      </c>
      <c r="E198" s="5">
        <v>4397</v>
      </c>
      <c r="F198" s="5">
        <v>3746</v>
      </c>
      <c r="G198" s="5">
        <v>226</v>
      </c>
      <c r="H198" s="5">
        <v>416</v>
      </c>
      <c r="I198" s="5">
        <v>0</v>
      </c>
      <c r="J198" s="5">
        <v>0</v>
      </c>
      <c r="K198" s="5">
        <v>0</v>
      </c>
      <c r="L198" s="5">
        <v>9</v>
      </c>
      <c r="M198" s="5">
        <v>0</v>
      </c>
      <c r="N198" s="5">
        <v>1731</v>
      </c>
      <c r="O198" s="5">
        <v>1657</v>
      </c>
      <c r="P198" s="5">
        <v>57</v>
      </c>
      <c r="Q198" s="5">
        <v>10</v>
      </c>
      <c r="R198" s="5">
        <v>0</v>
      </c>
      <c r="S198" s="5">
        <v>0</v>
      </c>
      <c r="T198" s="5">
        <v>6</v>
      </c>
      <c r="U198" s="5">
        <v>0</v>
      </c>
      <c r="V198" s="5">
        <v>65</v>
      </c>
      <c r="W198" s="5">
        <v>65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751</v>
      </c>
      <c r="AE198" s="5">
        <v>327</v>
      </c>
      <c r="AF198" s="5">
        <v>31</v>
      </c>
      <c r="AG198" s="5">
        <v>0</v>
      </c>
      <c r="AH198" s="5">
        <v>0</v>
      </c>
      <c r="AI198" s="5">
        <v>393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1390</v>
      </c>
      <c r="B199" s="5">
        <v>9</v>
      </c>
      <c r="C199" s="5" t="s">
        <v>513</v>
      </c>
      <c r="D199" s="5" t="s">
        <v>514</v>
      </c>
      <c r="E199" s="5">
        <v>4397</v>
      </c>
      <c r="F199" s="5">
        <v>3746</v>
      </c>
      <c r="G199" s="5">
        <v>226</v>
      </c>
      <c r="H199" s="5">
        <v>416</v>
      </c>
      <c r="I199" s="5">
        <v>0</v>
      </c>
      <c r="J199" s="5">
        <v>0</v>
      </c>
      <c r="K199" s="5">
        <v>0</v>
      </c>
      <c r="L199" s="5">
        <v>9</v>
      </c>
      <c r="M199" s="5">
        <v>0</v>
      </c>
      <c r="N199" s="5">
        <v>1731</v>
      </c>
      <c r="O199" s="5">
        <v>1657</v>
      </c>
      <c r="P199" s="5">
        <v>57</v>
      </c>
      <c r="Q199" s="5">
        <v>10</v>
      </c>
      <c r="R199" s="5">
        <v>0</v>
      </c>
      <c r="S199" s="5">
        <v>0</v>
      </c>
      <c r="T199" s="5">
        <v>6</v>
      </c>
      <c r="U199" s="5">
        <v>0</v>
      </c>
      <c r="V199" s="5">
        <v>65</v>
      </c>
      <c r="W199" s="5">
        <v>65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751</v>
      </c>
      <c r="AE199" s="5">
        <v>327</v>
      </c>
      <c r="AF199" s="5">
        <v>31</v>
      </c>
      <c r="AG199" s="5">
        <v>0</v>
      </c>
      <c r="AH199" s="5">
        <v>0</v>
      </c>
      <c r="AI199" s="5">
        <v>393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1390</v>
      </c>
      <c r="B200" s="5">
        <v>3</v>
      </c>
      <c r="C200" s="5" t="s">
        <v>515</v>
      </c>
      <c r="D200" s="5" t="s">
        <v>516</v>
      </c>
      <c r="E200" s="5">
        <v>4764</v>
      </c>
      <c r="F200" s="5">
        <v>3706</v>
      </c>
      <c r="G200" s="5">
        <v>2</v>
      </c>
      <c r="H200" s="5">
        <v>73</v>
      </c>
      <c r="I200" s="5">
        <v>983</v>
      </c>
      <c r="J200" s="5">
        <v>0</v>
      </c>
      <c r="K200" s="5">
        <v>0</v>
      </c>
      <c r="L200" s="5">
        <v>0</v>
      </c>
      <c r="M200" s="5">
        <v>0</v>
      </c>
      <c r="N200" s="5">
        <v>120</v>
      </c>
      <c r="O200" s="5">
        <v>71</v>
      </c>
      <c r="P200" s="5">
        <v>0</v>
      </c>
      <c r="Q200" s="5">
        <v>50</v>
      </c>
      <c r="R200" s="5">
        <v>0</v>
      </c>
      <c r="S200" s="5">
        <v>0</v>
      </c>
      <c r="T200" s="5">
        <v>0</v>
      </c>
      <c r="U200" s="5">
        <v>0</v>
      </c>
      <c r="V200" s="5">
        <v>276</v>
      </c>
      <c r="W200" s="5">
        <v>224</v>
      </c>
      <c r="X200" s="5">
        <v>52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619</v>
      </c>
      <c r="AE200" s="5">
        <v>315</v>
      </c>
      <c r="AF200" s="5">
        <v>0</v>
      </c>
      <c r="AG200" s="5">
        <v>0</v>
      </c>
      <c r="AH200" s="5">
        <v>0</v>
      </c>
      <c r="AI200" s="5">
        <v>304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1390</v>
      </c>
      <c r="B201" s="5">
        <v>4</v>
      </c>
      <c r="C201" s="5" t="s">
        <v>517</v>
      </c>
      <c r="D201" s="5" t="s">
        <v>516</v>
      </c>
      <c r="E201" s="5">
        <v>4764</v>
      </c>
      <c r="F201" s="5">
        <v>3706</v>
      </c>
      <c r="G201" s="5">
        <v>2</v>
      </c>
      <c r="H201" s="5">
        <v>73</v>
      </c>
      <c r="I201" s="5">
        <v>983</v>
      </c>
      <c r="J201" s="5">
        <v>0</v>
      </c>
      <c r="K201" s="5">
        <v>0</v>
      </c>
      <c r="L201" s="5">
        <v>0</v>
      </c>
      <c r="M201" s="5">
        <v>0</v>
      </c>
      <c r="N201" s="5">
        <v>120</v>
      </c>
      <c r="O201" s="5">
        <v>71</v>
      </c>
      <c r="P201" s="5">
        <v>0</v>
      </c>
      <c r="Q201" s="5">
        <v>50</v>
      </c>
      <c r="R201" s="5">
        <v>0</v>
      </c>
      <c r="S201" s="5">
        <v>0</v>
      </c>
      <c r="T201" s="5">
        <v>0</v>
      </c>
      <c r="U201" s="5">
        <v>0</v>
      </c>
      <c r="V201" s="5">
        <v>276</v>
      </c>
      <c r="W201" s="5">
        <v>224</v>
      </c>
      <c r="X201" s="5">
        <v>52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619</v>
      </c>
      <c r="AE201" s="5">
        <v>315</v>
      </c>
      <c r="AF201" s="5">
        <v>0</v>
      </c>
      <c r="AG201" s="5">
        <v>0</v>
      </c>
      <c r="AH201" s="5">
        <v>0</v>
      </c>
      <c r="AI201" s="5">
        <v>304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1390</v>
      </c>
      <c r="B202" s="5">
        <v>3</v>
      </c>
      <c r="C202" s="5" t="s">
        <v>518</v>
      </c>
      <c r="D202" s="5" t="s">
        <v>519</v>
      </c>
      <c r="E202" s="5">
        <v>13758</v>
      </c>
      <c r="F202" s="5">
        <v>11892</v>
      </c>
      <c r="G202" s="5">
        <v>532</v>
      </c>
      <c r="H202" s="5">
        <v>728</v>
      </c>
      <c r="I202" s="5">
        <v>606</v>
      </c>
      <c r="J202" s="5">
        <v>0</v>
      </c>
      <c r="K202" s="5">
        <v>0</v>
      </c>
      <c r="L202" s="5">
        <v>0</v>
      </c>
      <c r="M202" s="5">
        <v>0</v>
      </c>
      <c r="N202" s="5">
        <v>6033</v>
      </c>
      <c r="O202" s="5">
        <v>5484</v>
      </c>
      <c r="P202" s="5">
        <v>233</v>
      </c>
      <c r="Q202" s="5">
        <v>316</v>
      </c>
      <c r="R202" s="5">
        <v>0</v>
      </c>
      <c r="S202" s="5">
        <v>0</v>
      </c>
      <c r="T202" s="5">
        <v>0</v>
      </c>
      <c r="U202" s="5">
        <v>0</v>
      </c>
      <c r="V202" s="5">
        <v>12193</v>
      </c>
      <c r="W202" s="5">
        <v>22</v>
      </c>
      <c r="X202" s="5">
        <v>6</v>
      </c>
      <c r="Y202" s="5">
        <v>0</v>
      </c>
      <c r="Z202" s="5">
        <v>0</v>
      </c>
      <c r="AA202" s="5">
        <v>12166</v>
      </c>
      <c r="AB202" s="5">
        <v>0</v>
      </c>
      <c r="AC202" s="5">
        <v>0</v>
      </c>
      <c r="AD202" s="5">
        <v>145</v>
      </c>
      <c r="AE202" s="5">
        <v>137</v>
      </c>
      <c r="AF202" s="5">
        <v>8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1390</v>
      </c>
      <c r="B203" s="5">
        <v>4</v>
      </c>
      <c r="C203" s="5" t="s">
        <v>520</v>
      </c>
      <c r="D203" s="5" t="s">
        <v>519</v>
      </c>
      <c r="E203" s="5">
        <v>13758</v>
      </c>
      <c r="F203" s="5">
        <v>11892</v>
      </c>
      <c r="G203" s="5">
        <v>532</v>
      </c>
      <c r="H203" s="5">
        <v>728</v>
      </c>
      <c r="I203" s="5">
        <v>606</v>
      </c>
      <c r="J203" s="5">
        <v>0</v>
      </c>
      <c r="K203" s="5">
        <v>0</v>
      </c>
      <c r="L203" s="5">
        <v>0</v>
      </c>
      <c r="M203" s="5">
        <v>0</v>
      </c>
      <c r="N203" s="5">
        <v>6033</v>
      </c>
      <c r="O203" s="5">
        <v>5484</v>
      </c>
      <c r="P203" s="5">
        <v>233</v>
      </c>
      <c r="Q203" s="5">
        <v>316</v>
      </c>
      <c r="R203" s="5">
        <v>0</v>
      </c>
      <c r="S203" s="5">
        <v>0</v>
      </c>
      <c r="T203" s="5">
        <v>0</v>
      </c>
      <c r="U203" s="5">
        <v>0</v>
      </c>
      <c r="V203" s="5">
        <v>12193</v>
      </c>
      <c r="W203" s="5">
        <v>22</v>
      </c>
      <c r="X203" s="5">
        <v>6</v>
      </c>
      <c r="Y203" s="5">
        <v>0</v>
      </c>
      <c r="Z203" s="5">
        <v>0</v>
      </c>
      <c r="AA203" s="5">
        <v>12166</v>
      </c>
      <c r="AB203" s="5">
        <v>0</v>
      </c>
      <c r="AC203" s="5">
        <v>0</v>
      </c>
      <c r="AD203" s="5">
        <v>145</v>
      </c>
      <c r="AE203" s="5">
        <v>137</v>
      </c>
      <c r="AF203" s="5">
        <v>8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1390</v>
      </c>
      <c r="B204" s="5">
        <v>3</v>
      </c>
      <c r="C204" s="5" t="s">
        <v>521</v>
      </c>
      <c r="D204" s="5" t="s">
        <v>522</v>
      </c>
      <c r="E204" s="5">
        <v>340389</v>
      </c>
      <c r="F204" s="5">
        <v>222228</v>
      </c>
      <c r="G204" s="5">
        <v>17096</v>
      </c>
      <c r="H204" s="5">
        <v>13871</v>
      </c>
      <c r="I204" s="5">
        <v>15356</v>
      </c>
      <c r="J204" s="5">
        <v>70165</v>
      </c>
      <c r="K204" s="5">
        <v>802</v>
      </c>
      <c r="L204" s="5">
        <v>872</v>
      </c>
      <c r="M204" s="5">
        <v>0</v>
      </c>
      <c r="N204" s="5">
        <v>36791</v>
      </c>
      <c r="O204" s="5">
        <v>34405</v>
      </c>
      <c r="P204" s="5">
        <v>189</v>
      </c>
      <c r="Q204" s="5">
        <v>236</v>
      </c>
      <c r="R204" s="5">
        <v>0</v>
      </c>
      <c r="S204" s="5">
        <v>1961</v>
      </c>
      <c r="T204" s="5">
        <v>0</v>
      </c>
      <c r="U204" s="5">
        <v>0</v>
      </c>
      <c r="V204" s="5">
        <v>158284</v>
      </c>
      <c r="W204" s="5">
        <v>141793</v>
      </c>
      <c r="X204" s="5">
        <v>6886</v>
      </c>
      <c r="Y204" s="5">
        <v>3</v>
      </c>
      <c r="Z204" s="5">
        <v>965</v>
      </c>
      <c r="AA204" s="5">
        <v>8637</v>
      </c>
      <c r="AB204" s="5">
        <v>0</v>
      </c>
      <c r="AC204" s="5">
        <v>0</v>
      </c>
      <c r="AD204" s="5">
        <v>4728</v>
      </c>
      <c r="AE204" s="5">
        <v>1917</v>
      </c>
      <c r="AF204" s="5">
        <v>328</v>
      </c>
      <c r="AG204" s="5">
        <v>9</v>
      </c>
      <c r="AH204" s="5">
        <v>126</v>
      </c>
      <c r="AI204" s="5">
        <v>2349</v>
      </c>
      <c r="AJ204" s="5">
        <v>0</v>
      </c>
      <c r="AK204" s="5">
        <v>23080</v>
      </c>
      <c r="AL204" s="5">
        <v>13477</v>
      </c>
      <c r="AM204" s="5">
        <v>54</v>
      </c>
      <c r="AN204" s="5">
        <v>277</v>
      </c>
      <c r="AO204" s="5">
        <v>4085</v>
      </c>
      <c r="AP204" s="5">
        <v>5186</v>
      </c>
      <c r="AQ204" s="5">
        <v>0</v>
      </c>
      <c r="AR204" s="5">
        <v>0</v>
      </c>
      <c r="AS204" s="5">
        <v>0</v>
      </c>
    </row>
    <row r="205" spans="1:45">
      <c r="A205" s="5">
        <v>1390</v>
      </c>
      <c r="B205" s="5">
        <v>4</v>
      </c>
      <c r="C205" s="5" t="s">
        <v>523</v>
      </c>
      <c r="D205" s="5" t="s">
        <v>522</v>
      </c>
      <c r="E205" s="5">
        <v>340389</v>
      </c>
      <c r="F205" s="5">
        <v>222228</v>
      </c>
      <c r="G205" s="5">
        <v>17096</v>
      </c>
      <c r="H205" s="5">
        <v>13871</v>
      </c>
      <c r="I205" s="5">
        <v>15356</v>
      </c>
      <c r="J205" s="5">
        <v>70165</v>
      </c>
      <c r="K205" s="5">
        <v>802</v>
      </c>
      <c r="L205" s="5">
        <v>872</v>
      </c>
      <c r="M205" s="5">
        <v>0</v>
      </c>
      <c r="N205" s="5">
        <v>36791</v>
      </c>
      <c r="O205" s="5">
        <v>34405</v>
      </c>
      <c r="P205" s="5">
        <v>189</v>
      </c>
      <c r="Q205" s="5">
        <v>236</v>
      </c>
      <c r="R205" s="5">
        <v>0</v>
      </c>
      <c r="S205" s="5">
        <v>1961</v>
      </c>
      <c r="T205" s="5">
        <v>0</v>
      </c>
      <c r="U205" s="5">
        <v>0</v>
      </c>
      <c r="V205" s="5">
        <v>158284</v>
      </c>
      <c r="W205" s="5">
        <v>141793</v>
      </c>
      <c r="X205" s="5">
        <v>6886</v>
      </c>
      <c r="Y205" s="5">
        <v>3</v>
      </c>
      <c r="Z205" s="5">
        <v>965</v>
      </c>
      <c r="AA205" s="5">
        <v>8637</v>
      </c>
      <c r="AB205" s="5">
        <v>0</v>
      </c>
      <c r="AC205" s="5">
        <v>0</v>
      </c>
      <c r="AD205" s="5">
        <v>4728</v>
      </c>
      <c r="AE205" s="5">
        <v>1917</v>
      </c>
      <c r="AF205" s="5">
        <v>328</v>
      </c>
      <c r="AG205" s="5">
        <v>9</v>
      </c>
      <c r="AH205" s="5">
        <v>126</v>
      </c>
      <c r="AI205" s="5">
        <v>2349</v>
      </c>
      <c r="AJ205" s="5">
        <v>0</v>
      </c>
      <c r="AK205" s="5">
        <v>23080</v>
      </c>
      <c r="AL205" s="5">
        <v>13477</v>
      </c>
      <c r="AM205" s="5">
        <v>54</v>
      </c>
      <c r="AN205" s="5">
        <v>277</v>
      </c>
      <c r="AO205" s="5">
        <v>4085</v>
      </c>
      <c r="AP205" s="5">
        <v>5186</v>
      </c>
      <c r="AQ205" s="5">
        <v>0</v>
      </c>
      <c r="AR205" s="5">
        <v>0</v>
      </c>
      <c r="AS205" s="5">
        <v>0</v>
      </c>
    </row>
    <row r="206" spans="1:45">
      <c r="A206" s="5">
        <v>1390</v>
      </c>
      <c r="B206" s="5">
        <v>7</v>
      </c>
      <c r="C206" s="5" t="s">
        <v>524</v>
      </c>
      <c r="D206" s="5" t="s">
        <v>525</v>
      </c>
      <c r="E206" s="5">
        <v>78107</v>
      </c>
      <c r="F206" s="5">
        <v>30317</v>
      </c>
      <c r="G206" s="5">
        <v>7188</v>
      </c>
      <c r="H206" s="5">
        <v>5018</v>
      </c>
      <c r="I206" s="5">
        <v>3638</v>
      </c>
      <c r="J206" s="5">
        <v>18511</v>
      </c>
      <c r="K206" s="5">
        <v>13121</v>
      </c>
      <c r="L206" s="5">
        <v>314</v>
      </c>
      <c r="M206" s="5">
        <v>0</v>
      </c>
      <c r="N206" s="5">
        <v>9852</v>
      </c>
      <c r="O206" s="5">
        <v>8106</v>
      </c>
      <c r="P206" s="5">
        <v>419</v>
      </c>
      <c r="Q206" s="5">
        <v>437</v>
      </c>
      <c r="R206" s="5">
        <v>560</v>
      </c>
      <c r="S206" s="5">
        <v>330</v>
      </c>
      <c r="T206" s="5">
        <v>0</v>
      </c>
      <c r="U206" s="5">
        <v>0</v>
      </c>
      <c r="V206" s="5">
        <v>12534</v>
      </c>
      <c r="W206" s="5">
        <v>11557</v>
      </c>
      <c r="X206" s="5">
        <v>115</v>
      </c>
      <c r="Y206" s="5">
        <v>61</v>
      </c>
      <c r="Z206" s="5">
        <v>99</v>
      </c>
      <c r="AA206" s="5">
        <v>683</v>
      </c>
      <c r="AB206" s="5">
        <v>20</v>
      </c>
      <c r="AC206" s="5">
        <v>0</v>
      </c>
      <c r="AD206" s="5">
        <v>7553</v>
      </c>
      <c r="AE206" s="5">
        <v>5309</v>
      </c>
      <c r="AF206" s="5">
        <v>87</v>
      </c>
      <c r="AG206" s="5">
        <v>124</v>
      </c>
      <c r="AH206" s="5">
        <v>432</v>
      </c>
      <c r="AI206" s="5">
        <v>1601</v>
      </c>
      <c r="AJ206" s="5">
        <v>0</v>
      </c>
      <c r="AK206" s="5">
        <v>9081</v>
      </c>
      <c r="AL206" s="5">
        <v>5566</v>
      </c>
      <c r="AM206" s="5">
        <v>794</v>
      </c>
      <c r="AN206" s="5">
        <v>154</v>
      </c>
      <c r="AO206" s="5">
        <v>2059</v>
      </c>
      <c r="AP206" s="5">
        <v>508</v>
      </c>
      <c r="AQ206" s="5">
        <v>0</v>
      </c>
      <c r="AR206" s="5">
        <v>0</v>
      </c>
      <c r="AS206" s="5">
        <v>0</v>
      </c>
    </row>
    <row r="207" spans="1:45">
      <c r="A207" s="5">
        <v>1390</v>
      </c>
      <c r="B207" s="5">
        <v>9</v>
      </c>
      <c r="C207" s="5" t="s">
        <v>526</v>
      </c>
      <c r="D207" s="5" t="s">
        <v>525</v>
      </c>
      <c r="E207" s="5">
        <v>78107</v>
      </c>
      <c r="F207" s="5">
        <v>30317</v>
      </c>
      <c r="G207" s="5">
        <v>7188</v>
      </c>
      <c r="H207" s="5">
        <v>5018</v>
      </c>
      <c r="I207" s="5">
        <v>3638</v>
      </c>
      <c r="J207" s="5">
        <v>18511</v>
      </c>
      <c r="K207" s="5">
        <v>13121</v>
      </c>
      <c r="L207" s="5">
        <v>314</v>
      </c>
      <c r="M207" s="5">
        <v>0</v>
      </c>
      <c r="N207" s="5">
        <v>9852</v>
      </c>
      <c r="O207" s="5">
        <v>8106</v>
      </c>
      <c r="P207" s="5">
        <v>419</v>
      </c>
      <c r="Q207" s="5">
        <v>437</v>
      </c>
      <c r="R207" s="5">
        <v>560</v>
      </c>
      <c r="S207" s="5">
        <v>330</v>
      </c>
      <c r="T207" s="5">
        <v>0</v>
      </c>
      <c r="U207" s="5">
        <v>0</v>
      </c>
      <c r="V207" s="5">
        <v>12534</v>
      </c>
      <c r="W207" s="5">
        <v>11557</v>
      </c>
      <c r="X207" s="5">
        <v>115</v>
      </c>
      <c r="Y207" s="5">
        <v>61</v>
      </c>
      <c r="Z207" s="5">
        <v>99</v>
      </c>
      <c r="AA207" s="5">
        <v>683</v>
      </c>
      <c r="AB207" s="5">
        <v>20</v>
      </c>
      <c r="AC207" s="5">
        <v>0</v>
      </c>
      <c r="AD207" s="5">
        <v>7553</v>
      </c>
      <c r="AE207" s="5">
        <v>5309</v>
      </c>
      <c r="AF207" s="5">
        <v>87</v>
      </c>
      <c r="AG207" s="5">
        <v>124</v>
      </c>
      <c r="AH207" s="5">
        <v>432</v>
      </c>
      <c r="AI207" s="5">
        <v>1601</v>
      </c>
      <c r="AJ207" s="5">
        <v>0</v>
      </c>
      <c r="AK207" s="5">
        <v>9081</v>
      </c>
      <c r="AL207" s="5">
        <v>5566</v>
      </c>
      <c r="AM207" s="5">
        <v>794</v>
      </c>
      <c r="AN207" s="5">
        <v>154</v>
      </c>
      <c r="AO207" s="5">
        <v>2059</v>
      </c>
      <c r="AP207" s="5">
        <v>508</v>
      </c>
      <c r="AQ207" s="5">
        <v>0</v>
      </c>
      <c r="AR207" s="5">
        <v>0</v>
      </c>
      <c r="AS207" s="5">
        <v>0</v>
      </c>
    </row>
    <row r="208" spans="1:45">
      <c r="A208" s="5">
        <v>1390</v>
      </c>
      <c r="B208" s="5">
        <v>2</v>
      </c>
      <c r="C208" s="5" t="s">
        <v>527</v>
      </c>
      <c r="D208" s="5" t="s">
        <v>528</v>
      </c>
      <c r="E208" s="5">
        <v>35394</v>
      </c>
      <c r="F208" s="5">
        <v>19400</v>
      </c>
      <c r="G208" s="5">
        <v>7515</v>
      </c>
      <c r="H208" s="5">
        <v>3710</v>
      </c>
      <c r="I208" s="5">
        <v>1559</v>
      </c>
      <c r="J208" s="5">
        <v>2907</v>
      </c>
      <c r="K208" s="5">
        <v>0</v>
      </c>
      <c r="L208" s="5">
        <v>302</v>
      </c>
      <c r="M208" s="5">
        <v>0</v>
      </c>
      <c r="N208" s="5">
        <v>5085</v>
      </c>
      <c r="O208" s="5">
        <v>1144</v>
      </c>
      <c r="P208" s="5">
        <v>2785</v>
      </c>
      <c r="Q208" s="5">
        <v>22</v>
      </c>
      <c r="R208" s="5">
        <v>1134</v>
      </c>
      <c r="S208" s="5">
        <v>0</v>
      </c>
      <c r="T208" s="5">
        <v>0</v>
      </c>
      <c r="U208" s="5">
        <v>0</v>
      </c>
      <c r="V208" s="5">
        <v>6502</v>
      </c>
      <c r="W208" s="5">
        <v>934</v>
      </c>
      <c r="X208" s="5">
        <v>4342</v>
      </c>
      <c r="Y208" s="5">
        <v>1226</v>
      </c>
      <c r="Z208" s="5">
        <v>0</v>
      </c>
      <c r="AA208" s="5">
        <v>0</v>
      </c>
      <c r="AB208" s="5">
        <v>0</v>
      </c>
      <c r="AC208" s="5">
        <v>0</v>
      </c>
      <c r="AD208" s="5">
        <v>100</v>
      </c>
      <c r="AE208" s="5">
        <v>100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2440</v>
      </c>
      <c r="AL208" s="5">
        <v>660</v>
      </c>
      <c r="AM208" s="5">
        <v>0</v>
      </c>
      <c r="AN208" s="5">
        <v>0</v>
      </c>
      <c r="AO208" s="5">
        <v>262</v>
      </c>
      <c r="AP208" s="5">
        <v>0</v>
      </c>
      <c r="AQ208" s="5">
        <v>1518</v>
      </c>
      <c r="AR208" s="5">
        <v>0</v>
      </c>
      <c r="AS208" s="5">
        <v>0</v>
      </c>
    </row>
    <row r="209" spans="1:45">
      <c r="A209" s="5">
        <v>1390</v>
      </c>
      <c r="B209" s="5">
        <v>7</v>
      </c>
      <c r="C209" s="5" t="s">
        <v>529</v>
      </c>
      <c r="D209" s="5" t="s">
        <v>530</v>
      </c>
      <c r="E209" s="5">
        <v>35394</v>
      </c>
      <c r="F209" s="5">
        <v>19400</v>
      </c>
      <c r="G209" s="5">
        <v>7515</v>
      </c>
      <c r="H209" s="5">
        <v>3710</v>
      </c>
      <c r="I209" s="5">
        <v>1559</v>
      </c>
      <c r="J209" s="5">
        <v>2907</v>
      </c>
      <c r="K209" s="5">
        <v>0</v>
      </c>
      <c r="L209" s="5">
        <v>302</v>
      </c>
      <c r="M209" s="5">
        <v>0</v>
      </c>
      <c r="N209" s="5">
        <v>5085</v>
      </c>
      <c r="O209" s="5">
        <v>1144</v>
      </c>
      <c r="P209" s="5">
        <v>2785</v>
      </c>
      <c r="Q209" s="5">
        <v>22</v>
      </c>
      <c r="R209" s="5">
        <v>1134</v>
      </c>
      <c r="S209" s="5">
        <v>0</v>
      </c>
      <c r="T209" s="5">
        <v>0</v>
      </c>
      <c r="U209" s="5">
        <v>0</v>
      </c>
      <c r="V209" s="5">
        <v>6502</v>
      </c>
      <c r="W209" s="5">
        <v>934</v>
      </c>
      <c r="X209" s="5">
        <v>4342</v>
      </c>
      <c r="Y209" s="5">
        <v>1226</v>
      </c>
      <c r="Z209" s="5">
        <v>0</v>
      </c>
      <c r="AA209" s="5">
        <v>0</v>
      </c>
      <c r="AB209" s="5">
        <v>0</v>
      </c>
      <c r="AC209" s="5">
        <v>0</v>
      </c>
      <c r="AD209" s="5">
        <v>100</v>
      </c>
      <c r="AE209" s="5">
        <v>100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2440</v>
      </c>
      <c r="AL209" s="5">
        <v>660</v>
      </c>
      <c r="AM209" s="5">
        <v>0</v>
      </c>
      <c r="AN209" s="5">
        <v>0</v>
      </c>
      <c r="AO209" s="5">
        <v>262</v>
      </c>
      <c r="AP209" s="5">
        <v>0</v>
      </c>
      <c r="AQ209" s="5">
        <v>1518</v>
      </c>
      <c r="AR209" s="5">
        <v>0</v>
      </c>
      <c r="AS209" s="5">
        <v>0</v>
      </c>
    </row>
    <row r="210" spans="1:45">
      <c r="A210" s="5">
        <v>1390</v>
      </c>
      <c r="B210" s="5">
        <v>19</v>
      </c>
      <c r="C210" s="5" t="s">
        <v>531</v>
      </c>
      <c r="D210" s="5" t="s">
        <v>532</v>
      </c>
      <c r="E210" s="5">
        <v>30</v>
      </c>
      <c r="F210" s="5">
        <v>30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600</v>
      </c>
      <c r="AL210" s="5">
        <v>600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1390</v>
      </c>
      <c r="B211" s="5">
        <v>4</v>
      </c>
      <c r="C211" s="5" t="s">
        <v>533</v>
      </c>
      <c r="D211" s="5" t="s">
        <v>534</v>
      </c>
      <c r="E211" s="5">
        <v>1616</v>
      </c>
      <c r="F211" s="5">
        <v>35</v>
      </c>
      <c r="G211" s="5">
        <v>124</v>
      </c>
      <c r="H211" s="5">
        <v>177</v>
      </c>
      <c r="I211" s="5">
        <v>1260</v>
      </c>
      <c r="J211" s="5">
        <v>0</v>
      </c>
      <c r="K211" s="5">
        <v>0</v>
      </c>
      <c r="L211" s="5">
        <v>20</v>
      </c>
      <c r="M211" s="5">
        <v>0</v>
      </c>
      <c r="N211" s="5">
        <v>1167</v>
      </c>
      <c r="O211" s="5">
        <v>12</v>
      </c>
      <c r="P211" s="5">
        <v>16</v>
      </c>
      <c r="Q211" s="5">
        <v>5</v>
      </c>
      <c r="R211" s="5">
        <v>1134</v>
      </c>
      <c r="S211" s="5">
        <v>0</v>
      </c>
      <c r="T211" s="5">
        <v>0</v>
      </c>
      <c r="U211" s="5">
        <v>0</v>
      </c>
      <c r="V211" s="5">
        <v>365</v>
      </c>
      <c r="W211" s="5">
        <v>335</v>
      </c>
      <c r="X211" s="5">
        <v>30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100</v>
      </c>
      <c r="AE211" s="5">
        <v>100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260</v>
      </c>
      <c r="AL211" s="5">
        <v>60</v>
      </c>
      <c r="AM211" s="5">
        <v>0</v>
      </c>
      <c r="AN211" s="5">
        <v>0</v>
      </c>
      <c r="AO211" s="5">
        <v>200</v>
      </c>
      <c r="AP211" s="5">
        <v>0</v>
      </c>
      <c r="AQ211" s="5">
        <v>0</v>
      </c>
      <c r="AR211" s="5">
        <v>0</v>
      </c>
      <c r="AS211" s="5">
        <v>0</v>
      </c>
    </row>
    <row r="212" spans="1:45">
      <c r="A212" s="5">
        <v>1390</v>
      </c>
      <c r="B212" s="5">
        <v>4</v>
      </c>
      <c r="C212" s="5" t="s">
        <v>535</v>
      </c>
      <c r="D212" s="5" t="s">
        <v>536</v>
      </c>
      <c r="E212" s="5">
        <v>20631</v>
      </c>
      <c r="F212" s="5">
        <v>6842</v>
      </c>
      <c r="G212" s="5">
        <v>7050</v>
      </c>
      <c r="H212" s="5">
        <v>3378</v>
      </c>
      <c r="I212" s="5">
        <v>238</v>
      </c>
      <c r="J212" s="5">
        <v>2907</v>
      </c>
      <c r="K212" s="5">
        <v>0</v>
      </c>
      <c r="L212" s="5">
        <v>216</v>
      </c>
      <c r="M212" s="5">
        <v>0</v>
      </c>
      <c r="N212" s="5">
        <v>3901</v>
      </c>
      <c r="O212" s="5">
        <v>1132</v>
      </c>
      <c r="P212" s="5">
        <v>2769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5974</v>
      </c>
      <c r="W212" s="5">
        <v>436</v>
      </c>
      <c r="X212" s="5">
        <v>4312</v>
      </c>
      <c r="Y212" s="5">
        <v>1226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1580</v>
      </c>
      <c r="AL212" s="5">
        <v>0</v>
      </c>
      <c r="AM212" s="5">
        <v>0</v>
      </c>
      <c r="AN212" s="5">
        <v>0</v>
      </c>
      <c r="AO212" s="5">
        <v>62</v>
      </c>
      <c r="AP212" s="5">
        <v>0</v>
      </c>
      <c r="AQ212" s="5">
        <v>1518</v>
      </c>
      <c r="AR212" s="5">
        <v>0</v>
      </c>
      <c r="AS212" s="5">
        <v>0</v>
      </c>
    </row>
    <row r="213" spans="1:45">
      <c r="A213" s="5">
        <v>1390</v>
      </c>
      <c r="B213" s="5">
        <v>4</v>
      </c>
      <c r="C213" s="5" t="s">
        <v>537</v>
      </c>
      <c r="D213" s="5" t="s">
        <v>538</v>
      </c>
      <c r="E213" s="5">
        <v>13118</v>
      </c>
      <c r="F213" s="5">
        <v>12494</v>
      </c>
      <c r="G213" s="5">
        <v>341</v>
      </c>
      <c r="H213" s="5">
        <v>155</v>
      </c>
      <c r="I213" s="5">
        <v>61</v>
      </c>
      <c r="J213" s="5">
        <v>0</v>
      </c>
      <c r="K213" s="5">
        <v>0</v>
      </c>
      <c r="L213" s="5">
        <v>67</v>
      </c>
      <c r="M213" s="5">
        <v>0</v>
      </c>
      <c r="N213" s="5">
        <v>17</v>
      </c>
      <c r="O213" s="5">
        <v>0</v>
      </c>
      <c r="P213" s="5">
        <v>0</v>
      </c>
      <c r="Q213" s="5">
        <v>17</v>
      </c>
      <c r="R213" s="5">
        <v>0</v>
      </c>
      <c r="S213" s="5">
        <v>0</v>
      </c>
      <c r="T213" s="5">
        <v>0</v>
      </c>
      <c r="U213" s="5">
        <v>0</v>
      </c>
      <c r="V213" s="5">
        <v>164</v>
      </c>
      <c r="W213" s="5">
        <v>164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7" t="s">
        <v>159</v>
      </c>
      <c r="B1" s="7"/>
      <c r="C1" s="6" t="str">
        <f>CONCATENATE("10-",'فهرست جداول'!B11,"-",MID('فهرست جداول'!A1, 58,10), "                  (میلیون ریال)")</f>
        <v>10-ارزش موجودی انبار کارگاه‏ها بر حسب فعالیت-90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5.75" customHeight="1" thickBot="1">
      <c r="A2" s="17" t="s">
        <v>128</v>
      </c>
      <c r="B2" s="17" t="s">
        <v>151</v>
      </c>
      <c r="C2" s="39" t="s">
        <v>0</v>
      </c>
      <c r="D2" s="30" t="s">
        <v>1</v>
      </c>
      <c r="E2" s="36" t="s">
        <v>62</v>
      </c>
      <c r="F2" s="37"/>
      <c r="G2" s="37"/>
      <c r="H2" s="37"/>
      <c r="I2" s="37"/>
      <c r="J2" s="38"/>
      <c r="K2" s="20" t="s">
        <v>63</v>
      </c>
      <c r="L2" s="20"/>
      <c r="M2" s="20"/>
      <c r="N2" s="20"/>
      <c r="O2" s="20"/>
      <c r="P2" s="20"/>
    </row>
    <row r="3" spans="1:16" ht="47.25" customHeight="1" thickBot="1">
      <c r="A3" s="22" t="s">
        <v>128</v>
      </c>
      <c r="B3" s="22"/>
      <c r="C3" s="40"/>
      <c r="D3" s="32"/>
      <c r="E3" s="27" t="s">
        <v>2</v>
      </c>
      <c r="F3" s="27" t="s">
        <v>64</v>
      </c>
      <c r="G3" s="27" t="s">
        <v>65</v>
      </c>
      <c r="H3" s="27" t="s">
        <v>66</v>
      </c>
      <c r="I3" s="27" t="s">
        <v>67</v>
      </c>
      <c r="J3" s="27" t="s">
        <v>161</v>
      </c>
      <c r="K3" s="27" t="s">
        <v>2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161</v>
      </c>
    </row>
    <row r="4" spans="1:16">
      <c r="A4" s="5">
        <v>1390</v>
      </c>
      <c r="B4" s="5">
        <v>1</v>
      </c>
      <c r="C4" s="5" t="s">
        <v>162</v>
      </c>
      <c r="D4" s="5" t="s">
        <v>163</v>
      </c>
      <c r="E4" s="5">
        <v>384822571</v>
      </c>
      <c r="F4" s="5">
        <v>120029682</v>
      </c>
      <c r="G4" s="5">
        <v>53188456</v>
      </c>
      <c r="H4" s="5">
        <v>5230122</v>
      </c>
      <c r="I4" s="5">
        <v>206374311</v>
      </c>
      <c r="J4" s="5">
        <v>0</v>
      </c>
      <c r="K4" s="5">
        <v>492125492</v>
      </c>
      <c r="L4" s="5">
        <v>150309524</v>
      </c>
      <c r="M4" s="5">
        <v>68446442</v>
      </c>
      <c r="N4" s="5">
        <v>5566702</v>
      </c>
      <c r="O4" s="5">
        <v>267802825</v>
      </c>
      <c r="P4" s="5">
        <v>0</v>
      </c>
    </row>
    <row r="5" spans="1:16">
      <c r="A5" s="5">
        <v>1390</v>
      </c>
      <c r="B5" s="5">
        <v>2</v>
      </c>
      <c r="C5" s="5" t="s">
        <v>164</v>
      </c>
      <c r="D5" s="5" t="s">
        <v>165</v>
      </c>
      <c r="E5" s="5">
        <v>25461129</v>
      </c>
      <c r="F5" s="5">
        <v>8028482</v>
      </c>
      <c r="G5" s="5">
        <v>1804998</v>
      </c>
      <c r="H5" s="5">
        <v>845098</v>
      </c>
      <c r="I5" s="5">
        <v>14782552</v>
      </c>
      <c r="J5" s="5">
        <v>0</v>
      </c>
      <c r="K5" s="5">
        <v>28736990</v>
      </c>
      <c r="L5" s="5">
        <v>8747015</v>
      </c>
      <c r="M5" s="5">
        <v>2075367</v>
      </c>
      <c r="N5" s="5">
        <v>449564</v>
      </c>
      <c r="O5" s="5">
        <v>17465044</v>
      </c>
      <c r="P5" s="5">
        <v>0</v>
      </c>
    </row>
    <row r="6" spans="1:16">
      <c r="A6" s="5">
        <v>1390</v>
      </c>
      <c r="B6" s="5">
        <v>3</v>
      </c>
      <c r="C6" s="5" t="s">
        <v>166</v>
      </c>
      <c r="D6" s="5" t="s">
        <v>167</v>
      </c>
      <c r="E6" s="5">
        <v>739580</v>
      </c>
      <c r="F6" s="5">
        <v>409045</v>
      </c>
      <c r="G6" s="5">
        <v>521</v>
      </c>
      <c r="H6" s="5">
        <v>36895</v>
      </c>
      <c r="I6" s="5">
        <v>293119</v>
      </c>
      <c r="J6" s="5">
        <v>0</v>
      </c>
      <c r="K6" s="5">
        <v>1412631</v>
      </c>
      <c r="L6" s="5">
        <v>314607</v>
      </c>
      <c r="M6" s="5">
        <v>1198</v>
      </c>
      <c r="N6" s="5">
        <v>13993</v>
      </c>
      <c r="O6" s="5">
        <v>1082833</v>
      </c>
      <c r="P6" s="5">
        <v>0</v>
      </c>
    </row>
    <row r="7" spans="1:16">
      <c r="A7" s="5">
        <v>1390</v>
      </c>
      <c r="B7" s="5">
        <v>4</v>
      </c>
      <c r="C7" s="5" t="s">
        <v>168</v>
      </c>
      <c r="D7" s="5" t="s">
        <v>167</v>
      </c>
      <c r="E7" s="5">
        <v>739580</v>
      </c>
      <c r="F7" s="5">
        <v>409045</v>
      </c>
      <c r="G7" s="5">
        <v>521</v>
      </c>
      <c r="H7" s="5">
        <v>36895</v>
      </c>
      <c r="I7" s="5">
        <v>293119</v>
      </c>
      <c r="J7" s="5">
        <v>0</v>
      </c>
      <c r="K7" s="5">
        <v>1412631</v>
      </c>
      <c r="L7" s="5">
        <v>314607</v>
      </c>
      <c r="M7" s="5">
        <v>1198</v>
      </c>
      <c r="N7" s="5">
        <v>13993</v>
      </c>
      <c r="O7" s="5">
        <v>1082833</v>
      </c>
      <c r="P7" s="5">
        <v>0</v>
      </c>
    </row>
    <row r="8" spans="1:16">
      <c r="A8" s="5">
        <v>1390</v>
      </c>
      <c r="B8" s="5">
        <v>3</v>
      </c>
      <c r="C8" s="5" t="s">
        <v>169</v>
      </c>
      <c r="D8" s="5" t="s">
        <v>170</v>
      </c>
      <c r="E8" s="5">
        <v>463038</v>
      </c>
      <c r="F8" s="5">
        <v>235061</v>
      </c>
      <c r="G8" s="5">
        <v>10</v>
      </c>
      <c r="H8" s="5">
        <v>6488</v>
      </c>
      <c r="I8" s="5">
        <v>221480</v>
      </c>
      <c r="J8" s="5">
        <v>0</v>
      </c>
      <c r="K8" s="5">
        <v>404648</v>
      </c>
      <c r="L8" s="5">
        <v>187100</v>
      </c>
      <c r="M8" s="5">
        <v>148</v>
      </c>
      <c r="N8" s="5">
        <v>7199</v>
      </c>
      <c r="O8" s="5">
        <v>210201</v>
      </c>
      <c r="P8" s="5">
        <v>0</v>
      </c>
    </row>
    <row r="9" spans="1:16">
      <c r="A9" s="5">
        <v>1390</v>
      </c>
      <c r="B9" s="5">
        <v>4</v>
      </c>
      <c r="C9" s="5" t="s">
        <v>171</v>
      </c>
      <c r="D9" s="5" t="s">
        <v>170</v>
      </c>
      <c r="E9" s="5">
        <v>463038</v>
      </c>
      <c r="F9" s="5">
        <v>235061</v>
      </c>
      <c r="G9" s="5">
        <v>10</v>
      </c>
      <c r="H9" s="5">
        <v>6488</v>
      </c>
      <c r="I9" s="5">
        <v>221480</v>
      </c>
      <c r="J9" s="5">
        <v>0</v>
      </c>
      <c r="K9" s="5">
        <v>404648</v>
      </c>
      <c r="L9" s="5">
        <v>187100</v>
      </c>
      <c r="M9" s="5">
        <v>148</v>
      </c>
      <c r="N9" s="5">
        <v>7199</v>
      </c>
      <c r="O9" s="5">
        <v>210201</v>
      </c>
      <c r="P9" s="5">
        <v>0</v>
      </c>
    </row>
    <row r="10" spans="1:16">
      <c r="A10" s="5">
        <v>1390</v>
      </c>
      <c r="B10" s="5">
        <v>3</v>
      </c>
      <c r="C10" s="5" t="s">
        <v>172</v>
      </c>
      <c r="D10" s="5" t="s">
        <v>173</v>
      </c>
      <c r="E10" s="5">
        <v>1913661</v>
      </c>
      <c r="F10" s="5">
        <v>601796</v>
      </c>
      <c r="G10" s="5">
        <v>91805</v>
      </c>
      <c r="H10" s="5">
        <v>439281</v>
      </c>
      <c r="I10" s="5">
        <v>780779</v>
      </c>
      <c r="J10" s="5">
        <v>0</v>
      </c>
      <c r="K10" s="5">
        <v>1738126</v>
      </c>
      <c r="L10" s="5">
        <v>629696</v>
      </c>
      <c r="M10" s="5">
        <v>116837</v>
      </c>
      <c r="N10" s="5">
        <v>6703</v>
      </c>
      <c r="O10" s="5">
        <v>984890</v>
      </c>
      <c r="P10" s="5">
        <v>0</v>
      </c>
    </row>
    <row r="11" spans="1:16">
      <c r="A11" s="5">
        <v>1390</v>
      </c>
      <c r="B11" s="5">
        <v>4</v>
      </c>
      <c r="C11" s="5" t="s">
        <v>174</v>
      </c>
      <c r="D11" s="5" t="s">
        <v>173</v>
      </c>
      <c r="E11" s="5">
        <v>1913661</v>
      </c>
      <c r="F11" s="5">
        <v>601796</v>
      </c>
      <c r="G11" s="5">
        <v>91805</v>
      </c>
      <c r="H11" s="5">
        <v>439281</v>
      </c>
      <c r="I11" s="5">
        <v>780779</v>
      </c>
      <c r="J11" s="5">
        <v>0</v>
      </c>
      <c r="K11" s="5">
        <v>1738126</v>
      </c>
      <c r="L11" s="5">
        <v>629696</v>
      </c>
      <c r="M11" s="5">
        <v>116837</v>
      </c>
      <c r="N11" s="5">
        <v>6703</v>
      </c>
      <c r="O11" s="5">
        <v>984890</v>
      </c>
      <c r="P11" s="5">
        <v>0</v>
      </c>
    </row>
    <row r="12" spans="1:16">
      <c r="A12" s="5">
        <v>1390</v>
      </c>
      <c r="B12" s="5">
        <v>3</v>
      </c>
      <c r="C12" s="5" t="s">
        <v>175</v>
      </c>
      <c r="D12" s="5" t="s">
        <v>176</v>
      </c>
      <c r="E12" s="5">
        <v>5115202</v>
      </c>
      <c r="F12" s="5">
        <v>1225732</v>
      </c>
      <c r="G12" s="5">
        <v>508282</v>
      </c>
      <c r="H12" s="5">
        <v>101</v>
      </c>
      <c r="I12" s="5">
        <v>3381087</v>
      </c>
      <c r="J12" s="5">
        <v>0</v>
      </c>
      <c r="K12" s="5">
        <v>4158189</v>
      </c>
      <c r="L12" s="5">
        <v>699106</v>
      </c>
      <c r="M12" s="5">
        <v>421660</v>
      </c>
      <c r="N12" s="5">
        <v>1932</v>
      </c>
      <c r="O12" s="5">
        <v>3035492</v>
      </c>
      <c r="P12" s="5">
        <v>0</v>
      </c>
    </row>
    <row r="13" spans="1:16">
      <c r="A13" s="5">
        <v>1390</v>
      </c>
      <c r="B13" s="5">
        <v>4</v>
      </c>
      <c r="C13" s="5" t="s">
        <v>177</v>
      </c>
      <c r="D13" s="5" t="s">
        <v>176</v>
      </c>
      <c r="E13" s="5">
        <v>5115202</v>
      </c>
      <c r="F13" s="5">
        <v>1225732</v>
      </c>
      <c r="G13" s="5">
        <v>508282</v>
      </c>
      <c r="H13" s="5">
        <v>101</v>
      </c>
      <c r="I13" s="5">
        <v>3381087</v>
      </c>
      <c r="J13" s="5">
        <v>0</v>
      </c>
      <c r="K13" s="5">
        <v>4158189</v>
      </c>
      <c r="L13" s="5">
        <v>699106</v>
      </c>
      <c r="M13" s="5">
        <v>421660</v>
      </c>
      <c r="N13" s="5">
        <v>1932</v>
      </c>
      <c r="O13" s="5">
        <v>3035492</v>
      </c>
      <c r="P13" s="5">
        <v>0</v>
      </c>
    </row>
    <row r="14" spans="1:16">
      <c r="A14" s="5">
        <v>1390</v>
      </c>
      <c r="B14" s="5">
        <v>3</v>
      </c>
      <c r="C14" s="5" t="s">
        <v>178</v>
      </c>
      <c r="D14" s="5" t="s">
        <v>179</v>
      </c>
      <c r="E14" s="5">
        <v>5380752</v>
      </c>
      <c r="F14" s="5">
        <v>1423817</v>
      </c>
      <c r="G14" s="5">
        <v>69842</v>
      </c>
      <c r="H14" s="5">
        <v>148918</v>
      </c>
      <c r="I14" s="5">
        <v>3738175</v>
      </c>
      <c r="J14" s="5">
        <v>0</v>
      </c>
      <c r="K14" s="5">
        <v>6044147</v>
      </c>
      <c r="L14" s="5">
        <v>1699312</v>
      </c>
      <c r="M14" s="5">
        <v>120758</v>
      </c>
      <c r="N14" s="5">
        <v>37123</v>
      </c>
      <c r="O14" s="5">
        <v>4186954</v>
      </c>
      <c r="P14" s="5">
        <v>0</v>
      </c>
    </row>
    <row r="15" spans="1:16">
      <c r="A15" s="5">
        <v>1390</v>
      </c>
      <c r="B15" s="5">
        <v>4</v>
      </c>
      <c r="C15" s="5" t="s">
        <v>180</v>
      </c>
      <c r="D15" s="5" t="s">
        <v>179</v>
      </c>
      <c r="E15" s="5">
        <v>5380752</v>
      </c>
      <c r="F15" s="5">
        <v>1423817</v>
      </c>
      <c r="G15" s="5">
        <v>69842</v>
      </c>
      <c r="H15" s="5">
        <v>148918</v>
      </c>
      <c r="I15" s="5">
        <v>3738175</v>
      </c>
      <c r="J15" s="5">
        <v>0</v>
      </c>
      <c r="K15" s="5">
        <v>6044147</v>
      </c>
      <c r="L15" s="5">
        <v>1699312</v>
      </c>
      <c r="M15" s="5">
        <v>120758</v>
      </c>
      <c r="N15" s="5">
        <v>37123</v>
      </c>
      <c r="O15" s="5">
        <v>4186954</v>
      </c>
      <c r="P15" s="5">
        <v>0</v>
      </c>
    </row>
    <row r="16" spans="1:16">
      <c r="A16" s="5">
        <v>1390</v>
      </c>
      <c r="B16" s="5">
        <v>3</v>
      </c>
      <c r="C16" s="5" t="s">
        <v>181</v>
      </c>
      <c r="D16" s="5" t="s">
        <v>182</v>
      </c>
      <c r="E16" s="5">
        <v>1449410</v>
      </c>
      <c r="F16" s="5">
        <v>358319</v>
      </c>
      <c r="G16" s="5">
        <v>21956</v>
      </c>
      <c r="H16" s="5">
        <v>22616</v>
      </c>
      <c r="I16" s="5">
        <v>1046518</v>
      </c>
      <c r="J16" s="5">
        <v>0</v>
      </c>
      <c r="K16" s="5">
        <v>2450273</v>
      </c>
      <c r="L16" s="5">
        <v>421705</v>
      </c>
      <c r="M16" s="5">
        <v>20710</v>
      </c>
      <c r="N16" s="5">
        <v>74211</v>
      </c>
      <c r="O16" s="5">
        <v>1933647</v>
      </c>
      <c r="P16" s="5">
        <v>0</v>
      </c>
    </row>
    <row r="17" spans="1:16">
      <c r="A17" s="5">
        <v>1390</v>
      </c>
      <c r="B17" s="5">
        <v>4</v>
      </c>
      <c r="C17" s="5" t="s">
        <v>183</v>
      </c>
      <c r="D17" s="5" t="s">
        <v>184</v>
      </c>
      <c r="E17" s="5">
        <v>1346278</v>
      </c>
      <c r="F17" s="5">
        <v>326248</v>
      </c>
      <c r="G17" s="5">
        <v>2647</v>
      </c>
      <c r="H17" s="5">
        <v>13747</v>
      </c>
      <c r="I17" s="5">
        <v>1003637</v>
      </c>
      <c r="J17" s="5">
        <v>0</v>
      </c>
      <c r="K17" s="5">
        <v>2302647</v>
      </c>
      <c r="L17" s="5">
        <v>375878</v>
      </c>
      <c r="M17" s="5">
        <v>2700</v>
      </c>
      <c r="N17" s="5">
        <v>58352</v>
      </c>
      <c r="O17" s="5">
        <v>1865718</v>
      </c>
      <c r="P17" s="5">
        <v>0</v>
      </c>
    </row>
    <row r="18" spans="1:16">
      <c r="A18" s="5">
        <v>1390</v>
      </c>
      <c r="B18" s="5">
        <v>4</v>
      </c>
      <c r="C18" s="5" t="s">
        <v>185</v>
      </c>
      <c r="D18" s="5" t="s">
        <v>186</v>
      </c>
      <c r="E18" s="5">
        <v>103131</v>
      </c>
      <c r="F18" s="5">
        <v>32071</v>
      </c>
      <c r="G18" s="5">
        <v>19309</v>
      </c>
      <c r="H18" s="5">
        <v>8869</v>
      </c>
      <c r="I18" s="5">
        <v>42881</v>
      </c>
      <c r="J18" s="5">
        <v>0</v>
      </c>
      <c r="K18" s="5">
        <v>147626</v>
      </c>
      <c r="L18" s="5">
        <v>45828</v>
      </c>
      <c r="M18" s="5">
        <v>18010</v>
      </c>
      <c r="N18" s="5">
        <v>15860</v>
      </c>
      <c r="O18" s="5">
        <v>67929</v>
      </c>
      <c r="P18" s="5">
        <v>0</v>
      </c>
    </row>
    <row r="19" spans="1:16">
      <c r="A19" s="5">
        <v>1390</v>
      </c>
      <c r="B19" s="5">
        <v>3</v>
      </c>
      <c r="C19" s="5" t="s">
        <v>187</v>
      </c>
      <c r="D19" s="5" t="s">
        <v>188</v>
      </c>
      <c r="E19" s="5">
        <v>9492687</v>
      </c>
      <c r="F19" s="5">
        <v>3640614</v>
      </c>
      <c r="G19" s="5">
        <v>1103565</v>
      </c>
      <c r="H19" s="5">
        <v>186291</v>
      </c>
      <c r="I19" s="5">
        <v>4562217</v>
      </c>
      <c r="J19" s="5">
        <v>0</v>
      </c>
      <c r="K19" s="5">
        <v>11479287</v>
      </c>
      <c r="L19" s="5">
        <v>4589914</v>
      </c>
      <c r="M19" s="5">
        <v>1376245</v>
      </c>
      <c r="N19" s="5">
        <v>304797</v>
      </c>
      <c r="O19" s="5">
        <v>5208331</v>
      </c>
      <c r="P19" s="5">
        <v>0</v>
      </c>
    </row>
    <row r="20" spans="1:16">
      <c r="A20" s="5">
        <v>1390</v>
      </c>
      <c r="B20" s="5">
        <v>4</v>
      </c>
      <c r="C20" s="5" t="s">
        <v>189</v>
      </c>
      <c r="D20" s="5" t="s">
        <v>188</v>
      </c>
      <c r="E20" s="5">
        <v>2200855</v>
      </c>
      <c r="F20" s="5">
        <v>598717</v>
      </c>
      <c r="G20" s="5">
        <v>58000</v>
      </c>
      <c r="H20" s="5">
        <v>8629</v>
      </c>
      <c r="I20" s="5">
        <v>1535509</v>
      </c>
      <c r="J20" s="5">
        <v>0</v>
      </c>
      <c r="K20" s="5">
        <v>2087795</v>
      </c>
      <c r="L20" s="5">
        <v>617629</v>
      </c>
      <c r="M20" s="5">
        <v>37888</v>
      </c>
      <c r="N20" s="5">
        <v>7729</v>
      </c>
      <c r="O20" s="5">
        <v>1424550</v>
      </c>
      <c r="P20" s="5">
        <v>0</v>
      </c>
    </row>
    <row r="21" spans="1:16">
      <c r="A21" s="5">
        <v>1390</v>
      </c>
      <c r="B21" s="5">
        <v>4</v>
      </c>
      <c r="C21" s="5" t="s">
        <v>190</v>
      </c>
      <c r="D21" s="5" t="s">
        <v>191</v>
      </c>
      <c r="E21" s="5">
        <v>2745670</v>
      </c>
      <c r="F21" s="5">
        <v>1050646</v>
      </c>
      <c r="G21" s="5">
        <v>881394</v>
      </c>
      <c r="H21" s="5">
        <v>30478</v>
      </c>
      <c r="I21" s="5">
        <v>783152</v>
      </c>
      <c r="J21" s="5">
        <v>0</v>
      </c>
      <c r="K21" s="5">
        <v>3784753</v>
      </c>
      <c r="L21" s="5">
        <v>1700684</v>
      </c>
      <c r="M21" s="5">
        <v>935942</v>
      </c>
      <c r="N21" s="5">
        <v>110923</v>
      </c>
      <c r="O21" s="5">
        <v>1037205</v>
      </c>
      <c r="P21" s="5">
        <v>0</v>
      </c>
    </row>
    <row r="22" spans="1:16">
      <c r="A22" s="5">
        <v>1390</v>
      </c>
      <c r="B22" s="5">
        <v>4</v>
      </c>
      <c r="C22" s="5" t="s">
        <v>192</v>
      </c>
      <c r="D22" s="5" t="s">
        <v>193</v>
      </c>
      <c r="E22" s="5">
        <v>474813</v>
      </c>
      <c r="F22" s="5">
        <v>97530</v>
      </c>
      <c r="G22" s="5">
        <v>6044</v>
      </c>
      <c r="H22" s="5">
        <v>26895</v>
      </c>
      <c r="I22" s="5">
        <v>344344</v>
      </c>
      <c r="J22" s="5">
        <v>0</v>
      </c>
      <c r="K22" s="5">
        <v>733043</v>
      </c>
      <c r="L22" s="5">
        <v>139238</v>
      </c>
      <c r="M22" s="5">
        <v>7357</v>
      </c>
      <c r="N22" s="5">
        <v>3651</v>
      </c>
      <c r="O22" s="5">
        <v>582798</v>
      </c>
      <c r="P22" s="5">
        <v>0</v>
      </c>
    </row>
    <row r="23" spans="1:16">
      <c r="A23" s="5">
        <v>1390</v>
      </c>
      <c r="B23" s="5">
        <v>4</v>
      </c>
      <c r="C23" s="5" t="s">
        <v>194</v>
      </c>
      <c r="D23" s="5" t="s">
        <v>195</v>
      </c>
      <c r="E23" s="5">
        <v>166914</v>
      </c>
      <c r="F23" s="5">
        <v>68521</v>
      </c>
      <c r="G23" s="5">
        <v>51</v>
      </c>
      <c r="H23" s="5">
        <v>354</v>
      </c>
      <c r="I23" s="5">
        <v>97987</v>
      </c>
      <c r="J23" s="5">
        <v>0</v>
      </c>
      <c r="K23" s="5">
        <v>239744</v>
      </c>
      <c r="L23" s="5">
        <v>87843</v>
      </c>
      <c r="M23" s="5">
        <v>114</v>
      </c>
      <c r="N23" s="5">
        <v>250</v>
      </c>
      <c r="O23" s="5">
        <v>151538</v>
      </c>
      <c r="P23" s="5">
        <v>0</v>
      </c>
    </row>
    <row r="24" spans="1:16">
      <c r="A24" s="5">
        <v>1390</v>
      </c>
      <c r="B24" s="5">
        <v>4</v>
      </c>
      <c r="C24" s="5" t="s">
        <v>196</v>
      </c>
      <c r="D24" s="5" t="s">
        <v>197</v>
      </c>
      <c r="E24" s="5">
        <v>141440</v>
      </c>
      <c r="F24" s="5">
        <v>36977</v>
      </c>
      <c r="G24" s="5">
        <v>1540</v>
      </c>
      <c r="H24" s="5">
        <v>34097</v>
      </c>
      <c r="I24" s="5">
        <v>68827</v>
      </c>
      <c r="J24" s="5">
        <v>0</v>
      </c>
      <c r="K24" s="5">
        <v>176370</v>
      </c>
      <c r="L24" s="5">
        <v>22510</v>
      </c>
      <c r="M24" s="5">
        <v>2112</v>
      </c>
      <c r="N24" s="5">
        <v>21889</v>
      </c>
      <c r="O24" s="5">
        <v>129859</v>
      </c>
      <c r="P24" s="5">
        <v>0</v>
      </c>
    </row>
    <row r="25" spans="1:16">
      <c r="A25" s="5">
        <v>1390</v>
      </c>
      <c r="B25" s="5">
        <v>4</v>
      </c>
      <c r="C25" s="5" t="s">
        <v>198</v>
      </c>
      <c r="D25" s="5" t="s">
        <v>199</v>
      </c>
      <c r="E25" s="5">
        <v>3762994</v>
      </c>
      <c r="F25" s="5">
        <v>1788223</v>
      </c>
      <c r="G25" s="5">
        <v>156536</v>
      </c>
      <c r="H25" s="5">
        <v>85837</v>
      </c>
      <c r="I25" s="5">
        <v>1732398</v>
      </c>
      <c r="J25" s="5">
        <v>0</v>
      </c>
      <c r="K25" s="5">
        <v>4457581</v>
      </c>
      <c r="L25" s="5">
        <v>2022012</v>
      </c>
      <c r="M25" s="5">
        <v>392833</v>
      </c>
      <c r="N25" s="5">
        <v>160356</v>
      </c>
      <c r="O25" s="5">
        <v>1882381</v>
      </c>
      <c r="P25" s="5">
        <v>0</v>
      </c>
    </row>
    <row r="26" spans="1:16">
      <c r="A26" s="5">
        <v>1390</v>
      </c>
      <c r="B26" s="5">
        <v>3</v>
      </c>
      <c r="C26" s="5" t="s">
        <v>200</v>
      </c>
      <c r="D26" s="5" t="s">
        <v>201</v>
      </c>
      <c r="E26" s="5">
        <v>906799</v>
      </c>
      <c r="F26" s="5">
        <v>134099</v>
      </c>
      <c r="G26" s="5">
        <v>9016</v>
      </c>
      <c r="H26" s="5">
        <v>4508</v>
      </c>
      <c r="I26" s="5">
        <v>759176</v>
      </c>
      <c r="J26" s="5">
        <v>0</v>
      </c>
      <c r="K26" s="5">
        <v>1049688</v>
      </c>
      <c r="L26" s="5">
        <v>205576</v>
      </c>
      <c r="M26" s="5">
        <v>17811</v>
      </c>
      <c r="N26" s="5">
        <v>3607</v>
      </c>
      <c r="O26" s="5">
        <v>822695</v>
      </c>
      <c r="P26" s="5">
        <v>0</v>
      </c>
    </row>
    <row r="27" spans="1:16">
      <c r="A27" s="5">
        <v>1390</v>
      </c>
      <c r="B27" s="5">
        <v>4</v>
      </c>
      <c r="C27" s="5" t="s">
        <v>202</v>
      </c>
      <c r="D27" s="5" t="s">
        <v>201</v>
      </c>
      <c r="E27" s="5">
        <v>906799</v>
      </c>
      <c r="F27" s="5">
        <v>134099</v>
      </c>
      <c r="G27" s="5">
        <v>9016</v>
      </c>
      <c r="H27" s="5">
        <v>4508</v>
      </c>
      <c r="I27" s="5">
        <v>759176</v>
      </c>
      <c r="J27" s="5">
        <v>0</v>
      </c>
      <c r="K27" s="5">
        <v>1049688</v>
      </c>
      <c r="L27" s="5">
        <v>205576</v>
      </c>
      <c r="M27" s="5">
        <v>17811</v>
      </c>
      <c r="N27" s="5">
        <v>3607</v>
      </c>
      <c r="O27" s="5">
        <v>822695</v>
      </c>
      <c r="P27" s="5">
        <v>0</v>
      </c>
    </row>
    <row r="28" spans="1:16">
      <c r="A28" s="5">
        <v>1390</v>
      </c>
      <c r="B28" s="5">
        <v>2</v>
      </c>
      <c r="C28" s="5" t="s">
        <v>203</v>
      </c>
      <c r="D28" s="5" t="s">
        <v>204</v>
      </c>
      <c r="E28" s="5">
        <v>2455496</v>
      </c>
      <c r="F28" s="5">
        <v>494383</v>
      </c>
      <c r="G28" s="5">
        <v>29273</v>
      </c>
      <c r="H28" s="5">
        <v>53092</v>
      </c>
      <c r="I28" s="5">
        <v>1878748</v>
      </c>
      <c r="J28" s="5">
        <v>0</v>
      </c>
      <c r="K28" s="5">
        <v>3502499</v>
      </c>
      <c r="L28" s="5">
        <v>637030</v>
      </c>
      <c r="M28" s="5">
        <v>32963</v>
      </c>
      <c r="N28" s="5">
        <v>202750</v>
      </c>
      <c r="O28" s="5">
        <v>2629756</v>
      </c>
      <c r="P28" s="5">
        <v>0</v>
      </c>
    </row>
    <row r="29" spans="1:16">
      <c r="A29" s="5">
        <v>1390</v>
      </c>
      <c r="B29" s="5">
        <v>3</v>
      </c>
      <c r="C29" s="5" t="s">
        <v>205</v>
      </c>
      <c r="D29" s="5" t="s">
        <v>204</v>
      </c>
      <c r="E29" s="5">
        <v>2455496</v>
      </c>
      <c r="F29" s="5">
        <v>494383</v>
      </c>
      <c r="G29" s="5">
        <v>29273</v>
      </c>
      <c r="H29" s="5">
        <v>53092</v>
      </c>
      <c r="I29" s="5">
        <v>1878748</v>
      </c>
      <c r="J29" s="5">
        <v>0</v>
      </c>
      <c r="K29" s="5">
        <v>3502499</v>
      </c>
      <c r="L29" s="5">
        <v>637030</v>
      </c>
      <c r="M29" s="5">
        <v>32963</v>
      </c>
      <c r="N29" s="5">
        <v>202750</v>
      </c>
      <c r="O29" s="5">
        <v>2629756</v>
      </c>
      <c r="P29" s="5">
        <v>0</v>
      </c>
    </row>
    <row r="30" spans="1:16">
      <c r="A30" s="5">
        <v>1390</v>
      </c>
      <c r="B30" s="5">
        <v>4</v>
      </c>
      <c r="C30" s="5" t="s">
        <v>206</v>
      </c>
      <c r="D30" s="5" t="s">
        <v>207</v>
      </c>
      <c r="E30" s="5">
        <v>74757</v>
      </c>
      <c r="F30" s="5">
        <v>17545</v>
      </c>
      <c r="G30" s="5">
        <v>0</v>
      </c>
      <c r="H30" s="5">
        <v>0</v>
      </c>
      <c r="I30" s="5">
        <v>57213</v>
      </c>
      <c r="J30" s="5">
        <v>0</v>
      </c>
      <c r="K30" s="5">
        <v>50725</v>
      </c>
      <c r="L30" s="5">
        <v>23702</v>
      </c>
      <c r="M30" s="5">
        <v>0</v>
      </c>
      <c r="N30" s="5">
        <v>0</v>
      </c>
      <c r="O30" s="5">
        <v>27024</v>
      </c>
      <c r="P30" s="5">
        <v>0</v>
      </c>
    </row>
    <row r="31" spans="1:16">
      <c r="A31" s="5">
        <v>1390</v>
      </c>
      <c r="B31" s="5">
        <v>4</v>
      </c>
      <c r="C31" s="5" t="s">
        <v>208</v>
      </c>
      <c r="D31" s="5" t="s">
        <v>209</v>
      </c>
      <c r="E31" s="5">
        <v>416375</v>
      </c>
      <c r="F31" s="5">
        <v>196487</v>
      </c>
      <c r="G31" s="5">
        <v>0</v>
      </c>
      <c r="H31" s="5">
        <v>0</v>
      </c>
      <c r="I31" s="5">
        <v>219887</v>
      </c>
      <c r="J31" s="5">
        <v>0</v>
      </c>
      <c r="K31" s="5">
        <v>688219</v>
      </c>
      <c r="L31" s="5">
        <v>212057</v>
      </c>
      <c r="M31" s="5">
        <v>5042</v>
      </c>
      <c r="N31" s="5">
        <v>60758</v>
      </c>
      <c r="O31" s="5">
        <v>410362</v>
      </c>
      <c r="P31" s="5">
        <v>0</v>
      </c>
    </row>
    <row r="32" spans="1:16">
      <c r="A32" s="5">
        <v>1390</v>
      </c>
      <c r="B32" s="5">
        <v>4</v>
      </c>
      <c r="C32" s="5" t="s">
        <v>210</v>
      </c>
      <c r="D32" s="5" t="s">
        <v>211</v>
      </c>
      <c r="E32" s="5">
        <v>1964364</v>
      </c>
      <c r="F32" s="5">
        <v>280351</v>
      </c>
      <c r="G32" s="5">
        <v>29273</v>
      </c>
      <c r="H32" s="5">
        <v>53092</v>
      </c>
      <c r="I32" s="5">
        <v>1601648</v>
      </c>
      <c r="J32" s="5">
        <v>0</v>
      </c>
      <c r="K32" s="5">
        <v>2763554</v>
      </c>
      <c r="L32" s="5">
        <v>401271</v>
      </c>
      <c r="M32" s="5">
        <v>27921</v>
      </c>
      <c r="N32" s="5">
        <v>141992</v>
      </c>
      <c r="O32" s="5">
        <v>2192370</v>
      </c>
      <c r="P32" s="5">
        <v>0</v>
      </c>
    </row>
    <row r="33" spans="1:16">
      <c r="A33" s="5">
        <v>1390</v>
      </c>
      <c r="B33" s="5">
        <v>2</v>
      </c>
      <c r="C33" s="5" t="s">
        <v>212</v>
      </c>
      <c r="D33" s="5" t="s">
        <v>213</v>
      </c>
      <c r="E33" s="5">
        <v>13584834</v>
      </c>
      <c r="F33" s="5">
        <v>1958052</v>
      </c>
      <c r="G33" s="5">
        <v>0</v>
      </c>
      <c r="H33" s="5">
        <v>0</v>
      </c>
      <c r="I33" s="5">
        <v>11626782</v>
      </c>
      <c r="J33" s="5">
        <v>0</v>
      </c>
      <c r="K33" s="5">
        <v>15725112</v>
      </c>
      <c r="L33" s="5">
        <v>2573402</v>
      </c>
      <c r="M33" s="5">
        <v>194910</v>
      </c>
      <c r="N33" s="5">
        <v>0</v>
      </c>
      <c r="O33" s="5">
        <v>12956800</v>
      </c>
      <c r="P33" s="5">
        <v>0</v>
      </c>
    </row>
    <row r="34" spans="1:16">
      <c r="A34" s="5">
        <v>1390</v>
      </c>
      <c r="B34" s="5">
        <v>3</v>
      </c>
      <c r="C34" s="5" t="s">
        <v>214</v>
      </c>
      <c r="D34" s="5" t="s">
        <v>215</v>
      </c>
      <c r="E34" s="5">
        <v>13584834</v>
      </c>
      <c r="F34" s="5">
        <v>1958052</v>
      </c>
      <c r="G34" s="5">
        <v>0</v>
      </c>
      <c r="H34" s="5">
        <v>0</v>
      </c>
      <c r="I34" s="5">
        <v>11626782</v>
      </c>
      <c r="J34" s="5">
        <v>0</v>
      </c>
      <c r="K34" s="5">
        <v>15725112</v>
      </c>
      <c r="L34" s="5">
        <v>2573402</v>
      </c>
      <c r="M34" s="5">
        <v>194910</v>
      </c>
      <c r="N34" s="5">
        <v>0</v>
      </c>
      <c r="O34" s="5">
        <v>12956800</v>
      </c>
      <c r="P34" s="5">
        <v>0</v>
      </c>
    </row>
    <row r="35" spans="1:16">
      <c r="A35" s="5">
        <v>1390</v>
      </c>
      <c r="B35" s="5">
        <v>4</v>
      </c>
      <c r="C35" s="5" t="s">
        <v>216</v>
      </c>
      <c r="D35" s="5" t="s">
        <v>217</v>
      </c>
      <c r="E35" s="5">
        <v>13584834</v>
      </c>
      <c r="F35" s="5">
        <v>1958052</v>
      </c>
      <c r="G35" s="5">
        <v>0</v>
      </c>
      <c r="H35" s="5">
        <v>0</v>
      </c>
      <c r="I35" s="5">
        <v>11626782</v>
      </c>
      <c r="J35" s="5">
        <v>0</v>
      </c>
      <c r="K35" s="5">
        <v>15725112</v>
      </c>
      <c r="L35" s="5">
        <v>2573402</v>
      </c>
      <c r="M35" s="5">
        <v>194910</v>
      </c>
      <c r="N35" s="5">
        <v>0</v>
      </c>
      <c r="O35" s="5">
        <v>12956800</v>
      </c>
      <c r="P35" s="5">
        <v>0</v>
      </c>
    </row>
    <row r="36" spans="1:16">
      <c r="A36" s="5">
        <v>1390</v>
      </c>
      <c r="B36" s="5">
        <v>2</v>
      </c>
      <c r="C36" s="5" t="s">
        <v>218</v>
      </c>
      <c r="D36" s="5" t="s">
        <v>219</v>
      </c>
      <c r="E36" s="5">
        <v>12559736</v>
      </c>
      <c r="F36" s="5">
        <v>4540440</v>
      </c>
      <c r="G36" s="5">
        <v>1638231</v>
      </c>
      <c r="H36" s="5">
        <v>131806</v>
      </c>
      <c r="I36" s="5">
        <v>6249260</v>
      </c>
      <c r="J36" s="5">
        <v>0</v>
      </c>
      <c r="K36" s="5">
        <v>16109215</v>
      </c>
      <c r="L36" s="5">
        <v>6049675</v>
      </c>
      <c r="M36" s="5">
        <v>2063924</v>
      </c>
      <c r="N36" s="5">
        <v>153456</v>
      </c>
      <c r="O36" s="5">
        <v>7842160</v>
      </c>
      <c r="P36" s="5">
        <v>0</v>
      </c>
    </row>
    <row r="37" spans="1:16">
      <c r="A37" s="5">
        <v>1390</v>
      </c>
      <c r="B37" s="5">
        <v>3</v>
      </c>
      <c r="C37" s="5" t="s">
        <v>220</v>
      </c>
      <c r="D37" s="5" t="s">
        <v>221</v>
      </c>
      <c r="E37" s="5">
        <v>8049870</v>
      </c>
      <c r="F37" s="5">
        <v>3029432</v>
      </c>
      <c r="G37" s="5">
        <v>994508</v>
      </c>
      <c r="H37" s="5">
        <v>78387</v>
      </c>
      <c r="I37" s="5">
        <v>3947542</v>
      </c>
      <c r="J37" s="5">
        <v>0</v>
      </c>
      <c r="K37" s="5">
        <v>10392790</v>
      </c>
      <c r="L37" s="5">
        <v>4141817</v>
      </c>
      <c r="M37" s="5">
        <v>1242185</v>
      </c>
      <c r="N37" s="5">
        <v>97577</v>
      </c>
      <c r="O37" s="5">
        <v>4911212</v>
      </c>
      <c r="P37" s="5">
        <v>0</v>
      </c>
    </row>
    <row r="38" spans="1:16">
      <c r="A38" s="5">
        <v>1390</v>
      </c>
      <c r="B38" s="5">
        <v>4</v>
      </c>
      <c r="C38" s="5" t="s">
        <v>222</v>
      </c>
      <c r="D38" s="5" t="s">
        <v>223</v>
      </c>
      <c r="E38" s="5">
        <v>5510497</v>
      </c>
      <c r="F38" s="5">
        <v>1922870</v>
      </c>
      <c r="G38" s="5">
        <v>661622</v>
      </c>
      <c r="H38" s="5">
        <v>37055</v>
      </c>
      <c r="I38" s="5">
        <v>2888950</v>
      </c>
      <c r="J38" s="5">
        <v>0</v>
      </c>
      <c r="K38" s="5">
        <v>7382621</v>
      </c>
      <c r="L38" s="5">
        <v>2775354</v>
      </c>
      <c r="M38" s="5">
        <v>855236</v>
      </c>
      <c r="N38" s="5">
        <v>45650</v>
      </c>
      <c r="O38" s="5">
        <v>3706381</v>
      </c>
      <c r="P38" s="5">
        <v>0</v>
      </c>
    </row>
    <row r="39" spans="1:16">
      <c r="A39" s="5">
        <v>1390</v>
      </c>
      <c r="B39" s="5">
        <v>4</v>
      </c>
      <c r="C39" s="5" t="s">
        <v>224</v>
      </c>
      <c r="D39" s="5" t="s">
        <v>225</v>
      </c>
      <c r="E39" s="5">
        <v>2070056</v>
      </c>
      <c r="F39" s="5">
        <v>963576</v>
      </c>
      <c r="G39" s="5">
        <v>265173</v>
      </c>
      <c r="H39" s="5">
        <v>36966</v>
      </c>
      <c r="I39" s="5">
        <v>804341</v>
      </c>
      <c r="J39" s="5">
        <v>0</v>
      </c>
      <c r="K39" s="5">
        <v>2515347</v>
      </c>
      <c r="L39" s="5">
        <v>1269458</v>
      </c>
      <c r="M39" s="5">
        <v>307098</v>
      </c>
      <c r="N39" s="5">
        <v>48006</v>
      </c>
      <c r="O39" s="5">
        <v>890785</v>
      </c>
      <c r="P39" s="5">
        <v>0</v>
      </c>
    </row>
    <row r="40" spans="1:16">
      <c r="A40" s="5">
        <v>1390</v>
      </c>
      <c r="B40" s="5">
        <v>4</v>
      </c>
      <c r="C40" s="5" t="s">
        <v>226</v>
      </c>
      <c r="D40" s="5" t="s">
        <v>227</v>
      </c>
      <c r="E40" s="5">
        <v>469316</v>
      </c>
      <c r="F40" s="5">
        <v>142987</v>
      </c>
      <c r="G40" s="5">
        <v>67713</v>
      </c>
      <c r="H40" s="5">
        <v>4366</v>
      </c>
      <c r="I40" s="5">
        <v>254251</v>
      </c>
      <c r="J40" s="5">
        <v>0</v>
      </c>
      <c r="K40" s="5">
        <v>494823</v>
      </c>
      <c r="L40" s="5">
        <v>97006</v>
      </c>
      <c r="M40" s="5">
        <v>79851</v>
      </c>
      <c r="N40" s="5">
        <v>3921</v>
      </c>
      <c r="O40" s="5">
        <v>314046</v>
      </c>
      <c r="P40" s="5">
        <v>0</v>
      </c>
    </row>
    <row r="41" spans="1:16">
      <c r="A41" s="5">
        <v>1390</v>
      </c>
      <c r="B41" s="5">
        <v>3</v>
      </c>
      <c r="C41" s="5" t="s">
        <v>228</v>
      </c>
      <c r="D41" s="5" t="s">
        <v>229</v>
      </c>
      <c r="E41" s="5">
        <v>4509867</v>
      </c>
      <c r="F41" s="5">
        <v>1511007</v>
      </c>
      <c r="G41" s="5">
        <v>643723</v>
      </c>
      <c r="H41" s="5">
        <v>53419</v>
      </c>
      <c r="I41" s="5">
        <v>2301718</v>
      </c>
      <c r="J41" s="5">
        <v>0</v>
      </c>
      <c r="K41" s="5">
        <v>5716425</v>
      </c>
      <c r="L41" s="5">
        <v>1907859</v>
      </c>
      <c r="M41" s="5">
        <v>821740</v>
      </c>
      <c r="N41" s="5">
        <v>55880</v>
      </c>
      <c r="O41" s="5">
        <v>2930948</v>
      </c>
      <c r="P41" s="5">
        <v>0</v>
      </c>
    </row>
    <row r="42" spans="1:16">
      <c r="A42" s="5">
        <v>1390</v>
      </c>
      <c r="B42" s="5">
        <v>4</v>
      </c>
      <c r="C42" s="5" t="s">
        <v>230</v>
      </c>
      <c r="D42" s="5" t="s">
        <v>231</v>
      </c>
      <c r="E42" s="5">
        <v>85710</v>
      </c>
      <c r="F42" s="5">
        <v>34941</v>
      </c>
      <c r="G42" s="5">
        <v>21602</v>
      </c>
      <c r="H42" s="5">
        <v>0</v>
      </c>
      <c r="I42" s="5">
        <v>29167</v>
      </c>
      <c r="J42" s="5">
        <v>0</v>
      </c>
      <c r="K42" s="5">
        <v>95789</v>
      </c>
      <c r="L42" s="5">
        <v>39142</v>
      </c>
      <c r="M42" s="5">
        <v>27841</v>
      </c>
      <c r="N42" s="5">
        <v>0</v>
      </c>
      <c r="O42" s="5">
        <v>28806</v>
      </c>
      <c r="P42" s="5">
        <v>0</v>
      </c>
    </row>
    <row r="43" spans="1:16">
      <c r="A43" s="5">
        <v>1390</v>
      </c>
      <c r="B43" s="5">
        <v>4</v>
      </c>
      <c r="C43" s="5" t="s">
        <v>232</v>
      </c>
      <c r="D43" s="5" t="s">
        <v>233</v>
      </c>
      <c r="E43" s="5">
        <v>1388178</v>
      </c>
      <c r="F43" s="5">
        <v>286144</v>
      </c>
      <c r="G43" s="5">
        <v>341234</v>
      </c>
      <c r="H43" s="5">
        <v>6270</v>
      </c>
      <c r="I43" s="5">
        <v>754530</v>
      </c>
      <c r="J43" s="5">
        <v>0</v>
      </c>
      <c r="K43" s="5">
        <v>1553086</v>
      </c>
      <c r="L43" s="5">
        <v>292552</v>
      </c>
      <c r="M43" s="5">
        <v>416873</v>
      </c>
      <c r="N43" s="5">
        <v>194</v>
      </c>
      <c r="O43" s="5">
        <v>843466</v>
      </c>
      <c r="P43" s="5">
        <v>0</v>
      </c>
    </row>
    <row r="44" spans="1:16">
      <c r="A44" s="5">
        <v>1390</v>
      </c>
      <c r="B44" s="5">
        <v>4</v>
      </c>
      <c r="C44" s="5" t="s">
        <v>234</v>
      </c>
      <c r="D44" s="5" t="s">
        <v>235</v>
      </c>
      <c r="E44" s="5">
        <v>2712802</v>
      </c>
      <c r="F44" s="5">
        <v>1046079</v>
      </c>
      <c r="G44" s="5">
        <v>256973</v>
      </c>
      <c r="H44" s="5">
        <v>28220</v>
      </c>
      <c r="I44" s="5">
        <v>1381529</v>
      </c>
      <c r="J44" s="5">
        <v>0</v>
      </c>
      <c r="K44" s="5">
        <v>3710620</v>
      </c>
      <c r="L44" s="5">
        <v>1455918</v>
      </c>
      <c r="M44" s="5">
        <v>342849</v>
      </c>
      <c r="N44" s="5">
        <v>38966</v>
      </c>
      <c r="O44" s="5">
        <v>1872887</v>
      </c>
      <c r="P44" s="5">
        <v>0</v>
      </c>
    </row>
    <row r="45" spans="1:16">
      <c r="A45" s="5">
        <v>1390</v>
      </c>
      <c r="B45" s="5">
        <v>4</v>
      </c>
      <c r="C45" s="5" t="s">
        <v>236</v>
      </c>
      <c r="D45" s="5" t="s">
        <v>237</v>
      </c>
      <c r="E45" s="5">
        <v>146711</v>
      </c>
      <c r="F45" s="5">
        <v>62302</v>
      </c>
      <c r="G45" s="5">
        <v>18920</v>
      </c>
      <c r="H45" s="5">
        <v>0</v>
      </c>
      <c r="I45" s="5">
        <v>65489</v>
      </c>
      <c r="J45" s="5">
        <v>0</v>
      </c>
      <c r="K45" s="5">
        <v>130960</v>
      </c>
      <c r="L45" s="5">
        <v>36973</v>
      </c>
      <c r="M45" s="5">
        <v>8057</v>
      </c>
      <c r="N45" s="5">
        <v>0</v>
      </c>
      <c r="O45" s="5">
        <v>85931</v>
      </c>
      <c r="P45" s="5">
        <v>0</v>
      </c>
    </row>
    <row r="46" spans="1:16">
      <c r="A46" s="5">
        <v>1390</v>
      </c>
      <c r="B46" s="5">
        <v>4</v>
      </c>
      <c r="C46" s="5" t="s">
        <v>238</v>
      </c>
      <c r="D46" s="5" t="s">
        <v>239</v>
      </c>
      <c r="E46" s="5">
        <v>176466</v>
      </c>
      <c r="F46" s="5">
        <v>81542</v>
      </c>
      <c r="G46" s="5">
        <v>4993</v>
      </c>
      <c r="H46" s="5">
        <v>18929</v>
      </c>
      <c r="I46" s="5">
        <v>71003</v>
      </c>
      <c r="J46" s="5">
        <v>0</v>
      </c>
      <c r="K46" s="5">
        <v>225970</v>
      </c>
      <c r="L46" s="5">
        <v>83274</v>
      </c>
      <c r="M46" s="5">
        <v>26119</v>
      </c>
      <c r="N46" s="5">
        <v>16719</v>
      </c>
      <c r="O46" s="5">
        <v>99858</v>
      </c>
      <c r="P46" s="5">
        <v>0</v>
      </c>
    </row>
    <row r="47" spans="1:16">
      <c r="A47" s="5">
        <v>1390</v>
      </c>
      <c r="B47" s="5">
        <v>2</v>
      </c>
      <c r="C47" s="5" t="s">
        <v>240</v>
      </c>
      <c r="D47" s="5" t="s">
        <v>241</v>
      </c>
      <c r="E47" s="5">
        <v>796060</v>
      </c>
      <c r="F47" s="5">
        <v>385202</v>
      </c>
      <c r="G47" s="5">
        <v>53829</v>
      </c>
      <c r="H47" s="5">
        <v>30240</v>
      </c>
      <c r="I47" s="5">
        <v>326788</v>
      </c>
      <c r="J47" s="5">
        <v>0</v>
      </c>
      <c r="K47" s="5">
        <v>986513</v>
      </c>
      <c r="L47" s="5">
        <v>423306</v>
      </c>
      <c r="M47" s="5">
        <v>122390</v>
      </c>
      <c r="N47" s="5">
        <v>45102</v>
      </c>
      <c r="O47" s="5">
        <v>395715</v>
      </c>
      <c r="P47" s="5">
        <v>0</v>
      </c>
    </row>
    <row r="48" spans="1:16">
      <c r="A48" s="5">
        <v>1390</v>
      </c>
      <c r="B48" s="5">
        <v>3</v>
      </c>
      <c r="C48" s="5" t="s">
        <v>242</v>
      </c>
      <c r="D48" s="5" t="s">
        <v>243</v>
      </c>
      <c r="E48" s="5">
        <v>650226</v>
      </c>
      <c r="F48" s="5">
        <v>302686</v>
      </c>
      <c r="G48" s="5">
        <v>28669</v>
      </c>
      <c r="H48" s="5">
        <v>30240</v>
      </c>
      <c r="I48" s="5">
        <v>288631</v>
      </c>
      <c r="J48" s="5">
        <v>0</v>
      </c>
      <c r="K48" s="5">
        <v>808327</v>
      </c>
      <c r="L48" s="5">
        <v>343794</v>
      </c>
      <c r="M48" s="5">
        <v>87340</v>
      </c>
      <c r="N48" s="5">
        <v>45102</v>
      </c>
      <c r="O48" s="5">
        <v>332091</v>
      </c>
      <c r="P48" s="5">
        <v>0</v>
      </c>
    </row>
    <row r="49" spans="1:16">
      <c r="A49" s="5">
        <v>1390</v>
      </c>
      <c r="B49" s="5">
        <v>4</v>
      </c>
      <c r="C49" s="5" t="s">
        <v>244</v>
      </c>
      <c r="D49" s="5" t="s">
        <v>243</v>
      </c>
      <c r="E49" s="5">
        <v>650226</v>
      </c>
      <c r="F49" s="5">
        <v>302686</v>
      </c>
      <c r="G49" s="5">
        <v>28669</v>
      </c>
      <c r="H49" s="5">
        <v>30240</v>
      </c>
      <c r="I49" s="5">
        <v>288631</v>
      </c>
      <c r="J49" s="5">
        <v>0</v>
      </c>
      <c r="K49" s="5">
        <v>808327</v>
      </c>
      <c r="L49" s="5">
        <v>343794</v>
      </c>
      <c r="M49" s="5">
        <v>87340</v>
      </c>
      <c r="N49" s="5">
        <v>45102</v>
      </c>
      <c r="O49" s="5">
        <v>332091</v>
      </c>
      <c r="P49" s="5">
        <v>0</v>
      </c>
    </row>
    <row r="50" spans="1:16">
      <c r="A50" s="5">
        <v>1390</v>
      </c>
      <c r="B50" s="5">
        <v>3</v>
      </c>
      <c r="C50" s="5" t="s">
        <v>245</v>
      </c>
      <c r="D50" s="5" t="s">
        <v>246</v>
      </c>
      <c r="E50" s="5">
        <v>145833</v>
      </c>
      <c r="F50" s="5">
        <v>82516</v>
      </c>
      <c r="G50" s="5">
        <v>25160</v>
      </c>
      <c r="H50" s="5">
        <v>0</v>
      </c>
      <c r="I50" s="5">
        <v>38157</v>
      </c>
      <c r="J50" s="5">
        <v>0</v>
      </c>
      <c r="K50" s="5">
        <v>178186</v>
      </c>
      <c r="L50" s="5">
        <v>79512</v>
      </c>
      <c r="M50" s="5">
        <v>35050</v>
      </c>
      <c r="N50" s="5">
        <v>0</v>
      </c>
      <c r="O50" s="5">
        <v>63624</v>
      </c>
      <c r="P50" s="5">
        <v>0</v>
      </c>
    </row>
    <row r="51" spans="1:16">
      <c r="A51" s="5">
        <v>1390</v>
      </c>
      <c r="B51" s="5">
        <v>4</v>
      </c>
      <c r="C51" s="5" t="s">
        <v>247</v>
      </c>
      <c r="D51" s="5" t="s">
        <v>246</v>
      </c>
      <c r="E51" s="5">
        <v>145833</v>
      </c>
      <c r="F51" s="5">
        <v>82516</v>
      </c>
      <c r="G51" s="5">
        <v>25160</v>
      </c>
      <c r="H51" s="5">
        <v>0</v>
      </c>
      <c r="I51" s="5">
        <v>38157</v>
      </c>
      <c r="J51" s="5">
        <v>0</v>
      </c>
      <c r="K51" s="5">
        <v>178186</v>
      </c>
      <c r="L51" s="5">
        <v>79512</v>
      </c>
      <c r="M51" s="5">
        <v>35050</v>
      </c>
      <c r="N51" s="5">
        <v>0</v>
      </c>
      <c r="O51" s="5">
        <v>63624</v>
      </c>
      <c r="P51" s="5">
        <v>0</v>
      </c>
    </row>
    <row r="52" spans="1:16">
      <c r="A52" s="5">
        <v>1390</v>
      </c>
      <c r="B52" s="5">
        <v>2</v>
      </c>
      <c r="C52" s="5" t="s">
        <v>248</v>
      </c>
      <c r="D52" s="5" t="s">
        <v>249</v>
      </c>
      <c r="E52" s="5">
        <v>915840</v>
      </c>
      <c r="F52" s="5">
        <v>232010</v>
      </c>
      <c r="G52" s="5">
        <v>90899</v>
      </c>
      <c r="H52" s="5">
        <v>12766</v>
      </c>
      <c r="I52" s="5">
        <v>580165</v>
      </c>
      <c r="J52" s="5">
        <v>0</v>
      </c>
      <c r="K52" s="5">
        <v>1230844</v>
      </c>
      <c r="L52" s="5">
        <v>324287</v>
      </c>
      <c r="M52" s="5">
        <v>118012</v>
      </c>
      <c r="N52" s="5">
        <v>24931</v>
      </c>
      <c r="O52" s="5">
        <v>763615</v>
      </c>
      <c r="P52" s="5">
        <v>0</v>
      </c>
    </row>
    <row r="53" spans="1:16">
      <c r="A53" s="5">
        <v>1390</v>
      </c>
      <c r="B53" s="5">
        <v>3</v>
      </c>
      <c r="C53" s="5" t="s">
        <v>250</v>
      </c>
      <c r="D53" s="5" t="s">
        <v>251</v>
      </c>
      <c r="E53" s="5">
        <v>625933</v>
      </c>
      <c r="F53" s="5">
        <v>91630</v>
      </c>
      <c r="G53" s="5">
        <v>76531</v>
      </c>
      <c r="H53" s="5">
        <v>12641</v>
      </c>
      <c r="I53" s="5">
        <v>445131</v>
      </c>
      <c r="J53" s="5">
        <v>0</v>
      </c>
      <c r="K53" s="5">
        <v>902893</v>
      </c>
      <c r="L53" s="5">
        <v>180683</v>
      </c>
      <c r="M53" s="5">
        <v>88755</v>
      </c>
      <c r="N53" s="5">
        <v>24901</v>
      </c>
      <c r="O53" s="5">
        <v>608554</v>
      </c>
      <c r="P53" s="5">
        <v>0</v>
      </c>
    </row>
    <row r="54" spans="1:16">
      <c r="A54" s="5">
        <v>1390</v>
      </c>
      <c r="B54" s="5">
        <v>4</v>
      </c>
      <c r="C54" s="5" t="s">
        <v>252</v>
      </c>
      <c r="D54" s="5" t="s">
        <v>253</v>
      </c>
      <c r="E54" s="5">
        <v>612939</v>
      </c>
      <c r="F54" s="5">
        <v>90418</v>
      </c>
      <c r="G54" s="5">
        <v>69750</v>
      </c>
      <c r="H54" s="5">
        <v>12641</v>
      </c>
      <c r="I54" s="5">
        <v>440129</v>
      </c>
      <c r="J54" s="5">
        <v>0</v>
      </c>
      <c r="K54" s="5">
        <v>894645</v>
      </c>
      <c r="L54" s="5">
        <v>177438</v>
      </c>
      <c r="M54" s="5">
        <v>86759</v>
      </c>
      <c r="N54" s="5">
        <v>24901</v>
      </c>
      <c r="O54" s="5">
        <v>605546</v>
      </c>
      <c r="P54" s="5">
        <v>0</v>
      </c>
    </row>
    <row r="55" spans="1:16">
      <c r="A55" s="5">
        <v>1390</v>
      </c>
      <c r="B55" s="5">
        <v>4</v>
      </c>
      <c r="C55" s="5" t="s">
        <v>254</v>
      </c>
      <c r="D55" s="5" t="s">
        <v>255</v>
      </c>
      <c r="E55" s="5">
        <v>12994</v>
      </c>
      <c r="F55" s="5">
        <v>1212</v>
      </c>
      <c r="G55" s="5">
        <v>6781</v>
      </c>
      <c r="H55" s="5">
        <v>0</v>
      </c>
      <c r="I55" s="5">
        <v>5002</v>
      </c>
      <c r="J55" s="5">
        <v>0</v>
      </c>
      <c r="K55" s="5">
        <v>8249</v>
      </c>
      <c r="L55" s="5">
        <v>3246</v>
      </c>
      <c r="M55" s="5">
        <v>1995</v>
      </c>
      <c r="N55" s="5">
        <v>0</v>
      </c>
      <c r="O55" s="5">
        <v>3008</v>
      </c>
      <c r="P55" s="5">
        <v>0</v>
      </c>
    </row>
    <row r="56" spans="1:16">
      <c r="A56" s="5">
        <v>1390</v>
      </c>
      <c r="B56" s="5">
        <v>3</v>
      </c>
      <c r="C56" s="5" t="s">
        <v>256</v>
      </c>
      <c r="D56" s="5" t="s">
        <v>257</v>
      </c>
      <c r="E56" s="5">
        <v>289908</v>
      </c>
      <c r="F56" s="5">
        <v>140381</v>
      </c>
      <c r="G56" s="5">
        <v>14368</v>
      </c>
      <c r="H56" s="5">
        <v>125</v>
      </c>
      <c r="I56" s="5">
        <v>135034</v>
      </c>
      <c r="J56" s="5">
        <v>0</v>
      </c>
      <c r="K56" s="5">
        <v>327951</v>
      </c>
      <c r="L56" s="5">
        <v>143603</v>
      </c>
      <c r="M56" s="5">
        <v>29257</v>
      </c>
      <c r="N56" s="5">
        <v>30</v>
      </c>
      <c r="O56" s="5">
        <v>155061</v>
      </c>
      <c r="P56" s="5">
        <v>0</v>
      </c>
    </row>
    <row r="57" spans="1:16">
      <c r="A57" s="5">
        <v>1390</v>
      </c>
      <c r="B57" s="5">
        <v>4</v>
      </c>
      <c r="C57" s="5" t="s">
        <v>258</v>
      </c>
      <c r="D57" s="5" t="s">
        <v>257</v>
      </c>
      <c r="E57" s="5">
        <v>289908</v>
      </c>
      <c r="F57" s="5">
        <v>140381</v>
      </c>
      <c r="G57" s="5">
        <v>14368</v>
      </c>
      <c r="H57" s="5">
        <v>125</v>
      </c>
      <c r="I57" s="5">
        <v>135034</v>
      </c>
      <c r="J57" s="5">
        <v>0</v>
      </c>
      <c r="K57" s="5">
        <v>327951</v>
      </c>
      <c r="L57" s="5">
        <v>143603</v>
      </c>
      <c r="M57" s="5">
        <v>29257</v>
      </c>
      <c r="N57" s="5">
        <v>30</v>
      </c>
      <c r="O57" s="5">
        <v>155061</v>
      </c>
      <c r="P57" s="5">
        <v>0</v>
      </c>
    </row>
    <row r="58" spans="1:16">
      <c r="A58" s="5">
        <v>1390</v>
      </c>
      <c r="B58" s="5">
        <v>2</v>
      </c>
      <c r="C58" s="5" t="s">
        <v>259</v>
      </c>
      <c r="D58" s="5" t="s">
        <v>260</v>
      </c>
      <c r="E58" s="5">
        <v>1849813</v>
      </c>
      <c r="F58" s="5">
        <v>312171</v>
      </c>
      <c r="G58" s="5">
        <v>328895</v>
      </c>
      <c r="H58" s="5">
        <v>15531</v>
      </c>
      <c r="I58" s="5">
        <v>1193216</v>
      </c>
      <c r="J58" s="5">
        <v>0</v>
      </c>
      <c r="K58" s="5">
        <v>2719368</v>
      </c>
      <c r="L58" s="5">
        <v>636869</v>
      </c>
      <c r="M58" s="5">
        <v>378914</v>
      </c>
      <c r="N58" s="5">
        <v>119572</v>
      </c>
      <c r="O58" s="5">
        <v>1584013</v>
      </c>
      <c r="P58" s="5">
        <v>0</v>
      </c>
    </row>
    <row r="59" spans="1:16">
      <c r="A59" s="5">
        <v>1390</v>
      </c>
      <c r="B59" s="5">
        <v>3</v>
      </c>
      <c r="C59" s="5" t="s">
        <v>261</v>
      </c>
      <c r="D59" s="5" t="s">
        <v>262</v>
      </c>
      <c r="E59" s="5">
        <v>19308</v>
      </c>
      <c r="F59" s="5">
        <v>2150</v>
      </c>
      <c r="G59" s="5">
        <v>7931</v>
      </c>
      <c r="H59" s="5">
        <v>1995</v>
      </c>
      <c r="I59" s="5">
        <v>7231</v>
      </c>
      <c r="J59" s="5">
        <v>0</v>
      </c>
      <c r="K59" s="5">
        <v>20473</v>
      </c>
      <c r="L59" s="5">
        <v>2710</v>
      </c>
      <c r="M59" s="5">
        <v>8992</v>
      </c>
      <c r="N59" s="5">
        <v>1085</v>
      </c>
      <c r="O59" s="5">
        <v>7686</v>
      </c>
      <c r="P59" s="5">
        <v>0</v>
      </c>
    </row>
    <row r="60" spans="1:16">
      <c r="A60" s="5">
        <v>1390</v>
      </c>
      <c r="B60" s="5">
        <v>4</v>
      </c>
      <c r="C60" s="5" t="s">
        <v>263</v>
      </c>
      <c r="D60" s="5" t="s">
        <v>262</v>
      </c>
      <c r="E60" s="5">
        <v>19308</v>
      </c>
      <c r="F60" s="5">
        <v>2150</v>
      </c>
      <c r="G60" s="5">
        <v>7931</v>
      </c>
      <c r="H60" s="5">
        <v>1995</v>
      </c>
      <c r="I60" s="5">
        <v>7231</v>
      </c>
      <c r="J60" s="5">
        <v>0</v>
      </c>
      <c r="K60" s="5">
        <v>20473</v>
      </c>
      <c r="L60" s="5">
        <v>2710</v>
      </c>
      <c r="M60" s="5">
        <v>8992</v>
      </c>
      <c r="N60" s="5">
        <v>1085</v>
      </c>
      <c r="O60" s="5">
        <v>7686</v>
      </c>
      <c r="P60" s="5">
        <v>0</v>
      </c>
    </row>
    <row r="61" spans="1:16">
      <c r="A61" s="5">
        <v>1390</v>
      </c>
      <c r="B61" s="5">
        <v>3</v>
      </c>
      <c r="C61" s="5" t="s">
        <v>264</v>
      </c>
      <c r="D61" s="5" t="s">
        <v>265</v>
      </c>
      <c r="E61" s="5">
        <v>1830505</v>
      </c>
      <c r="F61" s="5">
        <v>310021</v>
      </c>
      <c r="G61" s="5">
        <v>320963</v>
      </c>
      <c r="H61" s="5">
        <v>13536</v>
      </c>
      <c r="I61" s="5">
        <v>1185984</v>
      </c>
      <c r="J61" s="5">
        <v>0</v>
      </c>
      <c r="K61" s="5">
        <v>2698894</v>
      </c>
      <c r="L61" s="5">
        <v>634159</v>
      </c>
      <c r="M61" s="5">
        <v>369923</v>
      </c>
      <c r="N61" s="5">
        <v>118487</v>
      </c>
      <c r="O61" s="5">
        <v>1576326</v>
      </c>
      <c r="P61" s="5">
        <v>0</v>
      </c>
    </row>
    <row r="62" spans="1:16">
      <c r="A62" s="5">
        <v>1390</v>
      </c>
      <c r="B62" s="5">
        <v>4</v>
      </c>
      <c r="C62" s="5" t="s">
        <v>266</v>
      </c>
      <c r="D62" s="5" t="s">
        <v>267</v>
      </c>
      <c r="E62" s="5">
        <v>1676165</v>
      </c>
      <c r="F62" s="5">
        <v>302829</v>
      </c>
      <c r="G62" s="5">
        <v>197189</v>
      </c>
      <c r="H62" s="5">
        <v>13362</v>
      </c>
      <c r="I62" s="5">
        <v>1162785</v>
      </c>
      <c r="J62" s="5">
        <v>0</v>
      </c>
      <c r="K62" s="5">
        <v>2500413</v>
      </c>
      <c r="L62" s="5">
        <v>623955</v>
      </c>
      <c r="M62" s="5">
        <v>204559</v>
      </c>
      <c r="N62" s="5">
        <v>118331</v>
      </c>
      <c r="O62" s="5">
        <v>1553568</v>
      </c>
      <c r="P62" s="5">
        <v>0</v>
      </c>
    </row>
    <row r="63" spans="1:16">
      <c r="A63" s="5">
        <v>1390</v>
      </c>
      <c r="B63" s="5">
        <v>4</v>
      </c>
      <c r="C63" s="5" t="s">
        <v>268</v>
      </c>
      <c r="D63" s="5" t="s">
        <v>269</v>
      </c>
      <c r="E63" s="5">
        <v>31081</v>
      </c>
      <c r="F63" s="5">
        <v>5055</v>
      </c>
      <c r="G63" s="5">
        <v>6234</v>
      </c>
      <c r="H63" s="5">
        <v>174</v>
      </c>
      <c r="I63" s="5">
        <v>19619</v>
      </c>
      <c r="J63" s="5">
        <v>0</v>
      </c>
      <c r="K63" s="5">
        <v>37697</v>
      </c>
      <c r="L63" s="5">
        <v>8216</v>
      </c>
      <c r="M63" s="5">
        <v>10890</v>
      </c>
      <c r="N63" s="5">
        <v>156</v>
      </c>
      <c r="O63" s="5">
        <v>18435</v>
      </c>
      <c r="P63" s="5">
        <v>0</v>
      </c>
    </row>
    <row r="64" spans="1:16">
      <c r="A64" s="5">
        <v>1390</v>
      </c>
      <c r="B64" s="5">
        <v>4</v>
      </c>
      <c r="C64" s="5" t="s">
        <v>270</v>
      </c>
      <c r="D64" s="5" t="s">
        <v>271</v>
      </c>
      <c r="E64" s="5">
        <v>121239</v>
      </c>
      <c r="F64" s="5">
        <v>588</v>
      </c>
      <c r="G64" s="5">
        <v>117391</v>
      </c>
      <c r="H64" s="5">
        <v>0</v>
      </c>
      <c r="I64" s="5">
        <v>3260</v>
      </c>
      <c r="J64" s="5">
        <v>0</v>
      </c>
      <c r="K64" s="5">
        <v>158665</v>
      </c>
      <c r="L64" s="5">
        <v>418</v>
      </c>
      <c r="M64" s="5">
        <v>154294</v>
      </c>
      <c r="N64" s="5">
        <v>0</v>
      </c>
      <c r="O64" s="5">
        <v>3952</v>
      </c>
      <c r="P64" s="5">
        <v>0</v>
      </c>
    </row>
    <row r="65" spans="1:16">
      <c r="A65" s="5">
        <v>1390</v>
      </c>
      <c r="B65" s="5">
        <v>4</v>
      </c>
      <c r="C65" s="5" t="s">
        <v>272</v>
      </c>
      <c r="D65" s="5" t="s">
        <v>273</v>
      </c>
      <c r="E65" s="5">
        <v>2020</v>
      </c>
      <c r="F65" s="5">
        <v>1550</v>
      </c>
      <c r="G65" s="5">
        <v>150</v>
      </c>
      <c r="H65" s="5">
        <v>0</v>
      </c>
      <c r="I65" s="5">
        <v>320</v>
      </c>
      <c r="J65" s="5">
        <v>0</v>
      </c>
      <c r="K65" s="5">
        <v>2120</v>
      </c>
      <c r="L65" s="5">
        <v>1570</v>
      </c>
      <c r="M65" s="5">
        <v>180</v>
      </c>
      <c r="N65" s="5">
        <v>0</v>
      </c>
      <c r="O65" s="5">
        <v>370</v>
      </c>
      <c r="P65" s="5">
        <v>0</v>
      </c>
    </row>
    <row r="66" spans="1:16">
      <c r="A66" s="5">
        <v>1390</v>
      </c>
      <c r="B66" s="5">
        <v>2</v>
      </c>
      <c r="C66" s="5" t="s">
        <v>274</v>
      </c>
      <c r="D66" s="5" t="s">
        <v>275</v>
      </c>
      <c r="E66" s="5">
        <v>5931767</v>
      </c>
      <c r="F66" s="5">
        <v>985414</v>
      </c>
      <c r="G66" s="5">
        <v>278131</v>
      </c>
      <c r="H66" s="5">
        <v>18405</v>
      </c>
      <c r="I66" s="5">
        <v>4649818</v>
      </c>
      <c r="J66" s="5">
        <v>0</v>
      </c>
      <c r="K66" s="5">
        <v>7220373</v>
      </c>
      <c r="L66" s="5">
        <v>1110292</v>
      </c>
      <c r="M66" s="5">
        <v>263463</v>
      </c>
      <c r="N66" s="5">
        <v>16633</v>
      </c>
      <c r="O66" s="5">
        <v>5829985</v>
      </c>
      <c r="P66" s="5">
        <v>0</v>
      </c>
    </row>
    <row r="67" spans="1:16">
      <c r="A67" s="5">
        <v>1390</v>
      </c>
      <c r="B67" s="5">
        <v>3</v>
      </c>
      <c r="C67" s="5" t="s">
        <v>276</v>
      </c>
      <c r="D67" s="5" t="s">
        <v>275</v>
      </c>
      <c r="E67" s="5">
        <v>5931767</v>
      </c>
      <c r="F67" s="5">
        <v>985414</v>
      </c>
      <c r="G67" s="5">
        <v>278131</v>
      </c>
      <c r="H67" s="5">
        <v>18405</v>
      </c>
      <c r="I67" s="5">
        <v>4649818</v>
      </c>
      <c r="J67" s="5">
        <v>0</v>
      </c>
      <c r="K67" s="5">
        <v>7220373</v>
      </c>
      <c r="L67" s="5">
        <v>1110292</v>
      </c>
      <c r="M67" s="5">
        <v>263463</v>
      </c>
      <c r="N67" s="5">
        <v>16633</v>
      </c>
      <c r="O67" s="5">
        <v>5829985</v>
      </c>
      <c r="P67" s="5">
        <v>0</v>
      </c>
    </row>
    <row r="68" spans="1:16">
      <c r="A68" s="5">
        <v>1390</v>
      </c>
      <c r="B68" s="5">
        <v>4</v>
      </c>
      <c r="C68" s="5" t="s">
        <v>277</v>
      </c>
      <c r="D68" s="5" t="s">
        <v>278</v>
      </c>
      <c r="E68" s="5">
        <v>1432469</v>
      </c>
      <c r="F68" s="5">
        <v>349266</v>
      </c>
      <c r="G68" s="5">
        <v>38127</v>
      </c>
      <c r="H68" s="5">
        <v>17735</v>
      </c>
      <c r="I68" s="5">
        <v>1027341</v>
      </c>
      <c r="J68" s="5">
        <v>0</v>
      </c>
      <c r="K68" s="5">
        <v>1954554</v>
      </c>
      <c r="L68" s="5">
        <v>596438</v>
      </c>
      <c r="M68" s="5">
        <v>68604</v>
      </c>
      <c r="N68" s="5">
        <v>15798</v>
      </c>
      <c r="O68" s="5">
        <v>1273714</v>
      </c>
      <c r="P68" s="5">
        <v>0</v>
      </c>
    </row>
    <row r="69" spans="1:16">
      <c r="A69" s="5">
        <v>1390</v>
      </c>
      <c r="B69" s="5">
        <v>4</v>
      </c>
      <c r="C69" s="5" t="s">
        <v>279</v>
      </c>
      <c r="D69" s="5" t="s">
        <v>280</v>
      </c>
      <c r="E69" s="5">
        <v>971883</v>
      </c>
      <c r="F69" s="5">
        <v>127753</v>
      </c>
      <c r="G69" s="5">
        <v>25661</v>
      </c>
      <c r="H69" s="5">
        <v>0</v>
      </c>
      <c r="I69" s="5">
        <v>818470</v>
      </c>
      <c r="J69" s="5">
        <v>0</v>
      </c>
      <c r="K69" s="5">
        <v>1140262</v>
      </c>
      <c r="L69" s="5">
        <v>122574</v>
      </c>
      <c r="M69" s="5">
        <v>25959</v>
      </c>
      <c r="N69" s="5">
        <v>146</v>
      </c>
      <c r="O69" s="5">
        <v>991583</v>
      </c>
      <c r="P69" s="5">
        <v>0</v>
      </c>
    </row>
    <row r="70" spans="1:16">
      <c r="A70" s="5">
        <v>1390</v>
      </c>
      <c r="B70" s="5">
        <v>4</v>
      </c>
      <c r="C70" s="5" t="s">
        <v>281</v>
      </c>
      <c r="D70" s="5" t="s">
        <v>282</v>
      </c>
      <c r="E70" s="5">
        <v>3527414</v>
      </c>
      <c r="F70" s="5">
        <v>508395</v>
      </c>
      <c r="G70" s="5">
        <v>214343</v>
      </c>
      <c r="H70" s="5">
        <v>669</v>
      </c>
      <c r="I70" s="5">
        <v>2804007</v>
      </c>
      <c r="J70" s="5">
        <v>0</v>
      </c>
      <c r="K70" s="5">
        <v>4125557</v>
      </c>
      <c r="L70" s="5">
        <v>391280</v>
      </c>
      <c r="M70" s="5">
        <v>168901</v>
      </c>
      <c r="N70" s="5">
        <v>688</v>
      </c>
      <c r="O70" s="5">
        <v>3564687</v>
      </c>
      <c r="P70" s="5">
        <v>0</v>
      </c>
    </row>
    <row r="71" spans="1:16">
      <c r="A71" s="5">
        <v>1390</v>
      </c>
      <c r="B71" s="5">
        <v>2</v>
      </c>
      <c r="C71" s="5" t="s">
        <v>283</v>
      </c>
      <c r="D71" s="5" t="s">
        <v>284</v>
      </c>
      <c r="E71" s="5">
        <v>1266312</v>
      </c>
      <c r="F71" s="5">
        <v>360268</v>
      </c>
      <c r="G71" s="5">
        <v>57292</v>
      </c>
      <c r="H71" s="5">
        <v>68425</v>
      </c>
      <c r="I71" s="5">
        <v>780327</v>
      </c>
      <c r="J71" s="5">
        <v>0</v>
      </c>
      <c r="K71" s="5">
        <v>1573577</v>
      </c>
      <c r="L71" s="5">
        <v>484735</v>
      </c>
      <c r="M71" s="5">
        <v>75848</v>
      </c>
      <c r="N71" s="5">
        <v>76486</v>
      </c>
      <c r="O71" s="5">
        <v>936508</v>
      </c>
      <c r="P71" s="5">
        <v>0</v>
      </c>
    </row>
    <row r="72" spans="1:16">
      <c r="A72" s="5">
        <v>1390</v>
      </c>
      <c r="B72" s="5">
        <v>7</v>
      </c>
      <c r="C72" s="5" t="s">
        <v>285</v>
      </c>
      <c r="D72" s="5" t="s">
        <v>286</v>
      </c>
      <c r="E72" s="5">
        <v>1266312</v>
      </c>
      <c r="F72" s="5">
        <v>360268</v>
      </c>
      <c r="G72" s="5">
        <v>57292</v>
      </c>
      <c r="H72" s="5">
        <v>68425</v>
      </c>
      <c r="I72" s="5">
        <v>780327</v>
      </c>
      <c r="J72" s="5">
        <v>0</v>
      </c>
      <c r="K72" s="5">
        <v>1573577</v>
      </c>
      <c r="L72" s="5">
        <v>484735</v>
      </c>
      <c r="M72" s="5">
        <v>75848</v>
      </c>
      <c r="N72" s="5">
        <v>76486</v>
      </c>
      <c r="O72" s="5">
        <v>936508</v>
      </c>
      <c r="P72" s="5">
        <v>0</v>
      </c>
    </row>
    <row r="73" spans="1:16">
      <c r="A73" s="5">
        <v>1390</v>
      </c>
      <c r="B73" s="5">
        <v>4</v>
      </c>
      <c r="C73" s="5" t="s">
        <v>287</v>
      </c>
      <c r="D73" s="5" t="s">
        <v>288</v>
      </c>
      <c r="E73" s="5">
        <v>1073149</v>
      </c>
      <c r="F73" s="5">
        <v>348730</v>
      </c>
      <c r="G73" s="5">
        <v>50276</v>
      </c>
      <c r="H73" s="5">
        <v>26676</v>
      </c>
      <c r="I73" s="5">
        <v>647467</v>
      </c>
      <c r="J73" s="5">
        <v>0</v>
      </c>
      <c r="K73" s="5">
        <v>1263456</v>
      </c>
      <c r="L73" s="5">
        <v>474217</v>
      </c>
      <c r="M73" s="5">
        <v>69344</v>
      </c>
      <c r="N73" s="5">
        <v>23859</v>
      </c>
      <c r="O73" s="5">
        <v>696035</v>
      </c>
      <c r="P73" s="5">
        <v>0</v>
      </c>
    </row>
    <row r="74" spans="1:16">
      <c r="A74" s="5">
        <v>1390</v>
      </c>
      <c r="B74" s="5">
        <v>9</v>
      </c>
      <c r="C74" s="5" t="s">
        <v>289</v>
      </c>
      <c r="D74" s="5" t="s">
        <v>290</v>
      </c>
      <c r="E74" s="5">
        <v>193163</v>
      </c>
      <c r="F74" s="5">
        <v>11538</v>
      </c>
      <c r="G74" s="5">
        <v>7016</v>
      </c>
      <c r="H74" s="5">
        <v>41749</v>
      </c>
      <c r="I74" s="5">
        <v>132860</v>
      </c>
      <c r="J74" s="5">
        <v>0</v>
      </c>
      <c r="K74" s="5">
        <v>310122</v>
      </c>
      <c r="L74" s="5">
        <v>10517</v>
      </c>
      <c r="M74" s="5">
        <v>6504</v>
      </c>
      <c r="N74" s="5">
        <v>52627</v>
      </c>
      <c r="O74" s="5">
        <v>240473</v>
      </c>
      <c r="P74" s="5">
        <v>0</v>
      </c>
    </row>
    <row r="75" spans="1:16">
      <c r="A75" s="5">
        <v>1390</v>
      </c>
      <c r="B75" s="5">
        <v>2</v>
      </c>
      <c r="C75" s="5" t="s">
        <v>291</v>
      </c>
      <c r="D75" s="5" t="s">
        <v>292</v>
      </c>
      <c r="E75" s="5">
        <v>38593742</v>
      </c>
      <c r="F75" s="5">
        <v>21154754</v>
      </c>
      <c r="G75" s="5">
        <v>4590101</v>
      </c>
      <c r="H75" s="5">
        <v>12885</v>
      </c>
      <c r="I75" s="5">
        <v>12836002</v>
      </c>
      <c r="J75" s="5">
        <v>0</v>
      </c>
      <c r="K75" s="5">
        <v>50881996</v>
      </c>
      <c r="L75" s="5">
        <v>27260716</v>
      </c>
      <c r="M75" s="5">
        <v>5793770</v>
      </c>
      <c r="N75" s="5">
        <v>13260</v>
      </c>
      <c r="O75" s="5">
        <v>17814248</v>
      </c>
      <c r="P75" s="5">
        <v>0</v>
      </c>
    </row>
    <row r="76" spans="1:16">
      <c r="A76" s="5">
        <v>1390</v>
      </c>
      <c r="B76" s="5">
        <v>3</v>
      </c>
      <c r="C76" s="5" t="s">
        <v>293</v>
      </c>
      <c r="D76" s="5" t="s">
        <v>294</v>
      </c>
      <c r="E76" s="5">
        <v>374214</v>
      </c>
      <c r="F76" s="5">
        <v>243863</v>
      </c>
      <c r="G76" s="5">
        <v>8187</v>
      </c>
      <c r="H76" s="5">
        <v>0</v>
      </c>
      <c r="I76" s="5">
        <v>122164</v>
      </c>
      <c r="J76" s="5">
        <v>0</v>
      </c>
      <c r="K76" s="5">
        <v>501877</v>
      </c>
      <c r="L76" s="5">
        <v>281820</v>
      </c>
      <c r="M76" s="5">
        <v>11148</v>
      </c>
      <c r="N76" s="5">
        <v>0</v>
      </c>
      <c r="O76" s="5">
        <v>208908</v>
      </c>
      <c r="P76" s="5">
        <v>0</v>
      </c>
    </row>
    <row r="77" spans="1:16">
      <c r="A77" s="5">
        <v>1390</v>
      </c>
      <c r="B77" s="5">
        <v>4</v>
      </c>
      <c r="C77" s="5" t="s">
        <v>295</v>
      </c>
      <c r="D77" s="5" t="s">
        <v>296</v>
      </c>
      <c r="E77" s="5">
        <v>374214</v>
      </c>
      <c r="F77" s="5">
        <v>243863</v>
      </c>
      <c r="G77" s="5">
        <v>8187</v>
      </c>
      <c r="H77" s="5">
        <v>0</v>
      </c>
      <c r="I77" s="5">
        <v>122164</v>
      </c>
      <c r="J77" s="5">
        <v>0</v>
      </c>
      <c r="K77" s="5">
        <v>501877</v>
      </c>
      <c r="L77" s="5">
        <v>281820</v>
      </c>
      <c r="M77" s="5">
        <v>11148</v>
      </c>
      <c r="N77" s="5">
        <v>0</v>
      </c>
      <c r="O77" s="5">
        <v>208908</v>
      </c>
      <c r="P77" s="5">
        <v>0</v>
      </c>
    </row>
    <row r="78" spans="1:16">
      <c r="A78" s="5">
        <v>1390</v>
      </c>
      <c r="B78" s="5">
        <v>3</v>
      </c>
      <c r="C78" s="5" t="s">
        <v>297</v>
      </c>
      <c r="D78" s="5" t="s">
        <v>298</v>
      </c>
      <c r="E78" s="5">
        <v>38219528</v>
      </c>
      <c r="F78" s="5">
        <v>20910891</v>
      </c>
      <c r="G78" s="5">
        <v>4581914</v>
      </c>
      <c r="H78" s="5">
        <v>12885</v>
      </c>
      <c r="I78" s="5">
        <v>12713837</v>
      </c>
      <c r="J78" s="5">
        <v>0</v>
      </c>
      <c r="K78" s="5">
        <v>50380119</v>
      </c>
      <c r="L78" s="5">
        <v>26978896</v>
      </c>
      <c r="M78" s="5">
        <v>5782622</v>
      </c>
      <c r="N78" s="5">
        <v>13260</v>
      </c>
      <c r="O78" s="5">
        <v>17605340</v>
      </c>
      <c r="P78" s="5">
        <v>0</v>
      </c>
    </row>
    <row r="79" spans="1:16">
      <c r="A79" s="5">
        <v>1390</v>
      </c>
      <c r="B79" s="5">
        <v>4</v>
      </c>
      <c r="C79" s="5" t="s">
        <v>299</v>
      </c>
      <c r="D79" s="5" t="s">
        <v>298</v>
      </c>
      <c r="E79" s="5">
        <v>38219528</v>
      </c>
      <c r="F79" s="5">
        <v>20910891</v>
      </c>
      <c r="G79" s="5">
        <v>4581914</v>
      </c>
      <c r="H79" s="5">
        <v>12885</v>
      </c>
      <c r="I79" s="5">
        <v>12713837</v>
      </c>
      <c r="J79" s="5">
        <v>0</v>
      </c>
      <c r="K79" s="5">
        <v>50380119</v>
      </c>
      <c r="L79" s="5">
        <v>26978896</v>
      </c>
      <c r="M79" s="5">
        <v>5782622</v>
      </c>
      <c r="N79" s="5">
        <v>13260</v>
      </c>
      <c r="O79" s="5">
        <v>17605340</v>
      </c>
      <c r="P79" s="5">
        <v>0</v>
      </c>
    </row>
    <row r="80" spans="1:16">
      <c r="A80" s="5">
        <v>1390</v>
      </c>
      <c r="B80" s="5">
        <v>2</v>
      </c>
      <c r="C80" s="5" t="s">
        <v>300</v>
      </c>
      <c r="D80" s="5" t="s">
        <v>301</v>
      </c>
      <c r="E80" s="5">
        <v>39646323</v>
      </c>
      <c r="F80" s="5">
        <v>12766374</v>
      </c>
      <c r="G80" s="5">
        <v>4194386</v>
      </c>
      <c r="H80" s="5">
        <v>142905</v>
      </c>
      <c r="I80" s="5">
        <v>22542658</v>
      </c>
      <c r="J80" s="5">
        <v>0</v>
      </c>
      <c r="K80" s="5">
        <v>59314672</v>
      </c>
      <c r="L80" s="5">
        <v>22898856</v>
      </c>
      <c r="M80" s="5">
        <v>6364165</v>
      </c>
      <c r="N80" s="5">
        <v>173483</v>
      </c>
      <c r="O80" s="5">
        <v>29878168</v>
      </c>
      <c r="P80" s="5">
        <v>0</v>
      </c>
    </row>
    <row r="81" spans="1:16">
      <c r="A81" s="5">
        <v>1390</v>
      </c>
      <c r="B81" s="5">
        <v>3</v>
      </c>
      <c r="C81" s="5" t="s">
        <v>302</v>
      </c>
      <c r="D81" s="5" t="s">
        <v>303</v>
      </c>
      <c r="E81" s="5">
        <v>28175020</v>
      </c>
      <c r="F81" s="5">
        <v>9755044</v>
      </c>
      <c r="G81" s="5">
        <v>3765756</v>
      </c>
      <c r="H81" s="5">
        <v>29665</v>
      </c>
      <c r="I81" s="5">
        <v>14624556</v>
      </c>
      <c r="J81" s="5">
        <v>0</v>
      </c>
      <c r="K81" s="5">
        <v>43298010</v>
      </c>
      <c r="L81" s="5">
        <v>18555067</v>
      </c>
      <c r="M81" s="5">
        <v>5861133</v>
      </c>
      <c r="N81" s="5">
        <v>28743</v>
      </c>
      <c r="O81" s="5">
        <v>18853067</v>
      </c>
      <c r="P81" s="5">
        <v>0</v>
      </c>
    </row>
    <row r="82" spans="1:16">
      <c r="A82" s="5">
        <v>1390</v>
      </c>
      <c r="B82" s="5">
        <v>4</v>
      </c>
      <c r="C82" s="5" t="s">
        <v>304</v>
      </c>
      <c r="D82" s="5" t="s">
        <v>305</v>
      </c>
      <c r="E82" s="5">
        <v>7171284</v>
      </c>
      <c r="F82" s="5">
        <v>2329920</v>
      </c>
      <c r="G82" s="5">
        <v>1331666</v>
      </c>
      <c r="H82" s="5">
        <v>19240</v>
      </c>
      <c r="I82" s="5">
        <v>3490458</v>
      </c>
      <c r="J82" s="5">
        <v>0</v>
      </c>
      <c r="K82" s="5">
        <v>8983252</v>
      </c>
      <c r="L82" s="5">
        <v>2711694</v>
      </c>
      <c r="M82" s="5">
        <v>1751165</v>
      </c>
      <c r="N82" s="5">
        <v>20128</v>
      </c>
      <c r="O82" s="5">
        <v>4500265</v>
      </c>
      <c r="P82" s="5">
        <v>0</v>
      </c>
    </row>
    <row r="83" spans="1:16">
      <c r="A83" s="5">
        <v>1390</v>
      </c>
      <c r="B83" s="5">
        <v>4</v>
      </c>
      <c r="C83" s="5" t="s">
        <v>306</v>
      </c>
      <c r="D83" s="5" t="s">
        <v>307</v>
      </c>
      <c r="E83" s="5">
        <v>5475234</v>
      </c>
      <c r="F83" s="5">
        <v>1840070</v>
      </c>
      <c r="G83" s="5">
        <v>1312401</v>
      </c>
      <c r="H83" s="5">
        <v>3972</v>
      </c>
      <c r="I83" s="5">
        <v>2318792</v>
      </c>
      <c r="J83" s="5">
        <v>0</v>
      </c>
      <c r="K83" s="5">
        <v>11407717</v>
      </c>
      <c r="L83" s="5">
        <v>5974183</v>
      </c>
      <c r="M83" s="5">
        <v>2350059</v>
      </c>
      <c r="N83" s="5">
        <v>2115</v>
      </c>
      <c r="O83" s="5">
        <v>3081360</v>
      </c>
      <c r="P83" s="5">
        <v>0</v>
      </c>
    </row>
    <row r="84" spans="1:16">
      <c r="A84" s="5">
        <v>1390</v>
      </c>
      <c r="B84" s="5">
        <v>4</v>
      </c>
      <c r="C84" s="5" t="s">
        <v>308</v>
      </c>
      <c r="D84" s="5" t="s">
        <v>309</v>
      </c>
      <c r="E84" s="5">
        <v>15528502</v>
      </c>
      <c r="F84" s="5">
        <v>5585054</v>
      </c>
      <c r="G84" s="5">
        <v>1121689</v>
      </c>
      <c r="H84" s="5">
        <v>6453</v>
      </c>
      <c r="I84" s="5">
        <v>8815306</v>
      </c>
      <c r="J84" s="5">
        <v>0</v>
      </c>
      <c r="K84" s="5">
        <v>22907041</v>
      </c>
      <c r="L84" s="5">
        <v>9869190</v>
      </c>
      <c r="M84" s="5">
        <v>1759908</v>
      </c>
      <c r="N84" s="5">
        <v>6500</v>
      </c>
      <c r="O84" s="5">
        <v>11271443</v>
      </c>
      <c r="P84" s="5">
        <v>0</v>
      </c>
    </row>
    <row r="85" spans="1:16">
      <c r="A85" s="5">
        <v>1390</v>
      </c>
      <c r="B85" s="5">
        <v>3</v>
      </c>
      <c r="C85" s="5" t="s">
        <v>310</v>
      </c>
      <c r="D85" s="5" t="s">
        <v>311</v>
      </c>
      <c r="E85" s="5">
        <v>10353280</v>
      </c>
      <c r="F85" s="5">
        <v>2721728</v>
      </c>
      <c r="G85" s="5">
        <v>303739</v>
      </c>
      <c r="H85" s="5">
        <v>113240</v>
      </c>
      <c r="I85" s="5">
        <v>7214573</v>
      </c>
      <c r="J85" s="5">
        <v>0</v>
      </c>
      <c r="K85" s="5">
        <v>14417522</v>
      </c>
      <c r="L85" s="5">
        <v>3914483</v>
      </c>
      <c r="M85" s="5">
        <v>374638</v>
      </c>
      <c r="N85" s="5">
        <v>144741</v>
      </c>
      <c r="O85" s="5">
        <v>9983661</v>
      </c>
      <c r="P85" s="5">
        <v>0</v>
      </c>
    </row>
    <row r="86" spans="1:16">
      <c r="A86" s="5">
        <v>1390</v>
      </c>
      <c r="B86" s="5">
        <v>4</v>
      </c>
      <c r="C86" s="5" t="s">
        <v>312</v>
      </c>
      <c r="D86" s="5" t="s">
        <v>313</v>
      </c>
      <c r="E86" s="5">
        <v>971409</v>
      </c>
      <c r="F86" s="5">
        <v>373403</v>
      </c>
      <c r="G86" s="5">
        <v>16824</v>
      </c>
      <c r="H86" s="5">
        <v>0</v>
      </c>
      <c r="I86" s="5">
        <v>581182</v>
      </c>
      <c r="J86" s="5">
        <v>0</v>
      </c>
      <c r="K86" s="5">
        <v>1241733</v>
      </c>
      <c r="L86" s="5">
        <v>591974</v>
      </c>
      <c r="M86" s="5">
        <v>23772</v>
      </c>
      <c r="N86" s="5">
        <v>0</v>
      </c>
      <c r="O86" s="5">
        <v>625987</v>
      </c>
      <c r="P86" s="5">
        <v>0</v>
      </c>
    </row>
    <row r="87" spans="1:16">
      <c r="A87" s="5">
        <v>1390</v>
      </c>
      <c r="B87" s="5">
        <v>4</v>
      </c>
      <c r="C87" s="5" t="s">
        <v>314</v>
      </c>
      <c r="D87" s="5" t="s">
        <v>315</v>
      </c>
      <c r="E87" s="5">
        <v>2482161</v>
      </c>
      <c r="F87" s="5">
        <v>630341</v>
      </c>
      <c r="G87" s="5">
        <v>76136</v>
      </c>
      <c r="H87" s="5">
        <v>28558</v>
      </c>
      <c r="I87" s="5">
        <v>1747125</v>
      </c>
      <c r="J87" s="5">
        <v>0</v>
      </c>
      <c r="K87" s="5">
        <v>3229224</v>
      </c>
      <c r="L87" s="5">
        <v>879444</v>
      </c>
      <c r="M87" s="5">
        <v>84682</v>
      </c>
      <c r="N87" s="5">
        <v>66294</v>
      </c>
      <c r="O87" s="5">
        <v>2198803</v>
      </c>
      <c r="P87" s="5">
        <v>0</v>
      </c>
    </row>
    <row r="88" spans="1:16">
      <c r="A88" s="5">
        <v>1390</v>
      </c>
      <c r="B88" s="5">
        <v>4</v>
      </c>
      <c r="C88" s="5" t="s">
        <v>316</v>
      </c>
      <c r="D88" s="5" t="s">
        <v>317</v>
      </c>
      <c r="E88" s="5">
        <v>4494982</v>
      </c>
      <c r="F88" s="5">
        <v>1174201</v>
      </c>
      <c r="G88" s="5">
        <v>108625</v>
      </c>
      <c r="H88" s="5">
        <v>53822</v>
      </c>
      <c r="I88" s="5">
        <v>3158334</v>
      </c>
      <c r="J88" s="5">
        <v>0</v>
      </c>
      <c r="K88" s="5">
        <v>6918921</v>
      </c>
      <c r="L88" s="5">
        <v>1488659</v>
      </c>
      <c r="M88" s="5">
        <v>164997</v>
      </c>
      <c r="N88" s="5">
        <v>45118</v>
      </c>
      <c r="O88" s="5">
        <v>5220147</v>
      </c>
      <c r="P88" s="5">
        <v>0</v>
      </c>
    </row>
    <row r="89" spans="1:16">
      <c r="A89" s="5">
        <v>1390</v>
      </c>
      <c r="B89" s="5">
        <v>4</v>
      </c>
      <c r="C89" s="5" t="s">
        <v>318</v>
      </c>
      <c r="D89" s="5" t="s">
        <v>319</v>
      </c>
      <c r="E89" s="5">
        <v>2404728</v>
      </c>
      <c r="F89" s="5">
        <v>543783</v>
      </c>
      <c r="G89" s="5">
        <v>102154</v>
      </c>
      <c r="H89" s="5">
        <v>30861</v>
      </c>
      <c r="I89" s="5">
        <v>1727931</v>
      </c>
      <c r="J89" s="5">
        <v>0</v>
      </c>
      <c r="K89" s="5">
        <v>3027645</v>
      </c>
      <c r="L89" s="5">
        <v>954406</v>
      </c>
      <c r="M89" s="5">
        <v>101186</v>
      </c>
      <c r="N89" s="5">
        <v>33329</v>
      </c>
      <c r="O89" s="5">
        <v>1938724</v>
      </c>
      <c r="P89" s="5">
        <v>0</v>
      </c>
    </row>
    <row r="90" spans="1:16">
      <c r="A90" s="5">
        <v>1390</v>
      </c>
      <c r="B90" s="5">
        <v>3</v>
      </c>
      <c r="C90" s="5" t="s">
        <v>320</v>
      </c>
      <c r="D90" s="5" t="s">
        <v>321</v>
      </c>
      <c r="E90" s="5">
        <v>1118023</v>
      </c>
      <c r="F90" s="5">
        <v>289603</v>
      </c>
      <c r="G90" s="5">
        <v>124892</v>
      </c>
      <c r="H90" s="5">
        <v>0</v>
      </c>
      <c r="I90" s="5">
        <v>703529</v>
      </c>
      <c r="J90" s="5">
        <v>0</v>
      </c>
      <c r="K90" s="5">
        <v>1599140</v>
      </c>
      <c r="L90" s="5">
        <v>429306</v>
      </c>
      <c r="M90" s="5">
        <v>128394</v>
      </c>
      <c r="N90" s="5">
        <v>0</v>
      </c>
      <c r="O90" s="5">
        <v>1041440</v>
      </c>
      <c r="P90" s="5">
        <v>0</v>
      </c>
    </row>
    <row r="91" spans="1:16">
      <c r="A91" s="5">
        <v>1390</v>
      </c>
      <c r="B91" s="5">
        <v>4</v>
      </c>
      <c r="C91" s="5" t="s">
        <v>322</v>
      </c>
      <c r="D91" s="5" t="s">
        <v>321</v>
      </c>
      <c r="E91" s="5">
        <v>1118023</v>
      </c>
      <c r="F91" s="5">
        <v>289603</v>
      </c>
      <c r="G91" s="5">
        <v>124892</v>
      </c>
      <c r="H91" s="5">
        <v>0</v>
      </c>
      <c r="I91" s="5">
        <v>703529</v>
      </c>
      <c r="J91" s="5">
        <v>0</v>
      </c>
      <c r="K91" s="5">
        <v>1599140</v>
      </c>
      <c r="L91" s="5">
        <v>429306</v>
      </c>
      <c r="M91" s="5">
        <v>128394</v>
      </c>
      <c r="N91" s="5">
        <v>0</v>
      </c>
      <c r="O91" s="5">
        <v>1041440</v>
      </c>
      <c r="P91" s="5">
        <v>0</v>
      </c>
    </row>
    <row r="92" spans="1:16">
      <c r="A92" s="5">
        <v>1390</v>
      </c>
      <c r="B92" s="5">
        <v>2</v>
      </c>
      <c r="C92" s="5" t="s">
        <v>323</v>
      </c>
      <c r="D92" s="5" t="s">
        <v>324</v>
      </c>
      <c r="E92" s="5">
        <v>8055344</v>
      </c>
      <c r="F92" s="5">
        <v>2858158</v>
      </c>
      <c r="G92" s="5">
        <v>486044</v>
      </c>
      <c r="H92" s="5">
        <v>191699</v>
      </c>
      <c r="I92" s="5">
        <v>4519442</v>
      </c>
      <c r="J92" s="5">
        <v>0</v>
      </c>
      <c r="K92" s="5">
        <v>9196972</v>
      </c>
      <c r="L92" s="5">
        <v>2808939</v>
      </c>
      <c r="M92" s="5">
        <v>661887</v>
      </c>
      <c r="N92" s="5">
        <v>173423</v>
      </c>
      <c r="O92" s="5">
        <v>5552723</v>
      </c>
      <c r="P92" s="5">
        <v>0</v>
      </c>
    </row>
    <row r="93" spans="1:16">
      <c r="A93" s="5">
        <v>1390</v>
      </c>
      <c r="B93" s="5">
        <v>3</v>
      </c>
      <c r="C93" s="5" t="s">
        <v>325</v>
      </c>
      <c r="D93" s="5" t="s">
        <v>324</v>
      </c>
      <c r="E93" s="5">
        <v>8055344</v>
      </c>
      <c r="F93" s="5">
        <v>2858158</v>
      </c>
      <c r="G93" s="5">
        <v>486044</v>
      </c>
      <c r="H93" s="5">
        <v>191699</v>
      </c>
      <c r="I93" s="5">
        <v>4519442</v>
      </c>
      <c r="J93" s="5">
        <v>0</v>
      </c>
      <c r="K93" s="5">
        <v>9196972</v>
      </c>
      <c r="L93" s="5">
        <v>2808939</v>
      </c>
      <c r="M93" s="5">
        <v>661887</v>
      </c>
      <c r="N93" s="5">
        <v>173423</v>
      </c>
      <c r="O93" s="5">
        <v>5552723</v>
      </c>
      <c r="P93" s="5">
        <v>0</v>
      </c>
    </row>
    <row r="94" spans="1:16">
      <c r="A94" s="5">
        <v>1390</v>
      </c>
      <c r="B94" s="5">
        <v>4</v>
      </c>
      <c r="C94" s="5" t="s">
        <v>326</v>
      </c>
      <c r="D94" s="5" t="s">
        <v>324</v>
      </c>
      <c r="E94" s="5">
        <v>8055344</v>
      </c>
      <c r="F94" s="5">
        <v>2858158</v>
      </c>
      <c r="G94" s="5">
        <v>486044</v>
      </c>
      <c r="H94" s="5">
        <v>191699</v>
      </c>
      <c r="I94" s="5">
        <v>4519442</v>
      </c>
      <c r="J94" s="5">
        <v>0</v>
      </c>
      <c r="K94" s="5">
        <v>9196972</v>
      </c>
      <c r="L94" s="5">
        <v>2808939</v>
      </c>
      <c r="M94" s="5">
        <v>661887</v>
      </c>
      <c r="N94" s="5">
        <v>173423</v>
      </c>
      <c r="O94" s="5">
        <v>5552723</v>
      </c>
      <c r="P94" s="5">
        <v>0</v>
      </c>
    </row>
    <row r="95" spans="1:16">
      <c r="A95" s="5">
        <v>1390</v>
      </c>
      <c r="B95" s="5">
        <v>2</v>
      </c>
      <c r="C95" s="5" t="s">
        <v>327</v>
      </c>
      <c r="D95" s="5" t="s">
        <v>328</v>
      </c>
      <c r="E95" s="5">
        <v>12088312</v>
      </c>
      <c r="F95" s="5">
        <v>3646979</v>
      </c>
      <c r="G95" s="5">
        <v>713774</v>
      </c>
      <c r="H95" s="5">
        <v>118253</v>
      </c>
      <c r="I95" s="5">
        <v>7609305</v>
      </c>
      <c r="J95" s="5">
        <v>0</v>
      </c>
      <c r="K95" s="5">
        <v>15705285</v>
      </c>
      <c r="L95" s="5">
        <v>5470447</v>
      </c>
      <c r="M95" s="5">
        <v>1067805</v>
      </c>
      <c r="N95" s="5">
        <v>187112</v>
      </c>
      <c r="O95" s="5">
        <v>8979922</v>
      </c>
      <c r="P95" s="5">
        <v>0</v>
      </c>
    </row>
    <row r="96" spans="1:16">
      <c r="A96" s="5">
        <v>1390</v>
      </c>
      <c r="B96" s="5">
        <v>3</v>
      </c>
      <c r="C96" s="5" t="s">
        <v>329</v>
      </c>
      <c r="D96" s="5" t="s">
        <v>330</v>
      </c>
      <c r="E96" s="5">
        <v>3124744</v>
      </c>
      <c r="F96" s="5">
        <v>788924</v>
      </c>
      <c r="G96" s="5">
        <v>239584</v>
      </c>
      <c r="H96" s="5">
        <v>17726</v>
      </c>
      <c r="I96" s="5">
        <v>2078510</v>
      </c>
      <c r="J96" s="5">
        <v>0</v>
      </c>
      <c r="K96" s="5">
        <v>4601268</v>
      </c>
      <c r="L96" s="5">
        <v>1873367</v>
      </c>
      <c r="M96" s="5">
        <v>529260</v>
      </c>
      <c r="N96" s="5">
        <v>16613</v>
      </c>
      <c r="O96" s="5">
        <v>2182028</v>
      </c>
      <c r="P96" s="5">
        <v>0</v>
      </c>
    </row>
    <row r="97" spans="1:16">
      <c r="A97" s="5">
        <v>1390</v>
      </c>
      <c r="B97" s="5">
        <v>4</v>
      </c>
      <c r="C97" s="5" t="s">
        <v>331</v>
      </c>
      <c r="D97" s="5" t="s">
        <v>332</v>
      </c>
      <c r="E97" s="5">
        <v>2398236</v>
      </c>
      <c r="F97" s="5">
        <v>506062</v>
      </c>
      <c r="G97" s="5">
        <v>183551</v>
      </c>
      <c r="H97" s="5">
        <v>14030</v>
      </c>
      <c r="I97" s="5">
        <v>1694593</v>
      </c>
      <c r="J97" s="5">
        <v>0</v>
      </c>
      <c r="K97" s="5">
        <v>3667058</v>
      </c>
      <c r="L97" s="5">
        <v>1482563</v>
      </c>
      <c r="M97" s="5">
        <v>475780</v>
      </c>
      <c r="N97" s="5">
        <v>13408</v>
      </c>
      <c r="O97" s="5">
        <v>1695306</v>
      </c>
      <c r="P97" s="5">
        <v>0</v>
      </c>
    </row>
    <row r="98" spans="1:16">
      <c r="A98" s="5">
        <v>1390</v>
      </c>
      <c r="B98" s="5">
        <v>4</v>
      </c>
      <c r="C98" s="5" t="s">
        <v>333</v>
      </c>
      <c r="D98" s="5" t="s">
        <v>334</v>
      </c>
      <c r="E98" s="5">
        <v>726508</v>
      </c>
      <c r="F98" s="5">
        <v>282862</v>
      </c>
      <c r="G98" s="5">
        <v>56033</v>
      </c>
      <c r="H98" s="5">
        <v>3696</v>
      </c>
      <c r="I98" s="5">
        <v>383917</v>
      </c>
      <c r="J98" s="5">
        <v>0</v>
      </c>
      <c r="K98" s="5">
        <v>934210</v>
      </c>
      <c r="L98" s="5">
        <v>390803</v>
      </c>
      <c r="M98" s="5">
        <v>53480</v>
      </c>
      <c r="N98" s="5">
        <v>3205</v>
      </c>
      <c r="O98" s="5">
        <v>486723</v>
      </c>
      <c r="P98" s="5">
        <v>0</v>
      </c>
    </row>
    <row r="99" spans="1:16">
      <c r="A99" s="5">
        <v>1390</v>
      </c>
      <c r="B99" s="5">
        <v>3</v>
      </c>
      <c r="C99" s="5" t="s">
        <v>335</v>
      </c>
      <c r="D99" s="5" t="s">
        <v>336</v>
      </c>
      <c r="E99" s="5">
        <v>8963567</v>
      </c>
      <c r="F99" s="5">
        <v>2858055</v>
      </c>
      <c r="G99" s="5">
        <v>474190</v>
      </c>
      <c r="H99" s="5">
        <v>100527</v>
      </c>
      <c r="I99" s="5">
        <v>5530795</v>
      </c>
      <c r="J99" s="5">
        <v>0</v>
      </c>
      <c r="K99" s="5">
        <v>11104018</v>
      </c>
      <c r="L99" s="5">
        <v>3597080</v>
      </c>
      <c r="M99" s="5">
        <v>538545</v>
      </c>
      <c r="N99" s="5">
        <v>170499</v>
      </c>
      <c r="O99" s="5">
        <v>6797894</v>
      </c>
      <c r="P99" s="5">
        <v>0</v>
      </c>
    </row>
    <row r="100" spans="1:16">
      <c r="A100" s="5">
        <v>1390</v>
      </c>
      <c r="B100" s="5">
        <v>4</v>
      </c>
      <c r="C100" s="5" t="s">
        <v>337</v>
      </c>
      <c r="D100" s="5" t="s">
        <v>336</v>
      </c>
      <c r="E100" s="5">
        <v>8963567</v>
      </c>
      <c r="F100" s="5">
        <v>2858055</v>
      </c>
      <c r="G100" s="5">
        <v>474190</v>
      </c>
      <c r="H100" s="5">
        <v>100527</v>
      </c>
      <c r="I100" s="5">
        <v>5530795</v>
      </c>
      <c r="J100" s="5">
        <v>0</v>
      </c>
      <c r="K100" s="5">
        <v>11104018</v>
      </c>
      <c r="L100" s="5">
        <v>3597080</v>
      </c>
      <c r="M100" s="5">
        <v>538545</v>
      </c>
      <c r="N100" s="5">
        <v>170499</v>
      </c>
      <c r="O100" s="5">
        <v>6797894</v>
      </c>
      <c r="P100" s="5">
        <v>0</v>
      </c>
    </row>
    <row r="101" spans="1:16">
      <c r="A101" s="5">
        <v>1390</v>
      </c>
      <c r="B101" s="5">
        <v>2</v>
      </c>
      <c r="C101" s="5" t="s">
        <v>338</v>
      </c>
      <c r="D101" s="5" t="s">
        <v>339</v>
      </c>
      <c r="E101" s="5">
        <v>27608975</v>
      </c>
      <c r="F101" s="5">
        <v>8266362</v>
      </c>
      <c r="G101" s="5">
        <v>2904942</v>
      </c>
      <c r="H101" s="5">
        <v>139536</v>
      </c>
      <c r="I101" s="5">
        <v>16298135</v>
      </c>
      <c r="J101" s="5">
        <v>0</v>
      </c>
      <c r="K101" s="5">
        <v>39720404</v>
      </c>
      <c r="L101" s="5">
        <v>12204896</v>
      </c>
      <c r="M101" s="5">
        <v>4529443</v>
      </c>
      <c r="N101" s="5">
        <v>151826</v>
      </c>
      <c r="O101" s="5">
        <v>22834239</v>
      </c>
      <c r="P101" s="5">
        <v>0</v>
      </c>
    </row>
    <row r="102" spans="1:16">
      <c r="A102" s="5">
        <v>1390</v>
      </c>
      <c r="B102" s="5">
        <v>3</v>
      </c>
      <c r="C102" s="5" t="s">
        <v>340</v>
      </c>
      <c r="D102" s="5" t="s">
        <v>341</v>
      </c>
      <c r="E102" s="5">
        <v>3668340</v>
      </c>
      <c r="F102" s="5">
        <v>1343996</v>
      </c>
      <c r="G102" s="5">
        <v>221735</v>
      </c>
      <c r="H102" s="5">
        <v>0</v>
      </c>
      <c r="I102" s="5">
        <v>2102609</v>
      </c>
      <c r="J102" s="5">
        <v>0</v>
      </c>
      <c r="K102" s="5">
        <v>4347382</v>
      </c>
      <c r="L102" s="5">
        <v>1378016</v>
      </c>
      <c r="M102" s="5">
        <v>242057</v>
      </c>
      <c r="N102" s="5">
        <v>0</v>
      </c>
      <c r="O102" s="5">
        <v>2727310</v>
      </c>
      <c r="P102" s="5">
        <v>0</v>
      </c>
    </row>
    <row r="103" spans="1:16">
      <c r="A103" s="5">
        <v>1390</v>
      </c>
      <c r="B103" s="5">
        <v>4</v>
      </c>
      <c r="C103" s="5" t="s">
        <v>342</v>
      </c>
      <c r="D103" s="5" t="s">
        <v>341</v>
      </c>
      <c r="E103" s="5">
        <v>3668340</v>
      </c>
      <c r="F103" s="5">
        <v>1343996</v>
      </c>
      <c r="G103" s="5">
        <v>221735</v>
      </c>
      <c r="H103" s="5">
        <v>0</v>
      </c>
      <c r="I103" s="5">
        <v>2102609</v>
      </c>
      <c r="J103" s="5">
        <v>0</v>
      </c>
      <c r="K103" s="5">
        <v>4347382</v>
      </c>
      <c r="L103" s="5">
        <v>1378016</v>
      </c>
      <c r="M103" s="5">
        <v>242057</v>
      </c>
      <c r="N103" s="5">
        <v>0</v>
      </c>
      <c r="O103" s="5">
        <v>2727310</v>
      </c>
      <c r="P103" s="5">
        <v>0</v>
      </c>
    </row>
    <row r="104" spans="1:16">
      <c r="A104" s="5">
        <v>1390</v>
      </c>
      <c r="B104" s="5">
        <v>3</v>
      </c>
      <c r="C104" s="5" t="s">
        <v>343</v>
      </c>
      <c r="D104" s="5" t="s">
        <v>344</v>
      </c>
      <c r="E104" s="5">
        <v>23940635</v>
      </c>
      <c r="F104" s="5">
        <v>6922366</v>
      </c>
      <c r="G104" s="5">
        <v>2683207</v>
      </c>
      <c r="H104" s="5">
        <v>139536</v>
      </c>
      <c r="I104" s="5">
        <v>14195526</v>
      </c>
      <c r="J104" s="5">
        <v>0</v>
      </c>
      <c r="K104" s="5">
        <v>35373022</v>
      </c>
      <c r="L104" s="5">
        <v>10826881</v>
      </c>
      <c r="M104" s="5">
        <v>4287386</v>
      </c>
      <c r="N104" s="5">
        <v>151826</v>
      </c>
      <c r="O104" s="5">
        <v>20106930</v>
      </c>
      <c r="P104" s="5">
        <v>0</v>
      </c>
    </row>
    <row r="105" spans="1:16">
      <c r="A105" s="5">
        <v>1390</v>
      </c>
      <c r="B105" s="5">
        <v>4</v>
      </c>
      <c r="C105" s="5" t="s">
        <v>345</v>
      </c>
      <c r="D105" s="5" t="s">
        <v>346</v>
      </c>
      <c r="E105" s="5">
        <v>521823</v>
      </c>
      <c r="F105" s="5">
        <v>118233</v>
      </c>
      <c r="G105" s="5">
        <v>77507</v>
      </c>
      <c r="H105" s="5">
        <v>568</v>
      </c>
      <c r="I105" s="5">
        <v>325514</v>
      </c>
      <c r="J105" s="5">
        <v>0</v>
      </c>
      <c r="K105" s="5">
        <v>669107</v>
      </c>
      <c r="L105" s="5">
        <v>167836</v>
      </c>
      <c r="M105" s="5">
        <v>105533</v>
      </c>
      <c r="N105" s="5">
        <v>3626</v>
      </c>
      <c r="O105" s="5">
        <v>392111</v>
      </c>
      <c r="P105" s="5">
        <v>0</v>
      </c>
    </row>
    <row r="106" spans="1:16">
      <c r="A106" s="5">
        <v>1390</v>
      </c>
      <c r="B106" s="5">
        <v>4</v>
      </c>
      <c r="C106" s="5" t="s">
        <v>347</v>
      </c>
      <c r="D106" s="5" t="s">
        <v>348</v>
      </c>
      <c r="E106" s="5">
        <v>6247008</v>
      </c>
      <c r="F106" s="5">
        <v>2115914</v>
      </c>
      <c r="G106" s="5">
        <v>680535</v>
      </c>
      <c r="H106" s="5">
        <v>64923</v>
      </c>
      <c r="I106" s="5">
        <v>3385636</v>
      </c>
      <c r="J106" s="5">
        <v>0</v>
      </c>
      <c r="K106" s="5">
        <v>7802379</v>
      </c>
      <c r="L106" s="5">
        <v>3112447</v>
      </c>
      <c r="M106" s="5">
        <v>749474</v>
      </c>
      <c r="N106" s="5">
        <v>74241</v>
      </c>
      <c r="O106" s="5">
        <v>3866217</v>
      </c>
      <c r="P106" s="5">
        <v>0</v>
      </c>
    </row>
    <row r="107" spans="1:16">
      <c r="A107" s="5">
        <v>1390</v>
      </c>
      <c r="B107" s="5">
        <v>4</v>
      </c>
      <c r="C107" s="5" t="s">
        <v>349</v>
      </c>
      <c r="D107" s="5" t="s">
        <v>350</v>
      </c>
      <c r="E107" s="5">
        <v>689054</v>
      </c>
      <c r="F107" s="5">
        <v>275007</v>
      </c>
      <c r="G107" s="5">
        <v>168623</v>
      </c>
      <c r="H107" s="5">
        <v>0</v>
      </c>
      <c r="I107" s="5">
        <v>245424</v>
      </c>
      <c r="J107" s="5">
        <v>0</v>
      </c>
      <c r="K107" s="5">
        <v>873802</v>
      </c>
      <c r="L107" s="5">
        <v>341733</v>
      </c>
      <c r="M107" s="5">
        <v>211447</v>
      </c>
      <c r="N107" s="5">
        <v>0</v>
      </c>
      <c r="O107" s="5">
        <v>320623</v>
      </c>
      <c r="P107" s="5">
        <v>0</v>
      </c>
    </row>
    <row r="108" spans="1:16">
      <c r="A108" s="5">
        <v>1390</v>
      </c>
      <c r="B108" s="5">
        <v>4</v>
      </c>
      <c r="C108" s="5" t="s">
        <v>351</v>
      </c>
      <c r="D108" s="5" t="s">
        <v>352</v>
      </c>
      <c r="E108" s="5">
        <v>12405241</v>
      </c>
      <c r="F108" s="5">
        <v>2919078</v>
      </c>
      <c r="G108" s="5">
        <v>1498208</v>
      </c>
      <c r="H108" s="5">
        <v>1200</v>
      </c>
      <c r="I108" s="5">
        <v>7986756</v>
      </c>
      <c r="J108" s="5">
        <v>0</v>
      </c>
      <c r="K108" s="5">
        <v>21107522</v>
      </c>
      <c r="L108" s="5">
        <v>5117236</v>
      </c>
      <c r="M108" s="5">
        <v>2941458</v>
      </c>
      <c r="N108" s="5">
        <v>1963</v>
      </c>
      <c r="O108" s="5">
        <v>13046865</v>
      </c>
      <c r="P108" s="5">
        <v>0</v>
      </c>
    </row>
    <row r="109" spans="1:16">
      <c r="A109" s="5">
        <v>1390</v>
      </c>
      <c r="B109" s="5">
        <v>4</v>
      </c>
      <c r="C109" s="5" t="s">
        <v>353</v>
      </c>
      <c r="D109" s="5" t="s">
        <v>354</v>
      </c>
      <c r="E109" s="5">
        <v>2023811</v>
      </c>
      <c r="F109" s="5">
        <v>653241</v>
      </c>
      <c r="G109" s="5">
        <v>161198</v>
      </c>
      <c r="H109" s="5">
        <v>43053</v>
      </c>
      <c r="I109" s="5">
        <v>1166318</v>
      </c>
      <c r="J109" s="5">
        <v>0</v>
      </c>
      <c r="K109" s="5">
        <v>2402228</v>
      </c>
      <c r="L109" s="5">
        <v>980469</v>
      </c>
      <c r="M109" s="5">
        <v>134872</v>
      </c>
      <c r="N109" s="5">
        <v>47803</v>
      </c>
      <c r="O109" s="5">
        <v>1239085</v>
      </c>
      <c r="P109" s="5">
        <v>0</v>
      </c>
    </row>
    <row r="110" spans="1:16">
      <c r="A110" s="5">
        <v>1390</v>
      </c>
      <c r="B110" s="5">
        <v>4</v>
      </c>
      <c r="C110" s="5" t="s">
        <v>355</v>
      </c>
      <c r="D110" s="5" t="s">
        <v>356</v>
      </c>
      <c r="E110" s="5">
        <v>898390</v>
      </c>
      <c r="F110" s="5">
        <v>565280</v>
      </c>
      <c r="G110" s="5">
        <v>53980</v>
      </c>
      <c r="H110" s="5">
        <v>20014</v>
      </c>
      <c r="I110" s="5">
        <v>259116</v>
      </c>
      <c r="J110" s="5">
        <v>0</v>
      </c>
      <c r="K110" s="5">
        <v>1203754</v>
      </c>
      <c r="L110" s="5">
        <v>762044</v>
      </c>
      <c r="M110" s="5">
        <v>86931</v>
      </c>
      <c r="N110" s="5">
        <v>5752</v>
      </c>
      <c r="O110" s="5">
        <v>349027</v>
      </c>
      <c r="P110" s="5">
        <v>0</v>
      </c>
    </row>
    <row r="111" spans="1:16">
      <c r="A111" s="5">
        <v>1390</v>
      </c>
      <c r="B111" s="5">
        <v>4</v>
      </c>
      <c r="C111" s="5" t="s">
        <v>357</v>
      </c>
      <c r="D111" s="5" t="s">
        <v>358</v>
      </c>
      <c r="E111" s="5">
        <v>1155307</v>
      </c>
      <c r="F111" s="5">
        <v>275613</v>
      </c>
      <c r="G111" s="5">
        <v>43155</v>
      </c>
      <c r="H111" s="5">
        <v>9778</v>
      </c>
      <c r="I111" s="5">
        <v>826761</v>
      </c>
      <c r="J111" s="5">
        <v>0</v>
      </c>
      <c r="K111" s="5">
        <v>1314229</v>
      </c>
      <c r="L111" s="5">
        <v>345116</v>
      </c>
      <c r="M111" s="5">
        <v>57671</v>
      </c>
      <c r="N111" s="5">
        <v>18440</v>
      </c>
      <c r="O111" s="5">
        <v>893002</v>
      </c>
      <c r="P111" s="5">
        <v>0</v>
      </c>
    </row>
    <row r="112" spans="1:16">
      <c r="A112" s="5">
        <v>1390</v>
      </c>
      <c r="B112" s="5">
        <v>2</v>
      </c>
      <c r="C112" s="5" t="s">
        <v>359</v>
      </c>
      <c r="D112" s="5" t="s">
        <v>360</v>
      </c>
      <c r="E112" s="5">
        <v>60883126</v>
      </c>
      <c r="F112" s="5">
        <v>19974072</v>
      </c>
      <c r="G112" s="5">
        <v>9672430</v>
      </c>
      <c r="H112" s="5">
        <v>596735</v>
      </c>
      <c r="I112" s="5">
        <v>30639888</v>
      </c>
      <c r="J112" s="5">
        <v>0</v>
      </c>
      <c r="K112" s="5">
        <v>78284521</v>
      </c>
      <c r="L112" s="5">
        <v>21334967</v>
      </c>
      <c r="M112" s="5">
        <v>13835286</v>
      </c>
      <c r="N112" s="5">
        <v>860905</v>
      </c>
      <c r="O112" s="5">
        <v>42253363</v>
      </c>
      <c r="P112" s="5">
        <v>0</v>
      </c>
    </row>
    <row r="113" spans="1:16">
      <c r="A113" s="5">
        <v>1390</v>
      </c>
      <c r="B113" s="5">
        <v>3</v>
      </c>
      <c r="C113" s="5" t="s">
        <v>361</v>
      </c>
      <c r="D113" s="5" t="s">
        <v>362</v>
      </c>
      <c r="E113" s="5">
        <v>48069586</v>
      </c>
      <c r="F113" s="5">
        <v>16650091</v>
      </c>
      <c r="G113" s="5">
        <v>6974341</v>
      </c>
      <c r="H113" s="5">
        <v>357746</v>
      </c>
      <c r="I113" s="5">
        <v>24087409</v>
      </c>
      <c r="J113" s="5">
        <v>0</v>
      </c>
      <c r="K113" s="5">
        <v>63702113</v>
      </c>
      <c r="L113" s="5">
        <v>17134578</v>
      </c>
      <c r="M113" s="5">
        <v>10727493</v>
      </c>
      <c r="N113" s="5">
        <v>600171</v>
      </c>
      <c r="O113" s="5">
        <v>35239870</v>
      </c>
      <c r="P113" s="5">
        <v>0</v>
      </c>
    </row>
    <row r="114" spans="1:16">
      <c r="A114" s="5">
        <v>1390</v>
      </c>
      <c r="B114" s="5">
        <v>4</v>
      </c>
      <c r="C114" s="5" t="s">
        <v>363</v>
      </c>
      <c r="D114" s="5" t="s">
        <v>362</v>
      </c>
      <c r="E114" s="5">
        <v>48069586</v>
      </c>
      <c r="F114" s="5">
        <v>16650091</v>
      </c>
      <c r="G114" s="5">
        <v>6974341</v>
      </c>
      <c r="H114" s="5">
        <v>357746</v>
      </c>
      <c r="I114" s="5">
        <v>24087409</v>
      </c>
      <c r="J114" s="5">
        <v>0</v>
      </c>
      <c r="K114" s="5">
        <v>63702113</v>
      </c>
      <c r="L114" s="5">
        <v>17134578</v>
      </c>
      <c r="M114" s="5">
        <v>10727493</v>
      </c>
      <c r="N114" s="5">
        <v>600171</v>
      </c>
      <c r="O114" s="5">
        <v>35239870</v>
      </c>
      <c r="P114" s="5">
        <v>0</v>
      </c>
    </row>
    <row r="115" spans="1:16">
      <c r="A115" s="5">
        <v>1390</v>
      </c>
      <c r="B115" s="5">
        <v>3</v>
      </c>
      <c r="C115" s="5" t="s">
        <v>364</v>
      </c>
      <c r="D115" s="5" t="s">
        <v>365</v>
      </c>
      <c r="E115" s="5">
        <v>10359408</v>
      </c>
      <c r="F115" s="5">
        <v>2571035</v>
      </c>
      <c r="G115" s="5">
        <v>2153489</v>
      </c>
      <c r="H115" s="5">
        <v>238966</v>
      </c>
      <c r="I115" s="5">
        <v>5395918</v>
      </c>
      <c r="J115" s="5">
        <v>0</v>
      </c>
      <c r="K115" s="5">
        <v>11850842</v>
      </c>
      <c r="L115" s="5">
        <v>3171946</v>
      </c>
      <c r="M115" s="5">
        <v>2573258</v>
      </c>
      <c r="N115" s="5">
        <v>254580</v>
      </c>
      <c r="O115" s="5">
        <v>5851057</v>
      </c>
      <c r="P115" s="5">
        <v>0</v>
      </c>
    </row>
    <row r="116" spans="1:16">
      <c r="A116" s="5">
        <v>1390</v>
      </c>
      <c r="B116" s="5">
        <v>4</v>
      </c>
      <c r="C116" s="5" t="s">
        <v>366</v>
      </c>
      <c r="D116" s="5" t="s">
        <v>365</v>
      </c>
      <c r="E116" s="5">
        <v>10359408</v>
      </c>
      <c r="F116" s="5">
        <v>2571035</v>
      </c>
      <c r="G116" s="5">
        <v>2153489</v>
      </c>
      <c r="H116" s="5">
        <v>238966</v>
      </c>
      <c r="I116" s="5">
        <v>5395918</v>
      </c>
      <c r="J116" s="5">
        <v>0</v>
      </c>
      <c r="K116" s="5">
        <v>11850842</v>
      </c>
      <c r="L116" s="5">
        <v>3171946</v>
      </c>
      <c r="M116" s="5">
        <v>2573258</v>
      </c>
      <c r="N116" s="5">
        <v>254580</v>
      </c>
      <c r="O116" s="5">
        <v>5851057</v>
      </c>
      <c r="P116" s="5">
        <v>0</v>
      </c>
    </row>
    <row r="117" spans="1:16">
      <c r="A117" s="5">
        <v>1390</v>
      </c>
      <c r="B117" s="5">
        <v>3</v>
      </c>
      <c r="C117" s="5" t="s">
        <v>367</v>
      </c>
      <c r="D117" s="5" t="s">
        <v>368</v>
      </c>
      <c r="E117" s="5">
        <v>2454132</v>
      </c>
      <c r="F117" s="5">
        <v>752946</v>
      </c>
      <c r="G117" s="5">
        <v>544600</v>
      </c>
      <c r="H117" s="5">
        <v>24</v>
      </c>
      <c r="I117" s="5">
        <v>1156561</v>
      </c>
      <c r="J117" s="5">
        <v>0</v>
      </c>
      <c r="K117" s="5">
        <v>2731566</v>
      </c>
      <c r="L117" s="5">
        <v>1028442</v>
      </c>
      <c r="M117" s="5">
        <v>534534</v>
      </c>
      <c r="N117" s="5">
        <v>6154</v>
      </c>
      <c r="O117" s="5">
        <v>1162435</v>
      </c>
      <c r="P117" s="5">
        <v>0</v>
      </c>
    </row>
    <row r="118" spans="1:16">
      <c r="A118" s="5">
        <v>1390</v>
      </c>
      <c r="B118" s="5">
        <v>4</v>
      </c>
      <c r="C118" s="5" t="s">
        <v>369</v>
      </c>
      <c r="D118" s="5" t="s">
        <v>370</v>
      </c>
      <c r="E118" s="5">
        <v>2102577</v>
      </c>
      <c r="F118" s="5">
        <v>644380</v>
      </c>
      <c r="G118" s="5">
        <v>465099</v>
      </c>
      <c r="H118" s="5">
        <v>24</v>
      </c>
      <c r="I118" s="5">
        <v>993074</v>
      </c>
      <c r="J118" s="5">
        <v>0</v>
      </c>
      <c r="K118" s="5">
        <v>2407288</v>
      </c>
      <c r="L118" s="5">
        <v>947743</v>
      </c>
      <c r="M118" s="5">
        <v>478124</v>
      </c>
      <c r="N118" s="5">
        <v>36</v>
      </c>
      <c r="O118" s="5">
        <v>981385</v>
      </c>
      <c r="P118" s="5">
        <v>0</v>
      </c>
    </row>
    <row r="119" spans="1:16">
      <c r="A119" s="5">
        <v>1390</v>
      </c>
      <c r="B119" s="5">
        <v>4</v>
      </c>
      <c r="C119" s="5" t="s">
        <v>371</v>
      </c>
      <c r="D119" s="5" t="s">
        <v>372</v>
      </c>
      <c r="E119" s="5">
        <v>351555</v>
      </c>
      <c r="F119" s="5">
        <v>108566</v>
      </c>
      <c r="G119" s="5">
        <v>79501</v>
      </c>
      <c r="H119" s="5">
        <v>0</v>
      </c>
      <c r="I119" s="5">
        <v>163487</v>
      </c>
      <c r="J119" s="5">
        <v>0</v>
      </c>
      <c r="K119" s="5">
        <v>324278</v>
      </c>
      <c r="L119" s="5">
        <v>80699</v>
      </c>
      <c r="M119" s="5">
        <v>56411</v>
      </c>
      <c r="N119" s="5">
        <v>6118</v>
      </c>
      <c r="O119" s="5">
        <v>181050</v>
      </c>
      <c r="P119" s="5">
        <v>0</v>
      </c>
    </row>
    <row r="120" spans="1:16">
      <c r="A120" s="5">
        <v>1390</v>
      </c>
      <c r="B120" s="5">
        <v>2</v>
      </c>
      <c r="C120" s="5" t="s">
        <v>373</v>
      </c>
      <c r="D120" s="5" t="s">
        <v>374</v>
      </c>
      <c r="E120" s="5">
        <v>16826518</v>
      </c>
      <c r="F120" s="5">
        <v>4603256</v>
      </c>
      <c r="G120" s="5">
        <v>3830007</v>
      </c>
      <c r="H120" s="5">
        <v>674135</v>
      </c>
      <c r="I120" s="5">
        <v>7719120</v>
      </c>
      <c r="J120" s="5">
        <v>0</v>
      </c>
      <c r="K120" s="5">
        <v>21681372</v>
      </c>
      <c r="L120" s="5">
        <v>7092685</v>
      </c>
      <c r="M120" s="5">
        <v>4424205</v>
      </c>
      <c r="N120" s="5">
        <v>811380</v>
      </c>
      <c r="O120" s="5">
        <v>9353103</v>
      </c>
      <c r="P120" s="5">
        <v>0</v>
      </c>
    </row>
    <row r="121" spans="1:16">
      <c r="A121" s="5">
        <v>1390</v>
      </c>
      <c r="B121" s="5">
        <v>3</v>
      </c>
      <c r="C121" s="5" t="s">
        <v>375</v>
      </c>
      <c r="D121" s="5" t="s">
        <v>376</v>
      </c>
      <c r="E121" s="5">
        <v>8704007</v>
      </c>
      <c r="F121" s="5">
        <v>2466470</v>
      </c>
      <c r="G121" s="5">
        <v>1821409</v>
      </c>
      <c r="H121" s="5">
        <v>492893</v>
      </c>
      <c r="I121" s="5">
        <v>3923234</v>
      </c>
      <c r="J121" s="5">
        <v>0</v>
      </c>
      <c r="K121" s="5">
        <v>12550897</v>
      </c>
      <c r="L121" s="5">
        <v>5054494</v>
      </c>
      <c r="M121" s="5">
        <v>2376515</v>
      </c>
      <c r="N121" s="5">
        <v>483284</v>
      </c>
      <c r="O121" s="5">
        <v>4636604</v>
      </c>
      <c r="P121" s="5">
        <v>0</v>
      </c>
    </row>
    <row r="122" spans="1:16">
      <c r="A122" s="5">
        <v>1390</v>
      </c>
      <c r="B122" s="5">
        <v>4</v>
      </c>
      <c r="C122" s="5" t="s">
        <v>377</v>
      </c>
      <c r="D122" s="5" t="s">
        <v>378</v>
      </c>
      <c r="E122" s="5">
        <v>4680376</v>
      </c>
      <c r="F122" s="5">
        <v>969347</v>
      </c>
      <c r="G122" s="5">
        <v>848735</v>
      </c>
      <c r="H122" s="5">
        <v>475668</v>
      </c>
      <c r="I122" s="5">
        <v>2386627</v>
      </c>
      <c r="J122" s="5">
        <v>0</v>
      </c>
      <c r="K122" s="5">
        <v>7653393</v>
      </c>
      <c r="L122" s="5">
        <v>3583260</v>
      </c>
      <c r="M122" s="5">
        <v>1132121</v>
      </c>
      <c r="N122" s="5">
        <v>151914</v>
      </c>
      <c r="O122" s="5">
        <v>2786099</v>
      </c>
      <c r="P122" s="5">
        <v>0</v>
      </c>
    </row>
    <row r="123" spans="1:16">
      <c r="A123" s="5">
        <v>1390</v>
      </c>
      <c r="B123" s="5">
        <v>4</v>
      </c>
      <c r="C123" s="5" t="s">
        <v>379</v>
      </c>
      <c r="D123" s="5" t="s">
        <v>380</v>
      </c>
      <c r="E123" s="5">
        <v>3988336</v>
      </c>
      <c r="F123" s="5">
        <v>1497123</v>
      </c>
      <c r="G123" s="5">
        <v>950686</v>
      </c>
      <c r="H123" s="5">
        <v>17225</v>
      </c>
      <c r="I123" s="5">
        <v>1523302</v>
      </c>
      <c r="J123" s="5">
        <v>0</v>
      </c>
      <c r="K123" s="5">
        <v>4849483</v>
      </c>
      <c r="L123" s="5">
        <v>1470269</v>
      </c>
      <c r="M123" s="5">
        <v>1220967</v>
      </c>
      <c r="N123" s="5">
        <v>331370</v>
      </c>
      <c r="O123" s="5">
        <v>1826877</v>
      </c>
      <c r="P123" s="5">
        <v>0</v>
      </c>
    </row>
    <row r="124" spans="1:16">
      <c r="A124" s="5">
        <v>1390</v>
      </c>
      <c r="B124" s="5">
        <v>4</v>
      </c>
      <c r="C124" s="5" t="s">
        <v>381</v>
      </c>
      <c r="D124" s="5" t="s">
        <v>382</v>
      </c>
      <c r="E124" s="5">
        <v>35295</v>
      </c>
      <c r="F124" s="5">
        <v>0</v>
      </c>
      <c r="G124" s="5">
        <v>21989</v>
      </c>
      <c r="H124" s="5">
        <v>0</v>
      </c>
      <c r="I124" s="5">
        <v>13306</v>
      </c>
      <c r="J124" s="5">
        <v>0</v>
      </c>
      <c r="K124" s="5">
        <v>48021</v>
      </c>
      <c r="L124" s="5">
        <v>966</v>
      </c>
      <c r="M124" s="5">
        <v>23427</v>
      </c>
      <c r="N124" s="5">
        <v>0</v>
      </c>
      <c r="O124" s="5">
        <v>23628</v>
      </c>
      <c r="P124" s="5">
        <v>0</v>
      </c>
    </row>
    <row r="125" spans="1:16">
      <c r="A125" s="5">
        <v>1390</v>
      </c>
      <c r="B125" s="5">
        <v>3</v>
      </c>
      <c r="C125" s="5" t="s">
        <v>383</v>
      </c>
      <c r="D125" s="5" t="s">
        <v>384</v>
      </c>
      <c r="E125" s="5">
        <v>8122511</v>
      </c>
      <c r="F125" s="5">
        <v>2136786</v>
      </c>
      <c r="G125" s="5">
        <v>2008597</v>
      </c>
      <c r="H125" s="5">
        <v>181242</v>
      </c>
      <c r="I125" s="5">
        <v>3795886</v>
      </c>
      <c r="J125" s="5">
        <v>0</v>
      </c>
      <c r="K125" s="5">
        <v>9130475</v>
      </c>
      <c r="L125" s="5">
        <v>2038191</v>
      </c>
      <c r="M125" s="5">
        <v>2047689</v>
      </c>
      <c r="N125" s="5">
        <v>328096</v>
      </c>
      <c r="O125" s="5">
        <v>4716499</v>
      </c>
      <c r="P125" s="5">
        <v>0</v>
      </c>
    </row>
    <row r="126" spans="1:16">
      <c r="A126" s="5">
        <v>1390</v>
      </c>
      <c r="B126" s="5">
        <v>4</v>
      </c>
      <c r="C126" s="5" t="s">
        <v>385</v>
      </c>
      <c r="D126" s="5" t="s">
        <v>386</v>
      </c>
      <c r="E126" s="5">
        <v>245802</v>
      </c>
      <c r="F126" s="5">
        <v>11933</v>
      </c>
      <c r="G126" s="5">
        <v>98383</v>
      </c>
      <c r="H126" s="5">
        <v>28538</v>
      </c>
      <c r="I126" s="5">
        <v>106948</v>
      </c>
      <c r="J126" s="5">
        <v>0</v>
      </c>
      <c r="K126" s="5">
        <v>295320</v>
      </c>
      <c r="L126" s="5">
        <v>18127</v>
      </c>
      <c r="M126" s="5">
        <v>44779</v>
      </c>
      <c r="N126" s="5">
        <v>118002</v>
      </c>
      <c r="O126" s="5">
        <v>114412</v>
      </c>
      <c r="P126" s="5">
        <v>0</v>
      </c>
    </row>
    <row r="127" spans="1:16">
      <c r="A127" s="5">
        <v>1390</v>
      </c>
      <c r="B127" s="5">
        <v>4</v>
      </c>
      <c r="C127" s="5" t="s">
        <v>387</v>
      </c>
      <c r="D127" s="5" t="s">
        <v>388</v>
      </c>
      <c r="E127" s="5">
        <v>739733</v>
      </c>
      <c r="F127" s="5">
        <v>102039</v>
      </c>
      <c r="G127" s="5">
        <v>393956</v>
      </c>
      <c r="H127" s="5">
        <v>0</v>
      </c>
      <c r="I127" s="5">
        <v>243738</v>
      </c>
      <c r="J127" s="5">
        <v>0</v>
      </c>
      <c r="K127" s="5">
        <v>612344</v>
      </c>
      <c r="L127" s="5">
        <v>117514</v>
      </c>
      <c r="M127" s="5">
        <v>267494</v>
      </c>
      <c r="N127" s="5">
        <v>0</v>
      </c>
      <c r="O127" s="5">
        <v>227336</v>
      </c>
      <c r="P127" s="5">
        <v>0</v>
      </c>
    </row>
    <row r="128" spans="1:16">
      <c r="A128" s="5">
        <v>1390</v>
      </c>
      <c r="B128" s="5">
        <v>4</v>
      </c>
      <c r="C128" s="5" t="s">
        <v>389</v>
      </c>
      <c r="D128" s="5" t="s">
        <v>390</v>
      </c>
      <c r="E128" s="5">
        <v>1915458</v>
      </c>
      <c r="F128" s="5">
        <v>741372</v>
      </c>
      <c r="G128" s="5">
        <v>596334</v>
      </c>
      <c r="H128" s="5">
        <v>0</v>
      </c>
      <c r="I128" s="5">
        <v>577752</v>
      </c>
      <c r="J128" s="5">
        <v>0</v>
      </c>
      <c r="K128" s="5">
        <v>1605628</v>
      </c>
      <c r="L128" s="5">
        <v>274200</v>
      </c>
      <c r="M128" s="5">
        <v>608579</v>
      </c>
      <c r="N128" s="5">
        <v>0</v>
      </c>
      <c r="O128" s="5">
        <v>722849</v>
      </c>
      <c r="P128" s="5">
        <v>0</v>
      </c>
    </row>
    <row r="129" spans="1:16">
      <c r="A129" s="5">
        <v>1390</v>
      </c>
      <c r="B129" s="5">
        <v>4</v>
      </c>
      <c r="C129" s="5" t="s">
        <v>391</v>
      </c>
      <c r="D129" s="5" t="s">
        <v>392</v>
      </c>
      <c r="E129" s="5">
        <v>5221518</v>
      </c>
      <c r="F129" s="5">
        <v>1281442</v>
      </c>
      <c r="G129" s="5">
        <v>919924</v>
      </c>
      <c r="H129" s="5">
        <v>152704</v>
      </c>
      <c r="I129" s="5">
        <v>2867448</v>
      </c>
      <c r="J129" s="5">
        <v>0</v>
      </c>
      <c r="K129" s="5">
        <v>6617183</v>
      </c>
      <c r="L129" s="5">
        <v>1628350</v>
      </c>
      <c r="M129" s="5">
        <v>1126838</v>
      </c>
      <c r="N129" s="5">
        <v>210094</v>
      </c>
      <c r="O129" s="5">
        <v>3651901</v>
      </c>
      <c r="P129" s="5">
        <v>0</v>
      </c>
    </row>
    <row r="130" spans="1:16">
      <c r="A130" s="5">
        <v>1390</v>
      </c>
      <c r="B130" s="5">
        <v>2</v>
      </c>
      <c r="C130" s="5" t="s">
        <v>393</v>
      </c>
      <c r="D130" s="5" t="s">
        <v>394</v>
      </c>
      <c r="E130" s="5">
        <v>6017749</v>
      </c>
      <c r="F130" s="5">
        <v>2137116</v>
      </c>
      <c r="G130" s="5">
        <v>1289058</v>
      </c>
      <c r="H130" s="5">
        <v>277926</v>
      </c>
      <c r="I130" s="5">
        <v>2313648</v>
      </c>
      <c r="J130" s="5">
        <v>0</v>
      </c>
      <c r="K130" s="5">
        <v>8749588</v>
      </c>
      <c r="L130" s="5">
        <v>2796885</v>
      </c>
      <c r="M130" s="5">
        <v>1402378</v>
      </c>
      <c r="N130" s="5">
        <v>178945</v>
      </c>
      <c r="O130" s="5">
        <v>4371380</v>
      </c>
      <c r="P130" s="5">
        <v>0</v>
      </c>
    </row>
    <row r="131" spans="1:16">
      <c r="A131" s="5">
        <v>1390</v>
      </c>
      <c r="B131" s="5">
        <v>3</v>
      </c>
      <c r="C131" s="5" t="s">
        <v>395</v>
      </c>
      <c r="D131" s="5" t="s">
        <v>396</v>
      </c>
      <c r="E131" s="5">
        <v>2245238</v>
      </c>
      <c r="F131" s="5">
        <v>1227956</v>
      </c>
      <c r="G131" s="5">
        <v>680168</v>
      </c>
      <c r="H131" s="5">
        <v>140343</v>
      </c>
      <c r="I131" s="5">
        <v>196770</v>
      </c>
      <c r="J131" s="5">
        <v>0</v>
      </c>
      <c r="K131" s="5">
        <v>4269550</v>
      </c>
      <c r="L131" s="5">
        <v>1675839</v>
      </c>
      <c r="M131" s="5">
        <v>642463</v>
      </c>
      <c r="N131" s="5">
        <v>3129</v>
      </c>
      <c r="O131" s="5">
        <v>1948118</v>
      </c>
      <c r="P131" s="5">
        <v>0</v>
      </c>
    </row>
    <row r="132" spans="1:16">
      <c r="A132" s="5">
        <v>1390</v>
      </c>
      <c r="B132" s="5">
        <v>4</v>
      </c>
      <c r="C132" s="5" t="s">
        <v>397</v>
      </c>
      <c r="D132" s="5" t="s">
        <v>396</v>
      </c>
      <c r="E132" s="5">
        <v>2245238</v>
      </c>
      <c r="F132" s="5">
        <v>1227956</v>
      </c>
      <c r="G132" s="5">
        <v>680168</v>
      </c>
      <c r="H132" s="5">
        <v>140343</v>
      </c>
      <c r="I132" s="5">
        <v>196770</v>
      </c>
      <c r="J132" s="5">
        <v>0</v>
      </c>
      <c r="K132" s="5">
        <v>4269550</v>
      </c>
      <c r="L132" s="5">
        <v>1675839</v>
      </c>
      <c r="M132" s="5">
        <v>642463</v>
      </c>
      <c r="N132" s="5">
        <v>3129</v>
      </c>
      <c r="O132" s="5">
        <v>1948118</v>
      </c>
      <c r="P132" s="5">
        <v>0</v>
      </c>
    </row>
    <row r="133" spans="1:16">
      <c r="A133" s="5">
        <v>1390</v>
      </c>
      <c r="B133" s="5">
        <v>3</v>
      </c>
      <c r="C133" s="5" t="s">
        <v>398</v>
      </c>
      <c r="D133" s="5" t="s">
        <v>399</v>
      </c>
      <c r="E133" s="5">
        <v>510674</v>
      </c>
      <c r="F133" s="5">
        <v>114651</v>
      </c>
      <c r="G133" s="5">
        <v>50251</v>
      </c>
      <c r="H133" s="5">
        <v>105908</v>
      </c>
      <c r="I133" s="5">
        <v>239863</v>
      </c>
      <c r="J133" s="5">
        <v>0</v>
      </c>
      <c r="K133" s="5">
        <v>602085</v>
      </c>
      <c r="L133" s="5">
        <v>95110</v>
      </c>
      <c r="M133" s="5">
        <v>67571</v>
      </c>
      <c r="N133" s="5">
        <v>150890</v>
      </c>
      <c r="O133" s="5">
        <v>288515</v>
      </c>
      <c r="P133" s="5">
        <v>0</v>
      </c>
    </row>
    <row r="134" spans="1:16">
      <c r="A134" s="5">
        <v>1390</v>
      </c>
      <c r="B134" s="5">
        <v>4</v>
      </c>
      <c r="C134" s="5" t="s">
        <v>400</v>
      </c>
      <c r="D134" s="5" t="s">
        <v>399</v>
      </c>
      <c r="E134" s="5">
        <v>510674</v>
      </c>
      <c r="F134" s="5">
        <v>114651</v>
      </c>
      <c r="G134" s="5">
        <v>50251</v>
      </c>
      <c r="H134" s="5">
        <v>105908</v>
      </c>
      <c r="I134" s="5">
        <v>239863</v>
      </c>
      <c r="J134" s="5">
        <v>0</v>
      </c>
      <c r="K134" s="5">
        <v>602085</v>
      </c>
      <c r="L134" s="5">
        <v>95110</v>
      </c>
      <c r="M134" s="5">
        <v>67571</v>
      </c>
      <c r="N134" s="5">
        <v>150890</v>
      </c>
      <c r="O134" s="5">
        <v>288515</v>
      </c>
      <c r="P134" s="5">
        <v>0</v>
      </c>
    </row>
    <row r="135" spans="1:16">
      <c r="A135" s="5">
        <v>1390</v>
      </c>
      <c r="B135" s="5">
        <v>3</v>
      </c>
      <c r="C135" s="5" t="s">
        <v>401</v>
      </c>
      <c r="D135" s="5" t="s">
        <v>402</v>
      </c>
      <c r="E135" s="5">
        <v>1439150</v>
      </c>
      <c r="F135" s="5">
        <v>67703</v>
      </c>
      <c r="G135" s="5">
        <v>245917</v>
      </c>
      <c r="H135" s="5">
        <v>907</v>
      </c>
      <c r="I135" s="5">
        <v>1124623</v>
      </c>
      <c r="J135" s="5">
        <v>0</v>
      </c>
      <c r="K135" s="5">
        <v>1495566</v>
      </c>
      <c r="L135" s="5">
        <v>59456</v>
      </c>
      <c r="M135" s="5">
        <v>250978</v>
      </c>
      <c r="N135" s="5">
        <v>871</v>
      </c>
      <c r="O135" s="5">
        <v>1184262</v>
      </c>
      <c r="P135" s="5">
        <v>0</v>
      </c>
    </row>
    <row r="136" spans="1:16">
      <c r="A136" s="5">
        <v>1390</v>
      </c>
      <c r="B136" s="5">
        <v>4</v>
      </c>
      <c r="C136" s="5" t="s">
        <v>403</v>
      </c>
      <c r="D136" s="5" t="s">
        <v>402</v>
      </c>
      <c r="E136" s="5">
        <v>1439150</v>
      </c>
      <c r="F136" s="5">
        <v>67703</v>
      </c>
      <c r="G136" s="5">
        <v>245917</v>
      </c>
      <c r="H136" s="5">
        <v>907</v>
      </c>
      <c r="I136" s="5">
        <v>1124623</v>
      </c>
      <c r="J136" s="5">
        <v>0</v>
      </c>
      <c r="K136" s="5">
        <v>1495566</v>
      </c>
      <c r="L136" s="5">
        <v>59456</v>
      </c>
      <c r="M136" s="5">
        <v>250978</v>
      </c>
      <c r="N136" s="5">
        <v>871</v>
      </c>
      <c r="O136" s="5">
        <v>1184262</v>
      </c>
      <c r="P136" s="5">
        <v>0</v>
      </c>
    </row>
    <row r="137" spans="1:16">
      <c r="A137" s="5">
        <v>1390</v>
      </c>
      <c r="B137" s="5">
        <v>3</v>
      </c>
      <c r="C137" s="5" t="s">
        <v>404</v>
      </c>
      <c r="D137" s="5" t="s">
        <v>405</v>
      </c>
      <c r="E137" s="5">
        <v>1149909</v>
      </c>
      <c r="F137" s="5">
        <v>587224</v>
      </c>
      <c r="G137" s="5">
        <v>119475</v>
      </c>
      <c r="H137" s="5">
        <v>26055</v>
      </c>
      <c r="I137" s="5">
        <v>417155</v>
      </c>
      <c r="J137" s="5">
        <v>0</v>
      </c>
      <c r="K137" s="5">
        <v>1510849</v>
      </c>
      <c r="L137" s="5">
        <v>845230</v>
      </c>
      <c r="M137" s="5">
        <v>242307</v>
      </c>
      <c r="N137" s="5">
        <v>16470</v>
      </c>
      <c r="O137" s="5">
        <v>406841</v>
      </c>
      <c r="P137" s="5">
        <v>0</v>
      </c>
    </row>
    <row r="138" spans="1:16">
      <c r="A138" s="5">
        <v>1390</v>
      </c>
      <c r="B138" s="5">
        <v>4</v>
      </c>
      <c r="C138" s="5" t="s">
        <v>406</v>
      </c>
      <c r="D138" s="5" t="s">
        <v>405</v>
      </c>
      <c r="E138" s="5">
        <v>1149909</v>
      </c>
      <c r="F138" s="5">
        <v>587224</v>
      </c>
      <c r="G138" s="5">
        <v>119475</v>
      </c>
      <c r="H138" s="5">
        <v>26055</v>
      </c>
      <c r="I138" s="5">
        <v>417155</v>
      </c>
      <c r="J138" s="5">
        <v>0</v>
      </c>
      <c r="K138" s="5">
        <v>1510849</v>
      </c>
      <c r="L138" s="5">
        <v>845230</v>
      </c>
      <c r="M138" s="5">
        <v>242307</v>
      </c>
      <c r="N138" s="5">
        <v>16470</v>
      </c>
      <c r="O138" s="5">
        <v>406841</v>
      </c>
      <c r="P138" s="5">
        <v>0</v>
      </c>
    </row>
    <row r="139" spans="1:16">
      <c r="A139" s="5">
        <v>1390</v>
      </c>
      <c r="B139" s="5">
        <v>3</v>
      </c>
      <c r="C139" s="5" t="s">
        <v>407</v>
      </c>
      <c r="D139" s="5" t="s">
        <v>408</v>
      </c>
      <c r="E139" s="5">
        <v>520106</v>
      </c>
      <c r="F139" s="5">
        <v>97567</v>
      </c>
      <c r="G139" s="5">
        <v>171275</v>
      </c>
      <c r="H139" s="5">
        <v>2517</v>
      </c>
      <c r="I139" s="5">
        <v>248747</v>
      </c>
      <c r="J139" s="5">
        <v>0</v>
      </c>
      <c r="K139" s="5">
        <v>577164</v>
      </c>
      <c r="L139" s="5">
        <v>76309</v>
      </c>
      <c r="M139" s="5">
        <v>164598</v>
      </c>
      <c r="N139" s="5">
        <v>4636</v>
      </c>
      <c r="O139" s="5">
        <v>331621</v>
      </c>
      <c r="P139" s="5">
        <v>0</v>
      </c>
    </row>
    <row r="140" spans="1:16">
      <c r="A140" s="5">
        <v>1390</v>
      </c>
      <c r="B140" s="5">
        <v>4</v>
      </c>
      <c r="C140" s="5" t="s">
        <v>409</v>
      </c>
      <c r="D140" s="5" t="s">
        <v>410</v>
      </c>
      <c r="E140" s="5">
        <v>512408</v>
      </c>
      <c r="F140" s="5">
        <v>95942</v>
      </c>
      <c r="G140" s="5">
        <v>169271</v>
      </c>
      <c r="H140" s="5">
        <v>2517</v>
      </c>
      <c r="I140" s="5">
        <v>244677</v>
      </c>
      <c r="J140" s="5">
        <v>0</v>
      </c>
      <c r="K140" s="5">
        <v>568728</v>
      </c>
      <c r="L140" s="5">
        <v>74754</v>
      </c>
      <c r="M140" s="5">
        <v>161637</v>
      </c>
      <c r="N140" s="5">
        <v>4636</v>
      </c>
      <c r="O140" s="5">
        <v>327701</v>
      </c>
      <c r="P140" s="5">
        <v>0</v>
      </c>
    </row>
    <row r="141" spans="1:16">
      <c r="A141" s="5">
        <v>1390</v>
      </c>
      <c r="B141" s="5">
        <v>4</v>
      </c>
      <c r="C141" s="5" t="s">
        <v>411</v>
      </c>
      <c r="D141" s="5" t="s">
        <v>412</v>
      </c>
      <c r="E141" s="5">
        <v>7699</v>
      </c>
      <c r="F141" s="5">
        <v>1625</v>
      </c>
      <c r="G141" s="5">
        <v>2004</v>
      </c>
      <c r="H141" s="5">
        <v>0</v>
      </c>
      <c r="I141" s="5">
        <v>4069</v>
      </c>
      <c r="J141" s="5">
        <v>0</v>
      </c>
      <c r="K141" s="5">
        <v>8436</v>
      </c>
      <c r="L141" s="5">
        <v>1555</v>
      </c>
      <c r="M141" s="5">
        <v>2962</v>
      </c>
      <c r="N141" s="5">
        <v>0</v>
      </c>
      <c r="O141" s="5">
        <v>3919</v>
      </c>
      <c r="P141" s="5">
        <v>0</v>
      </c>
    </row>
    <row r="142" spans="1:16">
      <c r="A142" s="5">
        <v>1390</v>
      </c>
      <c r="B142" s="5">
        <v>3</v>
      </c>
      <c r="C142" s="5" t="s">
        <v>413</v>
      </c>
      <c r="D142" s="5" t="s">
        <v>414</v>
      </c>
      <c r="E142" s="5">
        <v>31147</v>
      </c>
      <c r="F142" s="5">
        <v>10102</v>
      </c>
      <c r="G142" s="5">
        <v>5293</v>
      </c>
      <c r="H142" s="5">
        <v>150</v>
      </c>
      <c r="I142" s="5">
        <v>15602</v>
      </c>
      <c r="J142" s="5">
        <v>0</v>
      </c>
      <c r="K142" s="5">
        <v>161993</v>
      </c>
      <c r="L142" s="5">
        <v>8687</v>
      </c>
      <c r="M142" s="5">
        <v>4793</v>
      </c>
      <c r="N142" s="5">
        <v>200</v>
      </c>
      <c r="O142" s="5">
        <v>148312</v>
      </c>
      <c r="P142" s="5">
        <v>0</v>
      </c>
    </row>
    <row r="143" spans="1:16">
      <c r="A143" s="5">
        <v>1390</v>
      </c>
      <c r="B143" s="5">
        <v>4</v>
      </c>
      <c r="C143" s="5" t="s">
        <v>415</v>
      </c>
      <c r="D143" s="5" t="s">
        <v>414</v>
      </c>
      <c r="E143" s="5">
        <v>31147</v>
      </c>
      <c r="F143" s="5">
        <v>10102</v>
      </c>
      <c r="G143" s="5">
        <v>5293</v>
      </c>
      <c r="H143" s="5">
        <v>150</v>
      </c>
      <c r="I143" s="5">
        <v>15602</v>
      </c>
      <c r="J143" s="5">
        <v>0</v>
      </c>
      <c r="K143" s="5">
        <v>161993</v>
      </c>
      <c r="L143" s="5">
        <v>8687</v>
      </c>
      <c r="M143" s="5">
        <v>4793</v>
      </c>
      <c r="N143" s="5">
        <v>200</v>
      </c>
      <c r="O143" s="5">
        <v>148312</v>
      </c>
      <c r="P143" s="5">
        <v>0</v>
      </c>
    </row>
    <row r="144" spans="1:16">
      <c r="A144" s="5">
        <v>1390</v>
      </c>
      <c r="B144" s="5">
        <v>7</v>
      </c>
      <c r="C144" s="5" t="s">
        <v>416</v>
      </c>
      <c r="D144" s="5" t="s">
        <v>417</v>
      </c>
      <c r="E144" s="5">
        <v>121525</v>
      </c>
      <c r="F144" s="5">
        <v>31912</v>
      </c>
      <c r="G144" s="5">
        <v>16679</v>
      </c>
      <c r="H144" s="5">
        <v>2046</v>
      </c>
      <c r="I144" s="5">
        <v>70888</v>
      </c>
      <c r="J144" s="5">
        <v>0</v>
      </c>
      <c r="K144" s="5">
        <v>132382</v>
      </c>
      <c r="L144" s="5">
        <v>36255</v>
      </c>
      <c r="M144" s="5">
        <v>29667</v>
      </c>
      <c r="N144" s="5">
        <v>2750</v>
      </c>
      <c r="O144" s="5">
        <v>63711</v>
      </c>
      <c r="P144" s="5">
        <v>0</v>
      </c>
    </row>
    <row r="145" spans="1:16">
      <c r="A145" s="5">
        <v>1390</v>
      </c>
      <c r="B145" s="5">
        <v>9</v>
      </c>
      <c r="C145" s="5" t="s">
        <v>418</v>
      </c>
      <c r="D145" s="5" t="s">
        <v>417</v>
      </c>
      <c r="E145" s="5">
        <v>121525</v>
      </c>
      <c r="F145" s="5">
        <v>31912</v>
      </c>
      <c r="G145" s="5">
        <v>16679</v>
      </c>
      <c r="H145" s="5">
        <v>2046</v>
      </c>
      <c r="I145" s="5">
        <v>70888</v>
      </c>
      <c r="J145" s="5">
        <v>0</v>
      </c>
      <c r="K145" s="5">
        <v>132382</v>
      </c>
      <c r="L145" s="5">
        <v>36255</v>
      </c>
      <c r="M145" s="5">
        <v>29667</v>
      </c>
      <c r="N145" s="5">
        <v>2750</v>
      </c>
      <c r="O145" s="5">
        <v>63711</v>
      </c>
      <c r="P145" s="5">
        <v>0</v>
      </c>
    </row>
    <row r="146" spans="1:16">
      <c r="A146" s="5">
        <v>1390</v>
      </c>
      <c r="B146" s="5">
        <v>2</v>
      </c>
      <c r="C146" s="5" t="s">
        <v>419</v>
      </c>
      <c r="D146" s="5" t="s">
        <v>420</v>
      </c>
      <c r="E146" s="5">
        <v>20474623</v>
      </c>
      <c r="F146" s="5">
        <v>4737823</v>
      </c>
      <c r="G146" s="5">
        <v>4101614</v>
      </c>
      <c r="H146" s="5">
        <v>376743</v>
      </c>
      <c r="I146" s="5">
        <v>11258442</v>
      </c>
      <c r="J146" s="5">
        <v>0</v>
      </c>
      <c r="K146" s="5">
        <v>22042629</v>
      </c>
      <c r="L146" s="5">
        <v>5588526</v>
      </c>
      <c r="M146" s="5">
        <v>4648269</v>
      </c>
      <c r="N146" s="5">
        <v>241923</v>
      </c>
      <c r="O146" s="5">
        <v>11563911</v>
      </c>
      <c r="P146" s="5">
        <v>0</v>
      </c>
    </row>
    <row r="147" spans="1:16">
      <c r="A147" s="5">
        <v>1390</v>
      </c>
      <c r="B147" s="5">
        <v>3</v>
      </c>
      <c r="C147" s="5" t="s">
        <v>421</v>
      </c>
      <c r="D147" s="5" t="s">
        <v>422</v>
      </c>
      <c r="E147" s="5">
        <v>7830653</v>
      </c>
      <c r="F147" s="5">
        <v>1448162</v>
      </c>
      <c r="G147" s="5">
        <v>1642136</v>
      </c>
      <c r="H147" s="5">
        <v>26938</v>
      </c>
      <c r="I147" s="5">
        <v>4713417</v>
      </c>
      <c r="J147" s="5">
        <v>0</v>
      </c>
      <c r="K147" s="5">
        <v>8350786</v>
      </c>
      <c r="L147" s="5">
        <v>1727377</v>
      </c>
      <c r="M147" s="5">
        <v>1691114</v>
      </c>
      <c r="N147" s="5">
        <v>13825</v>
      </c>
      <c r="O147" s="5">
        <v>4918471</v>
      </c>
      <c r="P147" s="5">
        <v>0</v>
      </c>
    </row>
    <row r="148" spans="1:16">
      <c r="A148" s="5">
        <v>1390</v>
      </c>
      <c r="B148" s="5">
        <v>4</v>
      </c>
      <c r="C148" s="5" t="s">
        <v>423</v>
      </c>
      <c r="D148" s="5" t="s">
        <v>422</v>
      </c>
      <c r="E148" s="5">
        <v>7830653</v>
      </c>
      <c r="F148" s="5">
        <v>1448162</v>
      </c>
      <c r="G148" s="5">
        <v>1642136</v>
      </c>
      <c r="H148" s="5">
        <v>26938</v>
      </c>
      <c r="I148" s="5">
        <v>4713417</v>
      </c>
      <c r="J148" s="5">
        <v>0</v>
      </c>
      <c r="K148" s="5">
        <v>8350786</v>
      </c>
      <c r="L148" s="5">
        <v>1727377</v>
      </c>
      <c r="M148" s="5">
        <v>1691114</v>
      </c>
      <c r="N148" s="5">
        <v>13825</v>
      </c>
      <c r="O148" s="5">
        <v>4918471</v>
      </c>
      <c r="P148" s="5">
        <v>0</v>
      </c>
    </row>
    <row r="149" spans="1:16">
      <c r="A149" s="5">
        <v>1390</v>
      </c>
      <c r="B149" s="5">
        <v>3</v>
      </c>
      <c r="C149" s="5" t="s">
        <v>424</v>
      </c>
      <c r="D149" s="5" t="s">
        <v>425</v>
      </c>
      <c r="E149" s="5">
        <v>511821</v>
      </c>
      <c r="F149" s="5">
        <v>152381</v>
      </c>
      <c r="G149" s="5">
        <v>158763</v>
      </c>
      <c r="H149" s="5">
        <v>6095</v>
      </c>
      <c r="I149" s="5">
        <v>194582</v>
      </c>
      <c r="J149" s="5">
        <v>0</v>
      </c>
      <c r="K149" s="5">
        <v>680023</v>
      </c>
      <c r="L149" s="5">
        <v>249105</v>
      </c>
      <c r="M149" s="5">
        <v>218737</v>
      </c>
      <c r="N149" s="5">
        <v>14273</v>
      </c>
      <c r="O149" s="5">
        <v>197908</v>
      </c>
      <c r="P149" s="5">
        <v>0</v>
      </c>
    </row>
    <row r="150" spans="1:16">
      <c r="A150" s="5">
        <v>1390</v>
      </c>
      <c r="B150" s="5">
        <v>4</v>
      </c>
      <c r="C150" s="5" t="s">
        <v>426</v>
      </c>
      <c r="D150" s="5" t="s">
        <v>425</v>
      </c>
      <c r="E150" s="5">
        <v>511821</v>
      </c>
      <c r="F150" s="5">
        <v>152381</v>
      </c>
      <c r="G150" s="5">
        <v>158763</v>
      </c>
      <c r="H150" s="5">
        <v>6095</v>
      </c>
      <c r="I150" s="5">
        <v>194582</v>
      </c>
      <c r="J150" s="5">
        <v>0</v>
      </c>
      <c r="K150" s="5">
        <v>680023</v>
      </c>
      <c r="L150" s="5">
        <v>249105</v>
      </c>
      <c r="M150" s="5">
        <v>218737</v>
      </c>
      <c r="N150" s="5">
        <v>14273</v>
      </c>
      <c r="O150" s="5">
        <v>197908</v>
      </c>
      <c r="P150" s="5">
        <v>0</v>
      </c>
    </row>
    <row r="151" spans="1:16">
      <c r="A151" s="5">
        <v>1390</v>
      </c>
      <c r="B151" s="5">
        <v>3</v>
      </c>
      <c r="C151" s="5" t="s">
        <v>427</v>
      </c>
      <c r="D151" s="5" t="s">
        <v>428</v>
      </c>
      <c r="E151" s="5">
        <v>4220578</v>
      </c>
      <c r="F151" s="5">
        <v>933920</v>
      </c>
      <c r="G151" s="5">
        <v>1682950</v>
      </c>
      <c r="H151" s="5">
        <v>151364</v>
      </c>
      <c r="I151" s="5">
        <v>1452344</v>
      </c>
      <c r="J151" s="5">
        <v>0</v>
      </c>
      <c r="K151" s="5">
        <v>4424201</v>
      </c>
      <c r="L151" s="5">
        <v>966282</v>
      </c>
      <c r="M151" s="5">
        <v>1711979</v>
      </c>
      <c r="N151" s="5">
        <v>9938</v>
      </c>
      <c r="O151" s="5">
        <v>1736002</v>
      </c>
      <c r="P151" s="5">
        <v>0</v>
      </c>
    </row>
    <row r="152" spans="1:16">
      <c r="A152" s="5">
        <v>1390</v>
      </c>
      <c r="B152" s="5">
        <v>14</v>
      </c>
      <c r="C152" s="5" t="s">
        <v>429</v>
      </c>
      <c r="D152" s="5" t="s">
        <v>430</v>
      </c>
      <c r="E152" s="5">
        <v>4220578</v>
      </c>
      <c r="F152" s="5">
        <v>933920</v>
      </c>
      <c r="G152" s="5">
        <v>1682950</v>
      </c>
      <c r="H152" s="5">
        <v>151364</v>
      </c>
      <c r="I152" s="5">
        <v>1452344</v>
      </c>
      <c r="J152" s="5">
        <v>0</v>
      </c>
      <c r="K152" s="5">
        <v>4424201</v>
      </c>
      <c r="L152" s="5">
        <v>966282</v>
      </c>
      <c r="M152" s="5">
        <v>1711979</v>
      </c>
      <c r="N152" s="5">
        <v>9938</v>
      </c>
      <c r="O152" s="5">
        <v>1736002</v>
      </c>
      <c r="P152" s="5">
        <v>0</v>
      </c>
    </row>
    <row r="153" spans="1:16">
      <c r="A153" s="5">
        <v>1390</v>
      </c>
      <c r="B153" s="5">
        <v>3</v>
      </c>
      <c r="C153" s="5" t="s">
        <v>431</v>
      </c>
      <c r="D153" s="5" t="s">
        <v>432</v>
      </c>
      <c r="E153" s="5">
        <v>1176777</v>
      </c>
      <c r="F153" s="5">
        <v>552953</v>
      </c>
      <c r="G153" s="5">
        <v>82786</v>
      </c>
      <c r="H153" s="5">
        <v>25597</v>
      </c>
      <c r="I153" s="5">
        <v>515442</v>
      </c>
      <c r="J153" s="5">
        <v>0</v>
      </c>
      <c r="K153" s="5">
        <v>1434424</v>
      </c>
      <c r="L153" s="5">
        <v>716821</v>
      </c>
      <c r="M153" s="5">
        <v>119884</v>
      </c>
      <c r="N153" s="5">
        <v>10851</v>
      </c>
      <c r="O153" s="5">
        <v>586868</v>
      </c>
      <c r="P153" s="5">
        <v>0</v>
      </c>
    </row>
    <row r="154" spans="1:16">
      <c r="A154" s="5">
        <v>1390</v>
      </c>
      <c r="B154" s="5">
        <v>4</v>
      </c>
      <c r="C154" s="5" t="s">
        <v>433</v>
      </c>
      <c r="D154" s="5" t="s">
        <v>432</v>
      </c>
      <c r="E154" s="5">
        <v>1176777</v>
      </c>
      <c r="F154" s="5">
        <v>552953</v>
      </c>
      <c r="G154" s="5">
        <v>82786</v>
      </c>
      <c r="H154" s="5">
        <v>25597</v>
      </c>
      <c r="I154" s="5">
        <v>515442</v>
      </c>
      <c r="J154" s="5">
        <v>0</v>
      </c>
      <c r="K154" s="5">
        <v>1434424</v>
      </c>
      <c r="L154" s="5">
        <v>716821</v>
      </c>
      <c r="M154" s="5">
        <v>119884</v>
      </c>
      <c r="N154" s="5">
        <v>10851</v>
      </c>
      <c r="O154" s="5">
        <v>586868</v>
      </c>
      <c r="P154" s="5">
        <v>0</v>
      </c>
    </row>
    <row r="155" spans="1:16">
      <c r="A155" s="5">
        <v>1390</v>
      </c>
      <c r="B155" s="5">
        <v>3</v>
      </c>
      <c r="C155" s="5" t="s">
        <v>434</v>
      </c>
      <c r="D155" s="5" t="s">
        <v>435</v>
      </c>
      <c r="E155" s="5">
        <v>6404109</v>
      </c>
      <c r="F155" s="5">
        <v>1610385</v>
      </c>
      <c r="G155" s="5">
        <v>503899</v>
      </c>
      <c r="H155" s="5">
        <v>166750</v>
      </c>
      <c r="I155" s="5">
        <v>4123075</v>
      </c>
      <c r="J155" s="5">
        <v>0</v>
      </c>
      <c r="K155" s="5">
        <v>6726298</v>
      </c>
      <c r="L155" s="5">
        <v>1842742</v>
      </c>
      <c r="M155" s="5">
        <v>853095</v>
      </c>
      <c r="N155" s="5">
        <v>192950</v>
      </c>
      <c r="O155" s="5">
        <v>3837511</v>
      </c>
      <c r="P155" s="5">
        <v>0</v>
      </c>
    </row>
    <row r="156" spans="1:16">
      <c r="A156" s="5">
        <v>1390</v>
      </c>
      <c r="B156" s="5">
        <v>4</v>
      </c>
      <c r="C156" s="5" t="s">
        <v>436</v>
      </c>
      <c r="D156" s="5" t="s">
        <v>435</v>
      </c>
      <c r="E156" s="5">
        <v>6404109</v>
      </c>
      <c r="F156" s="5">
        <v>1610385</v>
      </c>
      <c r="G156" s="5">
        <v>503899</v>
      </c>
      <c r="H156" s="5">
        <v>166750</v>
      </c>
      <c r="I156" s="5">
        <v>4123075</v>
      </c>
      <c r="J156" s="5">
        <v>0</v>
      </c>
      <c r="K156" s="5">
        <v>6726298</v>
      </c>
      <c r="L156" s="5">
        <v>1842742</v>
      </c>
      <c r="M156" s="5">
        <v>853095</v>
      </c>
      <c r="N156" s="5">
        <v>192950</v>
      </c>
      <c r="O156" s="5">
        <v>3837511</v>
      </c>
      <c r="P156" s="5">
        <v>0</v>
      </c>
    </row>
    <row r="157" spans="1:16">
      <c r="A157" s="5">
        <v>1390</v>
      </c>
      <c r="B157" s="5">
        <v>3</v>
      </c>
      <c r="C157" s="5" t="s">
        <v>437</v>
      </c>
      <c r="D157" s="5" t="s">
        <v>438</v>
      </c>
      <c r="E157" s="5">
        <v>330685</v>
      </c>
      <c r="F157" s="5">
        <v>40023</v>
      </c>
      <c r="G157" s="5">
        <v>31080</v>
      </c>
      <c r="H157" s="5">
        <v>0</v>
      </c>
      <c r="I157" s="5">
        <v>259583</v>
      </c>
      <c r="J157" s="5">
        <v>0</v>
      </c>
      <c r="K157" s="5">
        <v>426897</v>
      </c>
      <c r="L157" s="5">
        <v>86200</v>
      </c>
      <c r="M157" s="5">
        <v>53459</v>
      </c>
      <c r="N157" s="5">
        <v>87</v>
      </c>
      <c r="O157" s="5">
        <v>287152</v>
      </c>
      <c r="P157" s="5">
        <v>0</v>
      </c>
    </row>
    <row r="158" spans="1:16">
      <c r="A158" s="5">
        <v>1390</v>
      </c>
      <c r="B158" s="5">
        <v>4</v>
      </c>
      <c r="C158" s="5" t="s">
        <v>439</v>
      </c>
      <c r="D158" s="5" t="s">
        <v>438</v>
      </c>
      <c r="E158" s="5">
        <v>330685</v>
      </c>
      <c r="F158" s="5">
        <v>40023</v>
      </c>
      <c r="G158" s="5">
        <v>31080</v>
      </c>
      <c r="H158" s="5">
        <v>0</v>
      </c>
      <c r="I158" s="5">
        <v>259583</v>
      </c>
      <c r="J158" s="5">
        <v>0</v>
      </c>
      <c r="K158" s="5">
        <v>426897</v>
      </c>
      <c r="L158" s="5">
        <v>86200</v>
      </c>
      <c r="M158" s="5">
        <v>53459</v>
      </c>
      <c r="N158" s="5">
        <v>87</v>
      </c>
      <c r="O158" s="5">
        <v>287152</v>
      </c>
      <c r="P158" s="5">
        <v>0</v>
      </c>
    </row>
    <row r="159" spans="1:16">
      <c r="A159" s="5">
        <v>1390</v>
      </c>
      <c r="B159" s="5">
        <v>2</v>
      </c>
      <c r="C159" s="5" t="s">
        <v>440</v>
      </c>
      <c r="D159" s="5" t="s">
        <v>441</v>
      </c>
      <c r="E159" s="5">
        <v>26776409</v>
      </c>
      <c r="F159" s="5">
        <v>4082774</v>
      </c>
      <c r="G159" s="5">
        <v>7062685</v>
      </c>
      <c r="H159" s="5">
        <v>496238</v>
      </c>
      <c r="I159" s="5">
        <v>15134712</v>
      </c>
      <c r="J159" s="5">
        <v>0</v>
      </c>
      <c r="K159" s="5">
        <v>33639260</v>
      </c>
      <c r="L159" s="5">
        <v>4260030</v>
      </c>
      <c r="M159" s="5">
        <v>9751378</v>
      </c>
      <c r="N159" s="5">
        <v>465330</v>
      </c>
      <c r="O159" s="5">
        <v>19162522</v>
      </c>
      <c r="P159" s="5">
        <v>0</v>
      </c>
    </row>
    <row r="160" spans="1:16">
      <c r="A160" s="5">
        <v>1390</v>
      </c>
      <c r="B160" s="5">
        <v>3</v>
      </c>
      <c r="C160" s="5" t="s">
        <v>442</v>
      </c>
      <c r="D160" s="5" t="s">
        <v>443</v>
      </c>
      <c r="E160" s="5">
        <v>22188836</v>
      </c>
      <c r="F160" s="5">
        <v>2956056</v>
      </c>
      <c r="G160" s="5">
        <v>5553211</v>
      </c>
      <c r="H160" s="5">
        <v>356894</v>
      </c>
      <c r="I160" s="5">
        <v>13322675</v>
      </c>
      <c r="J160" s="5">
        <v>0</v>
      </c>
      <c r="K160" s="5">
        <v>28634978</v>
      </c>
      <c r="L160" s="5">
        <v>3169188</v>
      </c>
      <c r="M160" s="5">
        <v>8121115</v>
      </c>
      <c r="N160" s="5">
        <v>324380</v>
      </c>
      <c r="O160" s="5">
        <v>17020295</v>
      </c>
      <c r="P160" s="5">
        <v>0</v>
      </c>
    </row>
    <row r="161" spans="1:16">
      <c r="A161" s="5">
        <v>1390</v>
      </c>
      <c r="B161" s="5">
        <v>4</v>
      </c>
      <c r="C161" s="5" t="s">
        <v>444</v>
      </c>
      <c r="D161" s="5" t="s">
        <v>445</v>
      </c>
      <c r="E161" s="5">
        <v>9107671</v>
      </c>
      <c r="F161" s="5">
        <v>299657</v>
      </c>
      <c r="G161" s="5">
        <v>1836498</v>
      </c>
      <c r="H161" s="5">
        <v>948</v>
      </c>
      <c r="I161" s="5">
        <v>6970567</v>
      </c>
      <c r="J161" s="5">
        <v>0</v>
      </c>
      <c r="K161" s="5">
        <v>13784376</v>
      </c>
      <c r="L161" s="5">
        <v>307378</v>
      </c>
      <c r="M161" s="5">
        <v>4089369</v>
      </c>
      <c r="N161" s="5">
        <v>1476</v>
      </c>
      <c r="O161" s="5">
        <v>9386153</v>
      </c>
      <c r="P161" s="5">
        <v>0</v>
      </c>
    </row>
    <row r="162" spans="1:16">
      <c r="A162" s="5">
        <v>1390</v>
      </c>
      <c r="B162" s="5">
        <v>4</v>
      </c>
      <c r="C162" s="5" t="s">
        <v>446</v>
      </c>
      <c r="D162" s="5" t="s">
        <v>447</v>
      </c>
      <c r="E162" s="5">
        <v>222048</v>
      </c>
      <c r="F162" s="5">
        <v>53111</v>
      </c>
      <c r="G162" s="5">
        <v>61844</v>
      </c>
      <c r="H162" s="5">
        <v>6835</v>
      </c>
      <c r="I162" s="5">
        <v>100258</v>
      </c>
      <c r="J162" s="5">
        <v>0</v>
      </c>
      <c r="K162" s="5">
        <v>214221</v>
      </c>
      <c r="L162" s="5">
        <v>48808</v>
      </c>
      <c r="M162" s="5">
        <v>55626</v>
      </c>
      <c r="N162" s="5">
        <v>7429</v>
      </c>
      <c r="O162" s="5">
        <v>102358</v>
      </c>
      <c r="P162" s="5">
        <v>0</v>
      </c>
    </row>
    <row r="163" spans="1:16">
      <c r="A163" s="5">
        <v>1390</v>
      </c>
      <c r="B163" s="5">
        <v>4</v>
      </c>
      <c r="C163" s="5" t="s">
        <v>448</v>
      </c>
      <c r="D163" s="5" t="s">
        <v>449</v>
      </c>
      <c r="E163" s="5">
        <v>3138799</v>
      </c>
      <c r="F163" s="5">
        <v>860427</v>
      </c>
      <c r="G163" s="5">
        <v>867763</v>
      </c>
      <c r="H163" s="5">
        <v>90877</v>
      </c>
      <c r="I163" s="5">
        <v>1319733</v>
      </c>
      <c r="J163" s="5">
        <v>0</v>
      </c>
      <c r="K163" s="5">
        <v>3705281</v>
      </c>
      <c r="L163" s="5">
        <v>984665</v>
      </c>
      <c r="M163" s="5">
        <v>943344</v>
      </c>
      <c r="N163" s="5">
        <v>90610</v>
      </c>
      <c r="O163" s="5">
        <v>1686661</v>
      </c>
      <c r="P163" s="5">
        <v>0</v>
      </c>
    </row>
    <row r="164" spans="1:16">
      <c r="A164" s="5">
        <v>1390</v>
      </c>
      <c r="B164" s="5">
        <v>4</v>
      </c>
      <c r="C164" s="5" t="s">
        <v>450</v>
      </c>
      <c r="D164" s="5" t="s">
        <v>451</v>
      </c>
      <c r="E164" s="5">
        <v>354328</v>
      </c>
      <c r="F164" s="5">
        <v>157589</v>
      </c>
      <c r="G164" s="5">
        <v>58493</v>
      </c>
      <c r="H164" s="5">
        <v>0</v>
      </c>
      <c r="I164" s="5">
        <v>138246</v>
      </c>
      <c r="J164" s="5">
        <v>0</v>
      </c>
      <c r="K164" s="5">
        <v>416637</v>
      </c>
      <c r="L164" s="5">
        <v>160996</v>
      </c>
      <c r="M164" s="5">
        <v>79573</v>
      </c>
      <c r="N164" s="5">
        <v>380</v>
      </c>
      <c r="O164" s="5">
        <v>175687</v>
      </c>
      <c r="P164" s="5">
        <v>0</v>
      </c>
    </row>
    <row r="165" spans="1:16">
      <c r="A165" s="5">
        <v>1390</v>
      </c>
      <c r="B165" s="5">
        <v>4</v>
      </c>
      <c r="C165" s="5" t="s">
        <v>452</v>
      </c>
      <c r="D165" s="5" t="s">
        <v>453</v>
      </c>
      <c r="E165" s="5">
        <v>384282</v>
      </c>
      <c r="F165" s="5">
        <v>150599</v>
      </c>
      <c r="G165" s="5">
        <v>132025</v>
      </c>
      <c r="H165" s="5">
        <v>3239</v>
      </c>
      <c r="I165" s="5">
        <v>98418</v>
      </c>
      <c r="J165" s="5">
        <v>0</v>
      </c>
      <c r="K165" s="5">
        <v>467625</v>
      </c>
      <c r="L165" s="5">
        <v>205502</v>
      </c>
      <c r="M165" s="5">
        <v>130458</v>
      </c>
      <c r="N165" s="5">
        <v>1829</v>
      </c>
      <c r="O165" s="5">
        <v>129836</v>
      </c>
      <c r="P165" s="5">
        <v>0</v>
      </c>
    </row>
    <row r="166" spans="1:16">
      <c r="A166" s="5">
        <v>1390</v>
      </c>
      <c r="B166" s="5">
        <v>4</v>
      </c>
      <c r="C166" s="5" t="s">
        <v>454</v>
      </c>
      <c r="D166" s="5" t="s">
        <v>455</v>
      </c>
      <c r="E166" s="5">
        <v>1991916</v>
      </c>
      <c r="F166" s="5">
        <v>326269</v>
      </c>
      <c r="G166" s="5">
        <v>447601</v>
      </c>
      <c r="H166" s="5">
        <v>97851</v>
      </c>
      <c r="I166" s="5">
        <v>1120196</v>
      </c>
      <c r="J166" s="5">
        <v>0</v>
      </c>
      <c r="K166" s="5">
        <v>1941764</v>
      </c>
      <c r="L166" s="5">
        <v>265211</v>
      </c>
      <c r="M166" s="5">
        <v>513353</v>
      </c>
      <c r="N166" s="5">
        <v>74838</v>
      </c>
      <c r="O166" s="5">
        <v>1088362</v>
      </c>
      <c r="P166" s="5">
        <v>0</v>
      </c>
    </row>
    <row r="167" spans="1:16">
      <c r="A167" s="5">
        <v>1390</v>
      </c>
      <c r="B167" s="5">
        <v>4</v>
      </c>
      <c r="C167" s="5" t="s">
        <v>456</v>
      </c>
      <c r="D167" s="5" t="s">
        <v>457</v>
      </c>
      <c r="E167" s="5">
        <v>172119</v>
      </c>
      <c r="F167" s="5">
        <v>42228</v>
      </c>
      <c r="G167" s="5">
        <v>33451</v>
      </c>
      <c r="H167" s="5">
        <v>92012</v>
      </c>
      <c r="I167" s="5">
        <v>4428</v>
      </c>
      <c r="J167" s="5">
        <v>0</v>
      </c>
      <c r="K167" s="5">
        <v>174268</v>
      </c>
      <c r="L167" s="5">
        <v>33678</v>
      </c>
      <c r="M167" s="5">
        <v>1029</v>
      </c>
      <c r="N167" s="5">
        <v>113352</v>
      </c>
      <c r="O167" s="5">
        <v>26208</v>
      </c>
      <c r="P167" s="5">
        <v>0</v>
      </c>
    </row>
    <row r="168" spans="1:16">
      <c r="A168" s="5">
        <v>1390</v>
      </c>
      <c r="B168" s="5">
        <v>9</v>
      </c>
      <c r="C168" s="5" t="s">
        <v>458</v>
      </c>
      <c r="D168" s="5" t="s">
        <v>459</v>
      </c>
      <c r="E168" s="5">
        <v>6817673</v>
      </c>
      <c r="F168" s="5">
        <v>1066176</v>
      </c>
      <c r="G168" s="5">
        <v>2115536</v>
      </c>
      <c r="H168" s="5">
        <v>65132</v>
      </c>
      <c r="I168" s="5">
        <v>3570830</v>
      </c>
      <c r="J168" s="5">
        <v>0</v>
      </c>
      <c r="K168" s="5">
        <v>7930807</v>
      </c>
      <c r="L168" s="5">
        <v>1162950</v>
      </c>
      <c r="M168" s="5">
        <v>2308362</v>
      </c>
      <c r="N168" s="5">
        <v>34466</v>
      </c>
      <c r="O168" s="5">
        <v>4425029</v>
      </c>
      <c r="P168" s="5">
        <v>0</v>
      </c>
    </row>
    <row r="169" spans="1:16">
      <c r="A169" s="5">
        <v>1390</v>
      </c>
      <c r="B169" s="5">
        <v>3</v>
      </c>
      <c r="C169" s="5" t="s">
        <v>460</v>
      </c>
      <c r="D169" s="5" t="s">
        <v>461</v>
      </c>
      <c r="E169" s="5">
        <v>4587573</v>
      </c>
      <c r="F169" s="5">
        <v>1126719</v>
      </c>
      <c r="G169" s="5">
        <v>1509474</v>
      </c>
      <c r="H169" s="5">
        <v>139344</v>
      </c>
      <c r="I169" s="5">
        <v>1812037</v>
      </c>
      <c r="J169" s="5">
        <v>0</v>
      </c>
      <c r="K169" s="5">
        <v>5004282</v>
      </c>
      <c r="L169" s="5">
        <v>1090842</v>
      </c>
      <c r="M169" s="5">
        <v>1630263</v>
      </c>
      <c r="N169" s="5">
        <v>140949</v>
      </c>
      <c r="O169" s="5">
        <v>2142227</v>
      </c>
      <c r="P169" s="5">
        <v>0</v>
      </c>
    </row>
    <row r="170" spans="1:16">
      <c r="A170" s="5">
        <v>1390</v>
      </c>
      <c r="B170" s="5">
        <v>4</v>
      </c>
      <c r="C170" s="5" t="s">
        <v>462</v>
      </c>
      <c r="D170" s="5" t="s">
        <v>463</v>
      </c>
      <c r="E170" s="5">
        <v>1366861</v>
      </c>
      <c r="F170" s="5">
        <v>484742</v>
      </c>
      <c r="G170" s="5">
        <v>326850</v>
      </c>
      <c r="H170" s="5">
        <v>21693</v>
      </c>
      <c r="I170" s="5">
        <v>533576</v>
      </c>
      <c r="J170" s="5">
        <v>0</v>
      </c>
      <c r="K170" s="5">
        <v>1176583</v>
      </c>
      <c r="L170" s="5">
        <v>288080</v>
      </c>
      <c r="M170" s="5">
        <v>236620</v>
      </c>
      <c r="N170" s="5">
        <v>25151</v>
      </c>
      <c r="O170" s="5">
        <v>626732</v>
      </c>
      <c r="P170" s="5">
        <v>0</v>
      </c>
    </row>
    <row r="171" spans="1:16">
      <c r="A171" s="5">
        <v>1390</v>
      </c>
      <c r="B171" s="5">
        <v>4</v>
      </c>
      <c r="C171" s="5" t="s">
        <v>464</v>
      </c>
      <c r="D171" s="5" t="s">
        <v>465</v>
      </c>
      <c r="E171" s="5">
        <v>901730</v>
      </c>
      <c r="F171" s="5">
        <v>215825</v>
      </c>
      <c r="G171" s="5">
        <v>226451</v>
      </c>
      <c r="H171" s="5">
        <v>113824</v>
      </c>
      <c r="I171" s="5">
        <v>345629</v>
      </c>
      <c r="J171" s="5">
        <v>0</v>
      </c>
      <c r="K171" s="5">
        <v>1106713</v>
      </c>
      <c r="L171" s="5">
        <v>250375</v>
      </c>
      <c r="M171" s="5">
        <v>228975</v>
      </c>
      <c r="N171" s="5">
        <v>105962</v>
      </c>
      <c r="O171" s="5">
        <v>521402</v>
      </c>
      <c r="P171" s="5">
        <v>0</v>
      </c>
    </row>
    <row r="172" spans="1:16">
      <c r="A172" s="5">
        <v>1390</v>
      </c>
      <c r="B172" s="5">
        <v>4</v>
      </c>
      <c r="C172" s="5" t="s">
        <v>466</v>
      </c>
      <c r="D172" s="5" t="s">
        <v>467</v>
      </c>
      <c r="E172" s="5">
        <v>36864</v>
      </c>
      <c r="F172" s="5">
        <v>2208</v>
      </c>
      <c r="G172" s="5">
        <v>18349</v>
      </c>
      <c r="H172" s="5">
        <v>0</v>
      </c>
      <c r="I172" s="5">
        <v>16307</v>
      </c>
      <c r="J172" s="5">
        <v>0</v>
      </c>
      <c r="K172" s="5">
        <v>38152</v>
      </c>
      <c r="L172" s="5">
        <v>6258</v>
      </c>
      <c r="M172" s="5">
        <v>19703</v>
      </c>
      <c r="N172" s="5">
        <v>0</v>
      </c>
      <c r="O172" s="5">
        <v>12191</v>
      </c>
      <c r="P172" s="5">
        <v>0</v>
      </c>
    </row>
    <row r="173" spans="1:16">
      <c r="A173" s="5">
        <v>1390</v>
      </c>
      <c r="B173" s="5">
        <v>4</v>
      </c>
      <c r="C173" s="5" t="s">
        <v>468</v>
      </c>
      <c r="D173" s="5" t="s">
        <v>469</v>
      </c>
      <c r="E173" s="5">
        <v>1212175</v>
      </c>
      <c r="F173" s="5">
        <v>186704</v>
      </c>
      <c r="G173" s="5">
        <v>416276</v>
      </c>
      <c r="H173" s="5">
        <v>60</v>
      </c>
      <c r="I173" s="5">
        <v>609135</v>
      </c>
      <c r="J173" s="5">
        <v>0</v>
      </c>
      <c r="K173" s="5">
        <v>1254074</v>
      </c>
      <c r="L173" s="5">
        <v>186228</v>
      </c>
      <c r="M173" s="5">
        <v>470021</v>
      </c>
      <c r="N173" s="5">
        <v>3894</v>
      </c>
      <c r="O173" s="5">
        <v>593931</v>
      </c>
      <c r="P173" s="5">
        <v>0</v>
      </c>
    </row>
    <row r="174" spans="1:16">
      <c r="A174" s="5">
        <v>1390</v>
      </c>
      <c r="B174" s="5">
        <v>4</v>
      </c>
      <c r="C174" s="5" t="s">
        <v>470</v>
      </c>
      <c r="D174" s="5" t="s">
        <v>471</v>
      </c>
      <c r="E174" s="5">
        <v>501926</v>
      </c>
      <c r="F174" s="5">
        <v>67863</v>
      </c>
      <c r="G174" s="5">
        <v>282872</v>
      </c>
      <c r="H174" s="5">
        <v>0</v>
      </c>
      <c r="I174" s="5">
        <v>151192</v>
      </c>
      <c r="J174" s="5">
        <v>0</v>
      </c>
      <c r="K174" s="5">
        <v>583217</v>
      </c>
      <c r="L174" s="5">
        <v>102022</v>
      </c>
      <c r="M174" s="5">
        <v>324099</v>
      </c>
      <c r="N174" s="5">
        <v>0</v>
      </c>
      <c r="O174" s="5">
        <v>157096</v>
      </c>
      <c r="P174" s="5">
        <v>0</v>
      </c>
    </row>
    <row r="175" spans="1:16">
      <c r="A175" s="5">
        <v>1390</v>
      </c>
      <c r="B175" s="5">
        <v>4</v>
      </c>
      <c r="C175" s="5" t="s">
        <v>472</v>
      </c>
      <c r="D175" s="5" t="s">
        <v>473</v>
      </c>
      <c r="E175" s="5">
        <v>293615</v>
      </c>
      <c r="F175" s="5">
        <v>69613</v>
      </c>
      <c r="G175" s="5">
        <v>150683</v>
      </c>
      <c r="H175" s="5">
        <v>2168</v>
      </c>
      <c r="I175" s="5">
        <v>71152</v>
      </c>
      <c r="J175" s="5">
        <v>0</v>
      </c>
      <c r="K175" s="5">
        <v>368193</v>
      </c>
      <c r="L175" s="5">
        <v>78854</v>
      </c>
      <c r="M175" s="5">
        <v>196280</v>
      </c>
      <c r="N175" s="5">
        <v>4265</v>
      </c>
      <c r="O175" s="5">
        <v>88795</v>
      </c>
      <c r="P175" s="5">
        <v>0</v>
      </c>
    </row>
    <row r="176" spans="1:16">
      <c r="A176" s="5">
        <v>1390</v>
      </c>
      <c r="B176" s="5">
        <v>4</v>
      </c>
      <c r="C176" s="5" t="s">
        <v>474</v>
      </c>
      <c r="D176" s="5" t="s">
        <v>475</v>
      </c>
      <c r="E176" s="5">
        <v>274402</v>
      </c>
      <c r="F176" s="5">
        <v>99763</v>
      </c>
      <c r="G176" s="5">
        <v>87993</v>
      </c>
      <c r="H176" s="5">
        <v>1599</v>
      </c>
      <c r="I176" s="5">
        <v>85047</v>
      </c>
      <c r="J176" s="5">
        <v>0</v>
      </c>
      <c r="K176" s="5">
        <v>477349</v>
      </c>
      <c r="L176" s="5">
        <v>179026</v>
      </c>
      <c r="M176" s="5">
        <v>154566</v>
      </c>
      <c r="N176" s="5">
        <v>1677</v>
      </c>
      <c r="O176" s="5">
        <v>142081</v>
      </c>
      <c r="P176" s="5">
        <v>0</v>
      </c>
    </row>
    <row r="177" spans="1:16">
      <c r="A177" s="5">
        <v>1390</v>
      </c>
      <c r="B177" s="5">
        <v>2</v>
      </c>
      <c r="C177" s="5" t="s">
        <v>476</v>
      </c>
      <c r="D177" s="5" t="s">
        <v>477</v>
      </c>
      <c r="E177" s="5">
        <v>50615399</v>
      </c>
      <c r="F177" s="5">
        <v>17016239</v>
      </c>
      <c r="G177" s="5">
        <v>5767236</v>
      </c>
      <c r="H177" s="5">
        <v>904541</v>
      </c>
      <c r="I177" s="5">
        <v>26927383</v>
      </c>
      <c r="J177" s="5">
        <v>0</v>
      </c>
      <c r="K177" s="5">
        <v>63424989</v>
      </c>
      <c r="L177" s="5">
        <v>15901339</v>
      </c>
      <c r="M177" s="5">
        <v>5860741</v>
      </c>
      <c r="N177" s="5">
        <v>1097752</v>
      </c>
      <c r="O177" s="5">
        <v>40565158</v>
      </c>
      <c r="P177" s="5">
        <v>0</v>
      </c>
    </row>
    <row r="178" spans="1:16">
      <c r="A178" s="5">
        <v>1390</v>
      </c>
      <c r="B178" s="5">
        <v>3</v>
      </c>
      <c r="C178" s="5" t="s">
        <v>478</v>
      </c>
      <c r="D178" s="5" t="s">
        <v>479</v>
      </c>
      <c r="E178" s="5">
        <v>34753755</v>
      </c>
      <c r="F178" s="5">
        <v>13127005</v>
      </c>
      <c r="G178" s="5">
        <v>3329249</v>
      </c>
      <c r="H178" s="5">
        <v>673326</v>
      </c>
      <c r="I178" s="5">
        <v>17624174</v>
      </c>
      <c r="J178" s="5">
        <v>0</v>
      </c>
      <c r="K178" s="5">
        <v>38904610</v>
      </c>
      <c r="L178" s="5">
        <v>13166219</v>
      </c>
      <c r="M178" s="5">
        <v>3791686</v>
      </c>
      <c r="N178" s="5">
        <v>762112</v>
      </c>
      <c r="O178" s="5">
        <v>21184593</v>
      </c>
      <c r="P178" s="5">
        <v>0</v>
      </c>
    </row>
    <row r="179" spans="1:16">
      <c r="A179" s="5">
        <v>1390</v>
      </c>
      <c r="B179" s="5">
        <v>4</v>
      </c>
      <c r="C179" s="5" t="s">
        <v>480</v>
      </c>
      <c r="D179" s="5" t="s">
        <v>479</v>
      </c>
      <c r="E179" s="5">
        <v>34753755</v>
      </c>
      <c r="F179" s="5">
        <v>13127005</v>
      </c>
      <c r="G179" s="5">
        <v>3329249</v>
      </c>
      <c r="H179" s="5">
        <v>673326</v>
      </c>
      <c r="I179" s="5">
        <v>17624174</v>
      </c>
      <c r="J179" s="5">
        <v>0</v>
      </c>
      <c r="K179" s="5">
        <v>38904610</v>
      </c>
      <c r="L179" s="5">
        <v>13166219</v>
      </c>
      <c r="M179" s="5">
        <v>3791686</v>
      </c>
      <c r="N179" s="5">
        <v>762112</v>
      </c>
      <c r="O179" s="5">
        <v>21184593</v>
      </c>
      <c r="P179" s="5">
        <v>0</v>
      </c>
    </row>
    <row r="180" spans="1:16">
      <c r="A180" s="5">
        <v>1390</v>
      </c>
      <c r="B180" s="5">
        <v>3</v>
      </c>
      <c r="C180" s="5" t="s">
        <v>481</v>
      </c>
      <c r="D180" s="5" t="s">
        <v>482</v>
      </c>
      <c r="E180" s="5">
        <v>1829373</v>
      </c>
      <c r="F180" s="5">
        <v>770180</v>
      </c>
      <c r="G180" s="5">
        <v>199003</v>
      </c>
      <c r="H180" s="5">
        <v>10726</v>
      </c>
      <c r="I180" s="5">
        <v>849465</v>
      </c>
      <c r="J180" s="5">
        <v>0</v>
      </c>
      <c r="K180" s="5">
        <v>1131648</v>
      </c>
      <c r="L180" s="5">
        <v>83422</v>
      </c>
      <c r="M180" s="5">
        <v>219239</v>
      </c>
      <c r="N180" s="5">
        <v>29562</v>
      </c>
      <c r="O180" s="5">
        <v>799424</v>
      </c>
      <c r="P180" s="5">
        <v>0</v>
      </c>
    </row>
    <row r="181" spans="1:16">
      <c r="A181" s="5">
        <v>1390</v>
      </c>
      <c r="B181" s="5">
        <v>4</v>
      </c>
      <c r="C181" s="5" t="s">
        <v>483</v>
      </c>
      <c r="D181" s="5" t="s">
        <v>482</v>
      </c>
      <c r="E181" s="5">
        <v>1829373</v>
      </c>
      <c r="F181" s="5">
        <v>770180</v>
      </c>
      <c r="G181" s="5">
        <v>199003</v>
      </c>
      <c r="H181" s="5">
        <v>10726</v>
      </c>
      <c r="I181" s="5">
        <v>849465</v>
      </c>
      <c r="J181" s="5">
        <v>0</v>
      </c>
      <c r="K181" s="5">
        <v>1131648</v>
      </c>
      <c r="L181" s="5">
        <v>83422</v>
      </c>
      <c r="M181" s="5">
        <v>219239</v>
      </c>
      <c r="N181" s="5">
        <v>29562</v>
      </c>
      <c r="O181" s="5">
        <v>799424</v>
      </c>
      <c r="P181" s="5">
        <v>0</v>
      </c>
    </row>
    <row r="182" spans="1:16">
      <c r="A182" s="5">
        <v>1390</v>
      </c>
      <c r="B182" s="5">
        <v>3</v>
      </c>
      <c r="C182" s="5" t="s">
        <v>484</v>
      </c>
      <c r="D182" s="5" t="s">
        <v>485</v>
      </c>
      <c r="E182" s="5">
        <v>14032270</v>
      </c>
      <c r="F182" s="5">
        <v>3119054</v>
      </c>
      <c r="G182" s="5">
        <v>2238984</v>
      </c>
      <c r="H182" s="5">
        <v>220489</v>
      </c>
      <c r="I182" s="5">
        <v>8453744</v>
      </c>
      <c r="J182" s="5">
        <v>0</v>
      </c>
      <c r="K182" s="5">
        <v>23388732</v>
      </c>
      <c r="L182" s="5">
        <v>2651697</v>
      </c>
      <c r="M182" s="5">
        <v>1849816</v>
      </c>
      <c r="N182" s="5">
        <v>306077</v>
      </c>
      <c r="O182" s="5">
        <v>18581141</v>
      </c>
      <c r="P182" s="5">
        <v>0</v>
      </c>
    </row>
    <row r="183" spans="1:16">
      <c r="A183" s="5">
        <v>1390</v>
      </c>
      <c r="B183" s="5">
        <v>4</v>
      </c>
      <c r="C183" s="5" t="s">
        <v>486</v>
      </c>
      <c r="D183" s="5" t="s">
        <v>485</v>
      </c>
      <c r="E183" s="5">
        <v>14032270</v>
      </c>
      <c r="F183" s="5">
        <v>3119054</v>
      </c>
      <c r="G183" s="5">
        <v>2238984</v>
      </c>
      <c r="H183" s="5">
        <v>220489</v>
      </c>
      <c r="I183" s="5">
        <v>8453744</v>
      </c>
      <c r="J183" s="5">
        <v>0</v>
      </c>
      <c r="K183" s="5">
        <v>23388732</v>
      </c>
      <c r="L183" s="5">
        <v>2651697</v>
      </c>
      <c r="M183" s="5">
        <v>1849816</v>
      </c>
      <c r="N183" s="5">
        <v>306077</v>
      </c>
      <c r="O183" s="5">
        <v>18581141</v>
      </c>
      <c r="P183" s="5">
        <v>0</v>
      </c>
    </row>
    <row r="184" spans="1:16">
      <c r="A184" s="5">
        <v>1390</v>
      </c>
      <c r="B184" s="5">
        <v>2</v>
      </c>
      <c r="C184" s="5" t="s">
        <v>487</v>
      </c>
      <c r="D184" s="5" t="s">
        <v>488</v>
      </c>
      <c r="E184" s="5">
        <v>7419808</v>
      </c>
      <c r="F184" s="5">
        <v>932553</v>
      </c>
      <c r="G184" s="5">
        <v>3849611</v>
      </c>
      <c r="H184" s="5">
        <v>13496</v>
      </c>
      <c r="I184" s="5">
        <v>2624148</v>
      </c>
      <c r="J184" s="5">
        <v>0</v>
      </c>
      <c r="K184" s="5">
        <v>8162140</v>
      </c>
      <c r="L184" s="5">
        <v>934600</v>
      </c>
      <c r="M184" s="5">
        <v>4236622</v>
      </c>
      <c r="N184" s="5">
        <v>13531</v>
      </c>
      <c r="O184" s="5">
        <v>2977386</v>
      </c>
      <c r="P184" s="5">
        <v>0</v>
      </c>
    </row>
    <row r="185" spans="1:16">
      <c r="A185" s="5">
        <v>1390</v>
      </c>
      <c r="B185" s="5">
        <v>3</v>
      </c>
      <c r="C185" s="5" t="s">
        <v>489</v>
      </c>
      <c r="D185" s="5" t="s">
        <v>490</v>
      </c>
      <c r="E185" s="5">
        <v>4661920</v>
      </c>
      <c r="F185" s="5">
        <v>92300</v>
      </c>
      <c r="G185" s="5">
        <v>3636415</v>
      </c>
      <c r="H185" s="5">
        <v>0</v>
      </c>
      <c r="I185" s="5">
        <v>933206</v>
      </c>
      <c r="J185" s="5">
        <v>0</v>
      </c>
      <c r="K185" s="5">
        <v>4842735</v>
      </c>
      <c r="L185" s="5">
        <v>50341</v>
      </c>
      <c r="M185" s="5">
        <v>3803746</v>
      </c>
      <c r="N185" s="5">
        <v>0</v>
      </c>
      <c r="O185" s="5">
        <v>988648</v>
      </c>
      <c r="P185" s="5">
        <v>0</v>
      </c>
    </row>
    <row r="186" spans="1:16">
      <c r="A186" s="5">
        <v>1390</v>
      </c>
      <c r="B186" s="5">
        <v>4</v>
      </c>
      <c r="C186" s="5" t="s">
        <v>491</v>
      </c>
      <c r="D186" s="5" t="s">
        <v>492</v>
      </c>
      <c r="E186" s="5">
        <v>4652364</v>
      </c>
      <c r="F186" s="5">
        <v>92300</v>
      </c>
      <c r="G186" s="5">
        <v>3627425</v>
      </c>
      <c r="H186" s="5">
        <v>0</v>
      </c>
      <c r="I186" s="5">
        <v>932639</v>
      </c>
      <c r="J186" s="5">
        <v>0</v>
      </c>
      <c r="K186" s="5">
        <v>4828605</v>
      </c>
      <c r="L186" s="5">
        <v>50341</v>
      </c>
      <c r="M186" s="5">
        <v>3791313</v>
      </c>
      <c r="N186" s="5">
        <v>0</v>
      </c>
      <c r="O186" s="5">
        <v>986951</v>
      </c>
      <c r="P186" s="5">
        <v>0</v>
      </c>
    </row>
    <row r="187" spans="1:16">
      <c r="A187" s="5">
        <v>1390</v>
      </c>
      <c r="B187" s="5">
        <v>4</v>
      </c>
      <c r="C187" s="5" t="s">
        <v>493</v>
      </c>
      <c r="D187" s="5" t="s">
        <v>494</v>
      </c>
      <c r="E187" s="5">
        <v>9557</v>
      </c>
      <c r="F187" s="5">
        <v>0</v>
      </c>
      <c r="G187" s="5">
        <v>8990</v>
      </c>
      <c r="H187" s="5">
        <v>0</v>
      </c>
      <c r="I187" s="5">
        <v>567</v>
      </c>
      <c r="J187" s="5">
        <v>0</v>
      </c>
      <c r="K187" s="5">
        <v>14130</v>
      </c>
      <c r="L187" s="5">
        <v>0</v>
      </c>
      <c r="M187" s="5">
        <v>12433</v>
      </c>
      <c r="N187" s="5">
        <v>0</v>
      </c>
      <c r="O187" s="5">
        <v>1697</v>
      </c>
      <c r="P187" s="5">
        <v>0</v>
      </c>
    </row>
    <row r="188" spans="1:16">
      <c r="A188" s="5">
        <v>1390</v>
      </c>
      <c r="B188" s="5">
        <v>3</v>
      </c>
      <c r="C188" s="5" t="s">
        <v>495</v>
      </c>
      <c r="D188" s="5" t="s">
        <v>496</v>
      </c>
      <c r="E188" s="5">
        <v>371831</v>
      </c>
      <c r="F188" s="5">
        <v>28092</v>
      </c>
      <c r="G188" s="5">
        <v>119755</v>
      </c>
      <c r="H188" s="5">
        <v>0</v>
      </c>
      <c r="I188" s="5">
        <v>223985</v>
      </c>
      <c r="J188" s="5">
        <v>0</v>
      </c>
      <c r="K188" s="5">
        <v>431424</v>
      </c>
      <c r="L188" s="5">
        <v>30986</v>
      </c>
      <c r="M188" s="5">
        <v>154654</v>
      </c>
      <c r="N188" s="5">
        <v>0</v>
      </c>
      <c r="O188" s="5">
        <v>245783</v>
      </c>
      <c r="P188" s="5">
        <v>0</v>
      </c>
    </row>
    <row r="189" spans="1:16">
      <c r="A189" s="5">
        <v>1390</v>
      </c>
      <c r="B189" s="5">
        <v>4</v>
      </c>
      <c r="C189" s="5" t="s">
        <v>497</v>
      </c>
      <c r="D189" s="5" t="s">
        <v>496</v>
      </c>
      <c r="E189" s="5">
        <v>371831</v>
      </c>
      <c r="F189" s="5">
        <v>28092</v>
      </c>
      <c r="G189" s="5">
        <v>119755</v>
      </c>
      <c r="H189" s="5">
        <v>0</v>
      </c>
      <c r="I189" s="5">
        <v>223985</v>
      </c>
      <c r="J189" s="5">
        <v>0</v>
      </c>
      <c r="K189" s="5">
        <v>431424</v>
      </c>
      <c r="L189" s="5">
        <v>30986</v>
      </c>
      <c r="M189" s="5">
        <v>154654</v>
      </c>
      <c r="N189" s="5">
        <v>0</v>
      </c>
      <c r="O189" s="5">
        <v>245783</v>
      </c>
      <c r="P189" s="5">
        <v>0</v>
      </c>
    </row>
    <row r="190" spans="1:16">
      <c r="A190" s="5">
        <v>1390</v>
      </c>
      <c r="B190" s="5">
        <v>3</v>
      </c>
      <c r="C190" s="5" t="s">
        <v>498</v>
      </c>
      <c r="D190" s="5" t="s">
        <v>499</v>
      </c>
      <c r="E190" s="5">
        <v>2386056</v>
      </c>
      <c r="F190" s="5">
        <v>812161</v>
      </c>
      <c r="G190" s="5">
        <v>93442</v>
      </c>
      <c r="H190" s="5">
        <v>13496</v>
      </c>
      <c r="I190" s="5">
        <v>1466957</v>
      </c>
      <c r="J190" s="5">
        <v>0</v>
      </c>
      <c r="K190" s="5">
        <v>2887982</v>
      </c>
      <c r="L190" s="5">
        <v>853273</v>
      </c>
      <c r="M190" s="5">
        <v>278222</v>
      </c>
      <c r="N190" s="5">
        <v>13531</v>
      </c>
      <c r="O190" s="5">
        <v>1742956</v>
      </c>
      <c r="P190" s="5">
        <v>0</v>
      </c>
    </row>
    <row r="191" spans="1:16">
      <c r="A191" s="5">
        <v>1390</v>
      </c>
      <c r="B191" s="5">
        <v>4</v>
      </c>
      <c r="C191" s="5" t="s">
        <v>500</v>
      </c>
      <c r="D191" s="5" t="s">
        <v>501</v>
      </c>
      <c r="E191" s="5">
        <v>1415852</v>
      </c>
      <c r="F191" s="5">
        <v>358784</v>
      </c>
      <c r="G191" s="5">
        <v>25182</v>
      </c>
      <c r="H191" s="5">
        <v>12378</v>
      </c>
      <c r="I191" s="5">
        <v>1019508</v>
      </c>
      <c r="J191" s="5">
        <v>0</v>
      </c>
      <c r="K191" s="5">
        <v>1696683</v>
      </c>
      <c r="L191" s="5">
        <v>415213</v>
      </c>
      <c r="M191" s="5">
        <v>34216</v>
      </c>
      <c r="N191" s="5">
        <v>12190</v>
      </c>
      <c r="O191" s="5">
        <v>1235064</v>
      </c>
      <c r="P191" s="5">
        <v>0</v>
      </c>
    </row>
    <row r="192" spans="1:16">
      <c r="A192" s="5">
        <v>1390</v>
      </c>
      <c r="B192" s="5">
        <v>4</v>
      </c>
      <c r="C192" s="5" t="s">
        <v>502</v>
      </c>
      <c r="D192" s="5" t="s">
        <v>503</v>
      </c>
      <c r="E192" s="5">
        <v>72343</v>
      </c>
      <c r="F192" s="5">
        <v>19828</v>
      </c>
      <c r="G192" s="5">
        <v>21945</v>
      </c>
      <c r="H192" s="5">
        <v>1118</v>
      </c>
      <c r="I192" s="5">
        <v>29452</v>
      </c>
      <c r="J192" s="5">
        <v>0</v>
      </c>
      <c r="K192" s="5">
        <v>78731</v>
      </c>
      <c r="L192" s="5">
        <v>22391</v>
      </c>
      <c r="M192" s="5">
        <v>26982</v>
      </c>
      <c r="N192" s="5">
        <v>1341</v>
      </c>
      <c r="O192" s="5">
        <v>28016</v>
      </c>
      <c r="P192" s="5">
        <v>0</v>
      </c>
    </row>
    <row r="193" spans="1:16">
      <c r="A193" s="5">
        <v>1390</v>
      </c>
      <c r="B193" s="5">
        <v>4</v>
      </c>
      <c r="C193" s="5" t="s">
        <v>504</v>
      </c>
      <c r="D193" s="5" t="s">
        <v>499</v>
      </c>
      <c r="E193" s="5">
        <v>897862</v>
      </c>
      <c r="F193" s="5">
        <v>433550</v>
      </c>
      <c r="G193" s="5">
        <v>46315</v>
      </c>
      <c r="H193" s="5">
        <v>0</v>
      </c>
      <c r="I193" s="5">
        <v>417996</v>
      </c>
      <c r="J193" s="5">
        <v>0</v>
      </c>
      <c r="K193" s="5">
        <v>1112568</v>
      </c>
      <c r="L193" s="5">
        <v>415669</v>
      </c>
      <c r="M193" s="5">
        <v>217023</v>
      </c>
      <c r="N193" s="5">
        <v>0</v>
      </c>
      <c r="O193" s="5">
        <v>479876</v>
      </c>
      <c r="P193" s="5">
        <v>0</v>
      </c>
    </row>
    <row r="194" spans="1:16">
      <c r="A194" s="5">
        <v>1390</v>
      </c>
      <c r="B194" s="5">
        <v>2</v>
      </c>
      <c r="C194" s="5" t="s">
        <v>505</v>
      </c>
      <c r="D194" s="5" t="s">
        <v>506</v>
      </c>
      <c r="E194" s="5">
        <v>3508275</v>
      </c>
      <c r="F194" s="5">
        <v>196763</v>
      </c>
      <c r="G194" s="5">
        <v>267948</v>
      </c>
      <c r="H194" s="5">
        <v>22947</v>
      </c>
      <c r="I194" s="5">
        <v>3020617</v>
      </c>
      <c r="J194" s="5">
        <v>0</v>
      </c>
      <c r="K194" s="5">
        <v>1821889</v>
      </c>
      <c r="L194" s="5">
        <v>285723</v>
      </c>
      <c r="M194" s="5">
        <v>375206</v>
      </c>
      <c r="N194" s="5">
        <v>9441</v>
      </c>
      <c r="O194" s="5">
        <v>1151519</v>
      </c>
      <c r="P194" s="5">
        <v>0</v>
      </c>
    </row>
    <row r="195" spans="1:16">
      <c r="A195" s="5">
        <v>1390</v>
      </c>
      <c r="B195" s="5">
        <v>3</v>
      </c>
      <c r="C195" s="5" t="s">
        <v>507</v>
      </c>
      <c r="D195" s="5" t="s">
        <v>506</v>
      </c>
      <c r="E195" s="5">
        <v>3508275</v>
      </c>
      <c r="F195" s="5">
        <v>196763</v>
      </c>
      <c r="G195" s="5">
        <v>267948</v>
      </c>
      <c r="H195" s="5">
        <v>22947</v>
      </c>
      <c r="I195" s="5">
        <v>3020617</v>
      </c>
      <c r="J195" s="5">
        <v>0</v>
      </c>
      <c r="K195" s="5">
        <v>1821889</v>
      </c>
      <c r="L195" s="5">
        <v>285723</v>
      </c>
      <c r="M195" s="5">
        <v>375206</v>
      </c>
      <c r="N195" s="5">
        <v>9441</v>
      </c>
      <c r="O195" s="5">
        <v>1151519</v>
      </c>
      <c r="P195" s="5">
        <v>0</v>
      </c>
    </row>
    <row r="196" spans="1:16">
      <c r="A196" s="5">
        <v>1390</v>
      </c>
      <c r="B196" s="5">
        <v>4</v>
      </c>
      <c r="C196" s="5" t="s">
        <v>508</v>
      </c>
      <c r="D196" s="5" t="s">
        <v>506</v>
      </c>
      <c r="E196" s="5">
        <v>3508275</v>
      </c>
      <c r="F196" s="5">
        <v>196763</v>
      </c>
      <c r="G196" s="5">
        <v>267948</v>
      </c>
      <c r="H196" s="5">
        <v>22947</v>
      </c>
      <c r="I196" s="5">
        <v>3020617</v>
      </c>
      <c r="J196" s="5">
        <v>0</v>
      </c>
      <c r="K196" s="5">
        <v>1821889</v>
      </c>
      <c r="L196" s="5">
        <v>285723</v>
      </c>
      <c r="M196" s="5">
        <v>375206</v>
      </c>
      <c r="N196" s="5">
        <v>9441</v>
      </c>
      <c r="O196" s="5">
        <v>1151519</v>
      </c>
      <c r="P196" s="5">
        <v>0</v>
      </c>
    </row>
    <row r="197" spans="1:16">
      <c r="A197" s="5">
        <v>1390</v>
      </c>
      <c r="B197" s="5">
        <v>2</v>
      </c>
      <c r="C197" s="5" t="s">
        <v>509</v>
      </c>
      <c r="D197" s="5" t="s">
        <v>510</v>
      </c>
      <c r="E197" s="5">
        <v>1227719</v>
      </c>
      <c r="F197" s="5">
        <v>354691</v>
      </c>
      <c r="G197" s="5">
        <v>102543</v>
      </c>
      <c r="H197" s="5">
        <v>72669</v>
      </c>
      <c r="I197" s="5">
        <v>697815</v>
      </c>
      <c r="J197" s="5">
        <v>0</v>
      </c>
      <c r="K197" s="5">
        <v>1469420</v>
      </c>
      <c r="L197" s="5">
        <v>479021</v>
      </c>
      <c r="M197" s="5">
        <v>95082</v>
      </c>
      <c r="N197" s="5">
        <v>96897</v>
      </c>
      <c r="O197" s="5">
        <v>798420</v>
      </c>
      <c r="P197" s="5">
        <v>0</v>
      </c>
    </row>
    <row r="198" spans="1:16">
      <c r="A198" s="5">
        <v>1390</v>
      </c>
      <c r="B198" s="5">
        <v>3</v>
      </c>
      <c r="C198" s="5" t="s">
        <v>511</v>
      </c>
      <c r="D198" s="5" t="s">
        <v>512</v>
      </c>
      <c r="E198" s="5">
        <v>2973</v>
      </c>
      <c r="F198" s="5">
        <v>133</v>
      </c>
      <c r="G198" s="5">
        <v>0</v>
      </c>
      <c r="H198" s="5">
        <v>0</v>
      </c>
      <c r="I198" s="5">
        <v>2840</v>
      </c>
      <c r="J198" s="5">
        <v>0</v>
      </c>
      <c r="K198" s="5">
        <v>8153</v>
      </c>
      <c r="L198" s="5">
        <v>47</v>
      </c>
      <c r="M198" s="5">
        <v>0</v>
      </c>
      <c r="N198" s="5">
        <v>0</v>
      </c>
      <c r="O198" s="5">
        <v>8106</v>
      </c>
      <c r="P198" s="5">
        <v>0</v>
      </c>
    </row>
    <row r="199" spans="1:16">
      <c r="A199" s="5">
        <v>1390</v>
      </c>
      <c r="B199" s="5">
        <v>9</v>
      </c>
      <c r="C199" s="5" t="s">
        <v>513</v>
      </c>
      <c r="D199" s="5" t="s">
        <v>514</v>
      </c>
      <c r="E199" s="5">
        <v>2973</v>
      </c>
      <c r="F199" s="5">
        <v>133</v>
      </c>
      <c r="G199" s="5">
        <v>0</v>
      </c>
      <c r="H199" s="5">
        <v>0</v>
      </c>
      <c r="I199" s="5">
        <v>2840</v>
      </c>
      <c r="J199" s="5">
        <v>0</v>
      </c>
      <c r="K199" s="5">
        <v>8153</v>
      </c>
      <c r="L199" s="5">
        <v>47</v>
      </c>
      <c r="M199" s="5">
        <v>0</v>
      </c>
      <c r="N199" s="5">
        <v>0</v>
      </c>
      <c r="O199" s="5">
        <v>8106</v>
      </c>
      <c r="P199" s="5">
        <v>0</v>
      </c>
    </row>
    <row r="200" spans="1:16">
      <c r="A200" s="5">
        <v>1390</v>
      </c>
      <c r="B200" s="5">
        <v>3</v>
      </c>
      <c r="C200" s="5" t="s">
        <v>515</v>
      </c>
      <c r="D200" s="5" t="s">
        <v>516</v>
      </c>
      <c r="E200" s="5">
        <v>6816</v>
      </c>
      <c r="F200" s="5">
        <v>2519</v>
      </c>
      <c r="G200" s="5">
        <v>2105</v>
      </c>
      <c r="H200" s="5">
        <v>0</v>
      </c>
      <c r="I200" s="5">
        <v>2192</v>
      </c>
      <c r="J200" s="5">
        <v>0</v>
      </c>
      <c r="K200" s="5">
        <v>5085</v>
      </c>
      <c r="L200" s="5">
        <v>1652</v>
      </c>
      <c r="M200" s="5">
        <v>1329</v>
      </c>
      <c r="N200" s="5">
        <v>0</v>
      </c>
      <c r="O200" s="5">
        <v>2105</v>
      </c>
      <c r="P200" s="5">
        <v>0</v>
      </c>
    </row>
    <row r="201" spans="1:16">
      <c r="A201" s="5">
        <v>1390</v>
      </c>
      <c r="B201" s="5">
        <v>4</v>
      </c>
      <c r="C201" s="5" t="s">
        <v>517</v>
      </c>
      <c r="D201" s="5" t="s">
        <v>516</v>
      </c>
      <c r="E201" s="5">
        <v>6816</v>
      </c>
      <c r="F201" s="5">
        <v>2519</v>
      </c>
      <c r="G201" s="5">
        <v>2105</v>
      </c>
      <c r="H201" s="5">
        <v>0</v>
      </c>
      <c r="I201" s="5">
        <v>2192</v>
      </c>
      <c r="J201" s="5">
        <v>0</v>
      </c>
      <c r="K201" s="5">
        <v>5085</v>
      </c>
      <c r="L201" s="5">
        <v>1652</v>
      </c>
      <c r="M201" s="5">
        <v>1329</v>
      </c>
      <c r="N201" s="5">
        <v>0</v>
      </c>
      <c r="O201" s="5">
        <v>2105</v>
      </c>
      <c r="P201" s="5">
        <v>0</v>
      </c>
    </row>
    <row r="202" spans="1:16">
      <c r="A202" s="5">
        <v>1390</v>
      </c>
      <c r="B202" s="5">
        <v>3</v>
      </c>
      <c r="C202" s="5" t="s">
        <v>518</v>
      </c>
      <c r="D202" s="5" t="s">
        <v>519</v>
      </c>
      <c r="E202" s="5">
        <v>15210</v>
      </c>
      <c r="F202" s="5">
        <v>90</v>
      </c>
      <c r="G202" s="5">
        <v>20</v>
      </c>
      <c r="H202" s="5">
        <v>0</v>
      </c>
      <c r="I202" s="5">
        <v>15100</v>
      </c>
      <c r="J202" s="5">
        <v>0</v>
      </c>
      <c r="K202" s="5">
        <v>27366</v>
      </c>
      <c r="L202" s="5">
        <v>130</v>
      </c>
      <c r="M202" s="5">
        <v>30</v>
      </c>
      <c r="N202" s="5">
        <v>0</v>
      </c>
      <c r="O202" s="5">
        <v>27206</v>
      </c>
      <c r="P202" s="5">
        <v>0</v>
      </c>
    </row>
    <row r="203" spans="1:16">
      <c r="A203" s="5">
        <v>1390</v>
      </c>
      <c r="B203" s="5">
        <v>4</v>
      </c>
      <c r="C203" s="5" t="s">
        <v>520</v>
      </c>
      <c r="D203" s="5" t="s">
        <v>519</v>
      </c>
      <c r="E203" s="5">
        <v>15210</v>
      </c>
      <c r="F203" s="5">
        <v>90</v>
      </c>
      <c r="G203" s="5">
        <v>20</v>
      </c>
      <c r="H203" s="5">
        <v>0</v>
      </c>
      <c r="I203" s="5">
        <v>15100</v>
      </c>
      <c r="J203" s="5">
        <v>0</v>
      </c>
      <c r="K203" s="5">
        <v>27366</v>
      </c>
      <c r="L203" s="5">
        <v>130</v>
      </c>
      <c r="M203" s="5">
        <v>30</v>
      </c>
      <c r="N203" s="5">
        <v>0</v>
      </c>
      <c r="O203" s="5">
        <v>27206</v>
      </c>
      <c r="P203" s="5">
        <v>0</v>
      </c>
    </row>
    <row r="204" spans="1:16">
      <c r="A204" s="5">
        <v>1390</v>
      </c>
      <c r="B204" s="5">
        <v>3</v>
      </c>
      <c r="C204" s="5" t="s">
        <v>521</v>
      </c>
      <c r="D204" s="5" t="s">
        <v>522</v>
      </c>
      <c r="E204" s="5">
        <v>835086</v>
      </c>
      <c r="F204" s="5">
        <v>262215</v>
      </c>
      <c r="G204" s="5">
        <v>90002</v>
      </c>
      <c r="H204" s="5">
        <v>59252</v>
      </c>
      <c r="I204" s="5">
        <v>423617</v>
      </c>
      <c r="J204" s="5">
        <v>0</v>
      </c>
      <c r="K204" s="5">
        <v>963763</v>
      </c>
      <c r="L204" s="5">
        <v>350102</v>
      </c>
      <c r="M204" s="5">
        <v>83239</v>
      </c>
      <c r="N204" s="5">
        <v>84998</v>
      </c>
      <c r="O204" s="5">
        <v>445424</v>
      </c>
      <c r="P204" s="5">
        <v>0</v>
      </c>
    </row>
    <row r="205" spans="1:16">
      <c r="A205" s="5">
        <v>1390</v>
      </c>
      <c r="B205" s="5">
        <v>4</v>
      </c>
      <c r="C205" s="5" t="s">
        <v>523</v>
      </c>
      <c r="D205" s="5" t="s">
        <v>522</v>
      </c>
      <c r="E205" s="5">
        <v>835086</v>
      </c>
      <c r="F205" s="5">
        <v>262215</v>
      </c>
      <c r="G205" s="5">
        <v>90002</v>
      </c>
      <c r="H205" s="5">
        <v>59252</v>
      </c>
      <c r="I205" s="5">
        <v>423617</v>
      </c>
      <c r="J205" s="5">
        <v>0</v>
      </c>
      <c r="K205" s="5">
        <v>963763</v>
      </c>
      <c r="L205" s="5">
        <v>350102</v>
      </c>
      <c r="M205" s="5">
        <v>83239</v>
      </c>
      <c r="N205" s="5">
        <v>84998</v>
      </c>
      <c r="O205" s="5">
        <v>445424</v>
      </c>
      <c r="P205" s="5">
        <v>0</v>
      </c>
    </row>
    <row r="206" spans="1:16">
      <c r="A206" s="5">
        <v>1390</v>
      </c>
      <c r="B206" s="5">
        <v>7</v>
      </c>
      <c r="C206" s="5" t="s">
        <v>524</v>
      </c>
      <c r="D206" s="5" t="s">
        <v>525</v>
      </c>
      <c r="E206" s="5">
        <v>367634</v>
      </c>
      <c r="F206" s="5">
        <v>89734</v>
      </c>
      <c r="G206" s="5">
        <v>10417</v>
      </c>
      <c r="H206" s="5">
        <v>13417</v>
      </c>
      <c r="I206" s="5">
        <v>254066</v>
      </c>
      <c r="J206" s="5">
        <v>0</v>
      </c>
      <c r="K206" s="5">
        <v>465053</v>
      </c>
      <c r="L206" s="5">
        <v>127091</v>
      </c>
      <c r="M206" s="5">
        <v>10484</v>
      </c>
      <c r="N206" s="5">
        <v>11899</v>
      </c>
      <c r="O206" s="5">
        <v>315580</v>
      </c>
      <c r="P206" s="5">
        <v>0</v>
      </c>
    </row>
    <row r="207" spans="1:16">
      <c r="A207" s="5">
        <v>1390</v>
      </c>
      <c r="B207" s="5">
        <v>9</v>
      </c>
      <c r="C207" s="5" t="s">
        <v>526</v>
      </c>
      <c r="D207" s="5" t="s">
        <v>525</v>
      </c>
      <c r="E207" s="5">
        <v>367634</v>
      </c>
      <c r="F207" s="5">
        <v>89734</v>
      </c>
      <c r="G207" s="5">
        <v>10417</v>
      </c>
      <c r="H207" s="5">
        <v>13417</v>
      </c>
      <c r="I207" s="5">
        <v>254066</v>
      </c>
      <c r="J207" s="5">
        <v>0</v>
      </c>
      <c r="K207" s="5">
        <v>465053</v>
      </c>
      <c r="L207" s="5">
        <v>127091</v>
      </c>
      <c r="M207" s="5">
        <v>10484</v>
      </c>
      <c r="N207" s="5">
        <v>11899</v>
      </c>
      <c r="O207" s="5">
        <v>315580</v>
      </c>
      <c r="P207" s="5">
        <v>0</v>
      </c>
    </row>
    <row r="208" spans="1:16">
      <c r="A208" s="5">
        <v>1390</v>
      </c>
      <c r="B208" s="5">
        <v>2</v>
      </c>
      <c r="C208" s="5" t="s">
        <v>527</v>
      </c>
      <c r="D208" s="5" t="s">
        <v>528</v>
      </c>
      <c r="E208" s="5">
        <v>259263</v>
      </c>
      <c r="F208" s="5">
        <v>5345</v>
      </c>
      <c r="G208" s="5">
        <v>74530</v>
      </c>
      <c r="H208" s="5">
        <v>14050</v>
      </c>
      <c r="I208" s="5">
        <v>165339</v>
      </c>
      <c r="J208" s="5">
        <v>0</v>
      </c>
      <c r="K208" s="5">
        <v>225863</v>
      </c>
      <c r="L208" s="5">
        <v>5284</v>
      </c>
      <c r="M208" s="5">
        <v>74416</v>
      </c>
      <c r="N208" s="5">
        <v>3000</v>
      </c>
      <c r="O208" s="5">
        <v>143164</v>
      </c>
      <c r="P208" s="5">
        <v>0</v>
      </c>
    </row>
    <row r="209" spans="1:16">
      <c r="A209" s="5">
        <v>1390</v>
      </c>
      <c r="B209" s="5">
        <v>7</v>
      </c>
      <c r="C209" s="5" t="s">
        <v>529</v>
      </c>
      <c r="D209" s="5" t="s">
        <v>530</v>
      </c>
      <c r="E209" s="5">
        <v>259263</v>
      </c>
      <c r="F209" s="5">
        <v>5345</v>
      </c>
      <c r="G209" s="5">
        <v>74530</v>
      </c>
      <c r="H209" s="5">
        <v>14050</v>
      </c>
      <c r="I209" s="5">
        <v>165339</v>
      </c>
      <c r="J209" s="5">
        <v>0</v>
      </c>
      <c r="K209" s="5">
        <v>225863</v>
      </c>
      <c r="L209" s="5">
        <v>5284</v>
      </c>
      <c r="M209" s="5">
        <v>74416</v>
      </c>
      <c r="N209" s="5">
        <v>3000</v>
      </c>
      <c r="O209" s="5">
        <v>143164</v>
      </c>
      <c r="P209" s="5">
        <v>0</v>
      </c>
    </row>
    <row r="210" spans="1:16">
      <c r="A210" s="5">
        <v>1390</v>
      </c>
      <c r="B210" s="5">
        <v>19</v>
      </c>
      <c r="C210" s="5" t="s">
        <v>531</v>
      </c>
      <c r="D210" s="5" t="s">
        <v>532</v>
      </c>
      <c r="E210" s="5">
        <v>1159</v>
      </c>
      <c r="F210" s="5">
        <v>0</v>
      </c>
      <c r="G210" s="5">
        <v>257</v>
      </c>
      <c r="H210" s="5">
        <v>550</v>
      </c>
      <c r="I210" s="5">
        <v>352</v>
      </c>
      <c r="J210" s="5">
        <v>0</v>
      </c>
      <c r="K210" s="5">
        <v>734</v>
      </c>
      <c r="L210" s="5">
        <v>0</v>
      </c>
      <c r="M210" s="5">
        <v>0</v>
      </c>
      <c r="N210" s="5">
        <v>0</v>
      </c>
      <c r="O210" s="5">
        <v>734</v>
      </c>
      <c r="P210" s="5">
        <v>0</v>
      </c>
    </row>
    <row r="211" spans="1:16">
      <c r="A211" s="5">
        <v>1390</v>
      </c>
      <c r="B211" s="5">
        <v>4</v>
      </c>
      <c r="C211" s="5" t="s">
        <v>533</v>
      </c>
      <c r="D211" s="5" t="s">
        <v>534</v>
      </c>
      <c r="E211" s="5">
        <v>181236</v>
      </c>
      <c r="F211" s="5">
        <v>2804</v>
      </c>
      <c r="G211" s="5">
        <v>57908</v>
      </c>
      <c r="H211" s="5">
        <v>13500</v>
      </c>
      <c r="I211" s="5">
        <v>107024</v>
      </c>
      <c r="J211" s="5">
        <v>0</v>
      </c>
      <c r="K211" s="5">
        <v>158155</v>
      </c>
      <c r="L211" s="5">
        <v>2853</v>
      </c>
      <c r="M211" s="5">
        <v>57858</v>
      </c>
      <c r="N211" s="5">
        <v>3000</v>
      </c>
      <c r="O211" s="5">
        <v>94443</v>
      </c>
      <c r="P211" s="5">
        <v>0</v>
      </c>
    </row>
    <row r="212" spans="1:16">
      <c r="A212" s="5">
        <v>1390</v>
      </c>
      <c r="B212" s="5">
        <v>4</v>
      </c>
      <c r="C212" s="5" t="s">
        <v>535</v>
      </c>
      <c r="D212" s="5" t="s">
        <v>536</v>
      </c>
      <c r="E212" s="5">
        <v>55383</v>
      </c>
      <c r="F212" s="5">
        <v>2541</v>
      </c>
      <c r="G212" s="5">
        <v>16365</v>
      </c>
      <c r="H212" s="5">
        <v>0</v>
      </c>
      <c r="I212" s="5">
        <v>36477</v>
      </c>
      <c r="J212" s="5">
        <v>0</v>
      </c>
      <c r="K212" s="5">
        <v>49615</v>
      </c>
      <c r="L212" s="5">
        <v>2430</v>
      </c>
      <c r="M212" s="5">
        <v>16557</v>
      </c>
      <c r="N212" s="5">
        <v>0</v>
      </c>
      <c r="O212" s="5">
        <v>30627</v>
      </c>
      <c r="P212" s="5">
        <v>0</v>
      </c>
    </row>
    <row r="213" spans="1:16">
      <c r="A213" s="5">
        <v>1390</v>
      </c>
      <c r="B213" s="5">
        <v>4</v>
      </c>
      <c r="C213" s="5" t="s">
        <v>537</v>
      </c>
      <c r="D213" s="5" t="s">
        <v>538</v>
      </c>
      <c r="E213" s="5">
        <v>21486</v>
      </c>
      <c r="F213" s="5">
        <v>0</v>
      </c>
      <c r="G213" s="5">
        <v>0</v>
      </c>
      <c r="H213" s="5">
        <v>0</v>
      </c>
      <c r="I213" s="5">
        <v>21486</v>
      </c>
      <c r="J213" s="5">
        <v>0</v>
      </c>
      <c r="K213" s="5">
        <v>17360</v>
      </c>
      <c r="L213" s="5">
        <v>0</v>
      </c>
      <c r="M213" s="5">
        <v>0</v>
      </c>
      <c r="N213" s="5">
        <v>0</v>
      </c>
      <c r="O213" s="5">
        <v>17360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7" t="s">
        <v>159</v>
      </c>
      <c r="B1" s="7"/>
      <c r="C1" s="6" t="str">
        <f>CONCATENATE("11-",'فهرست جداول'!E2,"-",MID('فهرست جداول'!A1, 58,10), "                  (میلیون ریال)")</f>
        <v>11-خلاصه آمار کارگاه‏ها بر حسب استان-90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1" customHeight="1" thickBot="1">
      <c r="A2" s="17" t="s">
        <v>128</v>
      </c>
      <c r="B2" s="17" t="s">
        <v>152</v>
      </c>
      <c r="C2" s="20" t="s">
        <v>11</v>
      </c>
      <c r="D2" s="20" t="s">
        <v>86</v>
      </c>
      <c r="E2" s="20"/>
      <c r="F2" s="20"/>
      <c r="G2" s="20"/>
      <c r="H2" s="20"/>
      <c r="I2" s="20"/>
      <c r="J2" s="20"/>
      <c r="K2" s="20" t="s">
        <v>89</v>
      </c>
      <c r="L2" s="20" t="s">
        <v>154</v>
      </c>
      <c r="M2" s="20"/>
      <c r="N2" s="21" t="s">
        <v>158</v>
      </c>
      <c r="O2" s="21" t="s">
        <v>155</v>
      </c>
      <c r="P2" s="20" t="s">
        <v>157</v>
      </c>
      <c r="Q2" s="20"/>
      <c r="R2" s="20" t="s">
        <v>124</v>
      </c>
      <c r="S2" s="20" t="s">
        <v>125</v>
      </c>
      <c r="T2" s="20" t="s">
        <v>87</v>
      </c>
      <c r="U2" s="20" t="s">
        <v>88</v>
      </c>
      <c r="V2" s="20"/>
      <c r="W2" s="20" t="s">
        <v>90</v>
      </c>
      <c r="X2" s="20" t="s">
        <v>91</v>
      </c>
      <c r="Y2" s="20"/>
    </row>
    <row r="3" spans="1:25" ht="21" customHeight="1" thickBot="1">
      <c r="A3" s="22"/>
      <c r="B3" s="22"/>
      <c r="C3" s="20"/>
      <c r="D3" s="20" t="s">
        <v>92</v>
      </c>
      <c r="E3" s="20"/>
      <c r="F3" s="20"/>
      <c r="G3" s="20" t="s">
        <v>93</v>
      </c>
      <c r="H3" s="20"/>
      <c r="I3" s="20" t="s">
        <v>94</v>
      </c>
      <c r="J3" s="20"/>
      <c r="K3" s="20"/>
      <c r="L3" s="20"/>
      <c r="M3" s="20"/>
      <c r="N3" s="23"/>
      <c r="O3" s="23"/>
      <c r="P3" s="21" t="s">
        <v>98</v>
      </c>
      <c r="Q3" s="21" t="s">
        <v>99</v>
      </c>
      <c r="R3" s="20"/>
      <c r="S3" s="20"/>
      <c r="T3" s="24"/>
      <c r="U3" s="20"/>
      <c r="V3" s="20"/>
      <c r="W3" s="24"/>
      <c r="X3" s="20" t="s">
        <v>95</v>
      </c>
      <c r="Y3" s="20" t="s">
        <v>96</v>
      </c>
    </row>
    <row r="4" spans="1:25" ht="24" customHeight="1" thickBot="1">
      <c r="A4" s="22"/>
      <c r="B4" s="22"/>
      <c r="C4" s="20"/>
      <c r="D4" s="27" t="s">
        <v>2</v>
      </c>
      <c r="E4" s="27" t="s">
        <v>97</v>
      </c>
      <c r="F4" s="27" t="s">
        <v>7</v>
      </c>
      <c r="G4" s="27" t="s">
        <v>97</v>
      </c>
      <c r="H4" s="27" t="s">
        <v>7</v>
      </c>
      <c r="I4" s="27" t="s">
        <v>97</v>
      </c>
      <c r="J4" s="27" t="s">
        <v>7</v>
      </c>
      <c r="K4" s="20"/>
      <c r="L4" s="27" t="s">
        <v>156</v>
      </c>
      <c r="M4" s="28" t="s">
        <v>153</v>
      </c>
      <c r="N4" s="25"/>
      <c r="O4" s="25"/>
      <c r="P4" s="25"/>
      <c r="Q4" s="25"/>
      <c r="R4" s="20"/>
      <c r="S4" s="20"/>
      <c r="T4" s="24"/>
      <c r="U4" s="27" t="s">
        <v>20</v>
      </c>
      <c r="V4" s="27" t="s">
        <v>21</v>
      </c>
      <c r="W4" s="24"/>
      <c r="X4" s="20"/>
      <c r="Y4" s="20"/>
    </row>
    <row r="5" spans="1:25">
      <c r="A5" s="5">
        <v>1390</v>
      </c>
      <c r="B5" s="5" t="s">
        <v>539</v>
      </c>
      <c r="C5" s="5">
        <v>27477</v>
      </c>
      <c r="D5" s="5">
        <v>1643015</v>
      </c>
      <c r="E5" s="5">
        <v>1483689</v>
      </c>
      <c r="F5" s="5">
        <v>159326</v>
      </c>
      <c r="G5" s="5">
        <v>1475405</v>
      </c>
      <c r="H5" s="5">
        <v>159092</v>
      </c>
      <c r="I5" s="5">
        <v>8284</v>
      </c>
      <c r="J5" s="5">
        <v>234</v>
      </c>
      <c r="K5" s="5">
        <v>184747017</v>
      </c>
      <c r="L5" s="5">
        <v>2164361311</v>
      </c>
      <c r="M5" s="5">
        <v>183005938</v>
      </c>
      <c r="N5" s="5">
        <v>2965926788</v>
      </c>
      <c r="O5" s="5">
        <v>3043979856</v>
      </c>
      <c r="P5" s="5">
        <v>369692325</v>
      </c>
      <c r="Q5" s="5">
        <v>29098932</v>
      </c>
      <c r="R5" s="5">
        <v>2272538230</v>
      </c>
      <c r="S5" s="5">
        <v>3047521130</v>
      </c>
      <c r="T5" s="5">
        <v>774982900</v>
      </c>
      <c r="U5" s="5">
        <v>9337036</v>
      </c>
      <c r="V5" s="5">
        <v>74210212</v>
      </c>
      <c r="W5" s="5">
        <v>15661430</v>
      </c>
      <c r="X5" s="5">
        <v>107302922</v>
      </c>
      <c r="Y5" s="5">
        <v>97488338</v>
      </c>
    </row>
    <row r="6" spans="1:25">
      <c r="A6" s="5">
        <v>1390</v>
      </c>
      <c r="B6" s="5" t="s">
        <v>540</v>
      </c>
      <c r="C6" s="5">
        <v>1349</v>
      </c>
      <c r="D6" s="5">
        <v>76300</v>
      </c>
      <c r="E6" s="5">
        <v>69463</v>
      </c>
      <c r="F6" s="5">
        <v>6836</v>
      </c>
      <c r="G6" s="5">
        <v>68646</v>
      </c>
      <c r="H6" s="5">
        <v>6824</v>
      </c>
      <c r="I6" s="5">
        <v>817</v>
      </c>
      <c r="J6" s="5">
        <v>12</v>
      </c>
      <c r="K6" s="5">
        <v>7527515</v>
      </c>
      <c r="L6" s="5">
        <v>100612780</v>
      </c>
      <c r="M6" s="5">
        <v>8495056</v>
      </c>
      <c r="N6" s="5">
        <v>131717393</v>
      </c>
      <c r="O6" s="5">
        <v>133984116</v>
      </c>
      <c r="P6" s="5">
        <v>6080166</v>
      </c>
      <c r="Q6" s="5">
        <v>533770</v>
      </c>
      <c r="R6" s="5">
        <v>103905533</v>
      </c>
      <c r="S6" s="5">
        <v>135342015</v>
      </c>
      <c r="T6" s="5">
        <v>31436482</v>
      </c>
      <c r="U6" s="5">
        <v>421313</v>
      </c>
      <c r="V6" s="5">
        <v>1834749</v>
      </c>
      <c r="W6" s="5">
        <v>801078</v>
      </c>
      <c r="X6" s="5">
        <v>4765075</v>
      </c>
      <c r="Y6" s="5">
        <v>3948059</v>
      </c>
    </row>
    <row r="7" spans="1:25">
      <c r="A7" s="5">
        <v>1390</v>
      </c>
      <c r="B7" s="5" t="s">
        <v>541</v>
      </c>
      <c r="C7" s="5">
        <v>723</v>
      </c>
      <c r="D7" s="5">
        <v>29740</v>
      </c>
      <c r="E7" s="5">
        <v>27338</v>
      </c>
      <c r="F7" s="5">
        <v>2401</v>
      </c>
      <c r="G7" s="5">
        <v>26991</v>
      </c>
      <c r="H7" s="5">
        <v>2393</v>
      </c>
      <c r="I7" s="5">
        <v>348</v>
      </c>
      <c r="J7" s="5">
        <v>9</v>
      </c>
      <c r="K7" s="5">
        <v>2597359</v>
      </c>
      <c r="L7" s="5">
        <v>13404316</v>
      </c>
      <c r="M7" s="5">
        <v>984722</v>
      </c>
      <c r="N7" s="5">
        <v>23380756</v>
      </c>
      <c r="O7" s="5">
        <v>27273830</v>
      </c>
      <c r="P7" s="5">
        <v>1384108</v>
      </c>
      <c r="Q7" s="5">
        <v>97375</v>
      </c>
      <c r="R7" s="5">
        <v>15517307</v>
      </c>
      <c r="S7" s="5">
        <v>24183104</v>
      </c>
      <c r="T7" s="5">
        <v>8665797</v>
      </c>
      <c r="U7" s="5">
        <v>67893</v>
      </c>
      <c r="V7" s="5">
        <v>455121</v>
      </c>
      <c r="W7" s="5">
        <v>255684</v>
      </c>
      <c r="X7" s="5">
        <v>1571474</v>
      </c>
      <c r="Y7" s="5">
        <v>1181202</v>
      </c>
    </row>
    <row r="8" spans="1:25">
      <c r="A8" s="5">
        <v>1390</v>
      </c>
      <c r="B8" s="5" t="s">
        <v>542</v>
      </c>
      <c r="C8" s="5">
        <v>249</v>
      </c>
      <c r="D8" s="5">
        <v>9429</v>
      </c>
      <c r="E8" s="5">
        <v>8670</v>
      </c>
      <c r="F8" s="5">
        <v>759</v>
      </c>
      <c r="G8" s="5">
        <v>8472</v>
      </c>
      <c r="H8" s="5">
        <v>756</v>
      </c>
      <c r="I8" s="5">
        <v>198</v>
      </c>
      <c r="J8" s="5">
        <v>3</v>
      </c>
      <c r="K8" s="5">
        <v>742736</v>
      </c>
      <c r="L8" s="5">
        <v>4215664</v>
      </c>
      <c r="M8" s="5">
        <v>435576</v>
      </c>
      <c r="N8" s="5">
        <v>6816636</v>
      </c>
      <c r="O8" s="5">
        <v>6753509</v>
      </c>
      <c r="P8" s="5">
        <v>349903</v>
      </c>
      <c r="Q8" s="5">
        <v>26556</v>
      </c>
      <c r="R8" s="5">
        <v>4621674</v>
      </c>
      <c r="S8" s="5">
        <v>7043369</v>
      </c>
      <c r="T8" s="5">
        <v>2421694</v>
      </c>
      <c r="U8" s="5">
        <v>4456</v>
      </c>
      <c r="V8" s="5">
        <v>108760</v>
      </c>
      <c r="W8" s="5">
        <v>53607</v>
      </c>
      <c r="X8" s="5">
        <v>304485</v>
      </c>
      <c r="Y8" s="5">
        <v>342257</v>
      </c>
    </row>
    <row r="9" spans="1:25">
      <c r="A9" s="5">
        <v>1390</v>
      </c>
      <c r="B9" s="5" t="s">
        <v>543</v>
      </c>
      <c r="C9" s="5">
        <v>3411</v>
      </c>
      <c r="D9" s="5">
        <v>202270</v>
      </c>
      <c r="E9" s="5">
        <v>187410</v>
      </c>
      <c r="F9" s="5">
        <v>14859</v>
      </c>
      <c r="G9" s="5">
        <v>186312</v>
      </c>
      <c r="H9" s="5">
        <v>14850</v>
      </c>
      <c r="I9" s="5">
        <v>1099</v>
      </c>
      <c r="J9" s="5">
        <v>10</v>
      </c>
      <c r="K9" s="5">
        <v>22425429</v>
      </c>
      <c r="L9" s="5">
        <v>306450837</v>
      </c>
      <c r="M9" s="5">
        <v>23345586</v>
      </c>
      <c r="N9" s="5">
        <v>410349539</v>
      </c>
      <c r="O9" s="5">
        <v>408205314</v>
      </c>
      <c r="P9" s="5">
        <v>21770346</v>
      </c>
      <c r="Q9" s="5">
        <v>1614925</v>
      </c>
      <c r="R9" s="5">
        <v>320376811</v>
      </c>
      <c r="S9" s="5">
        <v>422882623</v>
      </c>
      <c r="T9" s="5">
        <v>102505812</v>
      </c>
      <c r="U9" s="5">
        <v>306496</v>
      </c>
      <c r="V9" s="5">
        <v>5341700</v>
      </c>
      <c r="W9" s="5">
        <v>2571513</v>
      </c>
      <c r="X9" s="5">
        <v>28219200</v>
      </c>
      <c r="Y9" s="5">
        <v>1638763</v>
      </c>
    </row>
    <row r="10" spans="1:25">
      <c r="A10" s="5">
        <v>1390</v>
      </c>
      <c r="B10" s="5" t="s">
        <v>544</v>
      </c>
      <c r="C10" s="5">
        <v>1273</v>
      </c>
      <c r="D10" s="5">
        <v>91249</v>
      </c>
      <c r="E10" s="5">
        <v>79050</v>
      </c>
      <c r="F10" s="5">
        <v>12200</v>
      </c>
      <c r="G10" s="5">
        <v>78887</v>
      </c>
      <c r="H10" s="5">
        <v>12193</v>
      </c>
      <c r="I10" s="5">
        <v>162</v>
      </c>
      <c r="J10" s="5">
        <v>7</v>
      </c>
      <c r="K10" s="5">
        <v>9810227</v>
      </c>
      <c r="L10" s="5">
        <v>58149319</v>
      </c>
      <c r="M10" s="5">
        <v>16023055</v>
      </c>
      <c r="N10" s="5">
        <v>89894966</v>
      </c>
      <c r="O10" s="5">
        <v>99232841</v>
      </c>
      <c r="P10" s="5">
        <v>3189557</v>
      </c>
      <c r="Q10" s="5">
        <v>200453</v>
      </c>
      <c r="R10" s="5">
        <v>61751098</v>
      </c>
      <c r="S10" s="5">
        <v>93902938</v>
      </c>
      <c r="T10" s="5">
        <v>32151841</v>
      </c>
      <c r="U10" s="5">
        <v>434497</v>
      </c>
      <c r="V10" s="5">
        <v>3119007</v>
      </c>
      <c r="W10" s="5">
        <v>845716</v>
      </c>
      <c r="X10" s="5">
        <v>7725328</v>
      </c>
      <c r="Y10" s="5">
        <v>6026231</v>
      </c>
    </row>
    <row r="11" spans="1:25">
      <c r="A11" s="5">
        <v>1390</v>
      </c>
      <c r="B11" s="5" t="s">
        <v>545</v>
      </c>
      <c r="C11" s="5">
        <v>91</v>
      </c>
      <c r="D11" s="5">
        <v>2536</v>
      </c>
      <c r="E11" s="5">
        <v>2294</v>
      </c>
      <c r="F11" s="5">
        <v>242</v>
      </c>
      <c r="G11" s="5">
        <v>2281</v>
      </c>
      <c r="H11" s="5">
        <v>241</v>
      </c>
      <c r="I11" s="5">
        <v>13</v>
      </c>
      <c r="J11" s="5">
        <v>1</v>
      </c>
      <c r="K11" s="5">
        <v>238521</v>
      </c>
      <c r="L11" s="5">
        <v>1431470</v>
      </c>
      <c r="M11" s="5">
        <v>133908</v>
      </c>
      <c r="N11" s="5">
        <v>2665633</v>
      </c>
      <c r="O11" s="5">
        <v>2840130</v>
      </c>
      <c r="P11" s="5">
        <v>360302</v>
      </c>
      <c r="Q11" s="5">
        <v>30664</v>
      </c>
      <c r="R11" s="5">
        <v>1777260</v>
      </c>
      <c r="S11" s="5">
        <v>2795277</v>
      </c>
      <c r="T11" s="5">
        <v>1018016</v>
      </c>
      <c r="U11" s="5">
        <v>3020</v>
      </c>
      <c r="V11" s="5">
        <v>85545</v>
      </c>
      <c r="W11" s="5">
        <v>4224</v>
      </c>
      <c r="X11" s="5">
        <v>4443</v>
      </c>
      <c r="Y11" s="5">
        <v>139870</v>
      </c>
    </row>
    <row r="12" spans="1:25">
      <c r="A12" s="5">
        <v>1390</v>
      </c>
      <c r="B12" s="5" t="s">
        <v>546</v>
      </c>
      <c r="C12" s="5">
        <v>170</v>
      </c>
      <c r="D12" s="5">
        <v>19767</v>
      </c>
      <c r="E12" s="5">
        <v>17769</v>
      </c>
      <c r="F12" s="5">
        <v>1998</v>
      </c>
      <c r="G12" s="5">
        <v>17649</v>
      </c>
      <c r="H12" s="5">
        <v>1993</v>
      </c>
      <c r="I12" s="5">
        <v>120</v>
      </c>
      <c r="J12" s="5">
        <v>5</v>
      </c>
      <c r="K12" s="5">
        <v>3155423</v>
      </c>
      <c r="L12" s="5">
        <v>106598768</v>
      </c>
      <c r="M12" s="5">
        <v>689050</v>
      </c>
      <c r="N12" s="5">
        <v>162804325</v>
      </c>
      <c r="O12" s="5">
        <v>156670752</v>
      </c>
      <c r="P12" s="5">
        <v>100755651</v>
      </c>
      <c r="Q12" s="5">
        <v>8407030</v>
      </c>
      <c r="R12" s="5">
        <v>111203165</v>
      </c>
      <c r="S12" s="5">
        <v>170859616</v>
      </c>
      <c r="T12" s="5">
        <v>59656451</v>
      </c>
      <c r="U12" s="5">
        <v>17223</v>
      </c>
      <c r="V12" s="5">
        <v>5926102</v>
      </c>
      <c r="W12" s="5">
        <v>335740</v>
      </c>
      <c r="X12" s="5">
        <v>3260815</v>
      </c>
      <c r="Y12" s="5">
        <v>4483886</v>
      </c>
    </row>
    <row r="13" spans="1:25">
      <c r="A13" s="5">
        <v>1390</v>
      </c>
      <c r="B13" s="5" t="s">
        <v>547</v>
      </c>
      <c r="C13" s="5">
        <v>6380</v>
      </c>
      <c r="D13" s="5">
        <v>384079</v>
      </c>
      <c r="E13" s="5">
        <v>344276</v>
      </c>
      <c r="F13" s="5">
        <v>39802</v>
      </c>
      <c r="G13" s="5">
        <v>343212</v>
      </c>
      <c r="H13" s="5">
        <v>39782</v>
      </c>
      <c r="I13" s="5">
        <v>1065</v>
      </c>
      <c r="J13" s="5">
        <v>20</v>
      </c>
      <c r="K13" s="5">
        <v>49447706</v>
      </c>
      <c r="L13" s="5">
        <v>449084446</v>
      </c>
      <c r="M13" s="5">
        <v>43205327</v>
      </c>
      <c r="N13" s="5">
        <v>603154932</v>
      </c>
      <c r="O13" s="5">
        <v>631421358</v>
      </c>
      <c r="P13" s="5">
        <v>15683273</v>
      </c>
      <c r="Q13" s="5">
        <v>913519</v>
      </c>
      <c r="R13" s="5">
        <v>468403227</v>
      </c>
      <c r="S13" s="5">
        <v>621415880</v>
      </c>
      <c r="T13" s="5">
        <v>153012653</v>
      </c>
      <c r="U13" s="5">
        <v>5222757</v>
      </c>
      <c r="V13" s="5">
        <v>21791896</v>
      </c>
      <c r="W13" s="5">
        <v>3960971</v>
      </c>
      <c r="X13" s="5">
        <v>15338511</v>
      </c>
      <c r="Y13" s="5">
        <v>15466194</v>
      </c>
    </row>
    <row r="14" spans="1:25">
      <c r="A14" s="5">
        <v>1390</v>
      </c>
      <c r="B14" s="5" t="s">
        <v>548</v>
      </c>
      <c r="C14" s="5">
        <v>326</v>
      </c>
      <c r="D14" s="5">
        <v>11805</v>
      </c>
      <c r="E14" s="5">
        <v>10461</v>
      </c>
      <c r="F14" s="5">
        <v>1344</v>
      </c>
      <c r="G14" s="5">
        <v>10341</v>
      </c>
      <c r="H14" s="5">
        <v>1342</v>
      </c>
      <c r="I14" s="5">
        <v>119</v>
      </c>
      <c r="J14" s="5">
        <v>2</v>
      </c>
      <c r="K14" s="5">
        <v>2279094</v>
      </c>
      <c r="L14" s="5">
        <v>6537327</v>
      </c>
      <c r="M14" s="5">
        <v>537483</v>
      </c>
      <c r="N14" s="5">
        <v>11184430</v>
      </c>
      <c r="O14" s="5">
        <v>11544400</v>
      </c>
      <c r="P14" s="5">
        <v>1504462</v>
      </c>
      <c r="Q14" s="5">
        <v>112904</v>
      </c>
      <c r="R14" s="5">
        <v>6972398</v>
      </c>
      <c r="S14" s="5">
        <v>11036359</v>
      </c>
      <c r="T14" s="5">
        <v>4063962</v>
      </c>
      <c r="U14" s="5">
        <v>623</v>
      </c>
      <c r="V14" s="5">
        <v>313157</v>
      </c>
      <c r="W14" s="5">
        <v>67745</v>
      </c>
      <c r="X14" s="5">
        <v>373163</v>
      </c>
      <c r="Y14" s="5">
        <v>2198587</v>
      </c>
    </row>
    <row r="15" spans="1:25">
      <c r="A15" s="5">
        <v>1390</v>
      </c>
      <c r="B15" s="5" t="s">
        <v>549</v>
      </c>
      <c r="C15" s="5">
        <v>152</v>
      </c>
      <c r="D15" s="5">
        <v>7456</v>
      </c>
      <c r="E15" s="5">
        <v>6849</v>
      </c>
      <c r="F15" s="5">
        <v>608</v>
      </c>
      <c r="G15" s="5">
        <v>6813</v>
      </c>
      <c r="H15" s="5">
        <v>606</v>
      </c>
      <c r="I15" s="5">
        <v>35</v>
      </c>
      <c r="J15" s="5">
        <v>2</v>
      </c>
      <c r="K15" s="5">
        <v>684617</v>
      </c>
      <c r="L15" s="5">
        <v>4418087</v>
      </c>
      <c r="M15" s="5">
        <v>652396</v>
      </c>
      <c r="N15" s="5">
        <v>6796228</v>
      </c>
      <c r="O15" s="5">
        <v>6610561</v>
      </c>
      <c r="P15" s="5">
        <v>354776</v>
      </c>
      <c r="Q15" s="5">
        <v>30945</v>
      </c>
      <c r="R15" s="5">
        <v>4869467</v>
      </c>
      <c r="S15" s="5">
        <v>6975860</v>
      </c>
      <c r="T15" s="5">
        <v>2106393</v>
      </c>
      <c r="U15" s="5">
        <v>7492</v>
      </c>
      <c r="V15" s="5">
        <v>226901</v>
      </c>
      <c r="W15" s="5">
        <v>39181</v>
      </c>
      <c r="X15" s="5">
        <v>190303</v>
      </c>
      <c r="Y15" s="5">
        <v>230331</v>
      </c>
    </row>
    <row r="16" spans="1:25">
      <c r="A16" s="5">
        <v>1390</v>
      </c>
      <c r="B16" s="5" t="s">
        <v>550</v>
      </c>
      <c r="C16" s="5">
        <v>1973</v>
      </c>
      <c r="D16" s="5">
        <v>109602</v>
      </c>
      <c r="E16" s="5">
        <v>97270</v>
      </c>
      <c r="F16" s="5">
        <v>12332</v>
      </c>
      <c r="G16" s="5">
        <v>96789</v>
      </c>
      <c r="H16" s="5">
        <v>12321</v>
      </c>
      <c r="I16" s="5">
        <v>481</v>
      </c>
      <c r="J16" s="5">
        <v>11</v>
      </c>
      <c r="K16" s="5">
        <v>9753643</v>
      </c>
      <c r="L16" s="5">
        <v>65037647</v>
      </c>
      <c r="M16" s="5">
        <v>6034995</v>
      </c>
      <c r="N16" s="5">
        <v>101564254</v>
      </c>
      <c r="O16" s="5">
        <v>104392013</v>
      </c>
      <c r="P16" s="5">
        <v>4907154</v>
      </c>
      <c r="Q16" s="5">
        <v>317065</v>
      </c>
      <c r="R16" s="5">
        <v>69541924</v>
      </c>
      <c r="S16" s="5">
        <v>104707985</v>
      </c>
      <c r="T16" s="5">
        <v>35166061</v>
      </c>
      <c r="U16" s="5">
        <v>125888</v>
      </c>
      <c r="V16" s="5">
        <v>2687284</v>
      </c>
      <c r="W16" s="5">
        <v>794788</v>
      </c>
      <c r="X16" s="5">
        <v>3321448</v>
      </c>
      <c r="Y16" s="5">
        <v>3241959</v>
      </c>
    </row>
    <row r="17" spans="1:25">
      <c r="A17" s="5">
        <v>1390</v>
      </c>
      <c r="B17" s="5" t="s">
        <v>551</v>
      </c>
      <c r="C17" s="5">
        <v>143</v>
      </c>
      <c r="D17" s="5">
        <v>8573</v>
      </c>
      <c r="E17" s="5">
        <v>8047</v>
      </c>
      <c r="F17" s="5">
        <v>526</v>
      </c>
      <c r="G17" s="5">
        <v>7965</v>
      </c>
      <c r="H17" s="5">
        <v>520</v>
      </c>
      <c r="I17" s="5">
        <v>82</v>
      </c>
      <c r="J17" s="5">
        <v>6</v>
      </c>
      <c r="K17" s="5">
        <v>1124198</v>
      </c>
      <c r="L17" s="5">
        <v>3249374</v>
      </c>
      <c r="M17" s="5">
        <v>301000</v>
      </c>
      <c r="N17" s="5">
        <v>8651768</v>
      </c>
      <c r="O17" s="5">
        <v>8718649</v>
      </c>
      <c r="P17" s="5">
        <v>2213982</v>
      </c>
      <c r="Q17" s="5">
        <v>180197</v>
      </c>
      <c r="R17" s="5">
        <v>4124030</v>
      </c>
      <c r="S17" s="5">
        <v>8977247</v>
      </c>
      <c r="T17" s="5">
        <v>4853216</v>
      </c>
      <c r="U17" s="5">
        <v>34524</v>
      </c>
      <c r="V17" s="5">
        <v>211693</v>
      </c>
      <c r="W17" s="5">
        <v>80866</v>
      </c>
      <c r="X17" s="5">
        <v>146690</v>
      </c>
      <c r="Y17" s="5">
        <v>293539</v>
      </c>
    </row>
    <row r="18" spans="1:25">
      <c r="A18" s="5">
        <v>1390</v>
      </c>
      <c r="B18" s="5" t="s">
        <v>552</v>
      </c>
      <c r="C18" s="5">
        <v>662</v>
      </c>
      <c r="D18" s="5">
        <v>83865</v>
      </c>
      <c r="E18" s="5">
        <v>78740</v>
      </c>
      <c r="F18" s="5">
        <v>5125</v>
      </c>
      <c r="G18" s="5">
        <v>78489</v>
      </c>
      <c r="H18" s="5">
        <v>5114</v>
      </c>
      <c r="I18" s="5">
        <v>251</v>
      </c>
      <c r="J18" s="5">
        <v>11</v>
      </c>
      <c r="K18" s="5">
        <v>15814369</v>
      </c>
      <c r="L18" s="5">
        <v>343607787</v>
      </c>
      <c r="M18" s="5">
        <v>9115647</v>
      </c>
      <c r="N18" s="5">
        <v>436985467</v>
      </c>
      <c r="O18" s="5">
        <v>447528495</v>
      </c>
      <c r="P18" s="5">
        <v>104856689</v>
      </c>
      <c r="Q18" s="5">
        <v>8967747</v>
      </c>
      <c r="R18" s="5">
        <v>358091968</v>
      </c>
      <c r="S18" s="5">
        <v>439784188</v>
      </c>
      <c r="T18" s="5">
        <v>81692221</v>
      </c>
      <c r="U18" s="5">
        <v>759252</v>
      </c>
      <c r="V18" s="5">
        <v>9699587</v>
      </c>
      <c r="W18" s="5">
        <v>549120</v>
      </c>
      <c r="X18" s="5">
        <v>12325042</v>
      </c>
      <c r="Y18" s="5">
        <v>16273136</v>
      </c>
    </row>
    <row r="19" spans="1:25">
      <c r="A19" s="5">
        <v>1390</v>
      </c>
      <c r="B19" s="5" t="s">
        <v>553</v>
      </c>
      <c r="C19" s="5">
        <v>371</v>
      </c>
      <c r="D19" s="5">
        <v>28675</v>
      </c>
      <c r="E19" s="5">
        <v>26214</v>
      </c>
      <c r="F19" s="5">
        <v>2462</v>
      </c>
      <c r="G19" s="5">
        <v>26167</v>
      </c>
      <c r="H19" s="5">
        <v>2461</v>
      </c>
      <c r="I19" s="5">
        <v>47</v>
      </c>
      <c r="J19" s="5">
        <v>1</v>
      </c>
      <c r="K19" s="5">
        <v>2801629</v>
      </c>
      <c r="L19" s="5">
        <v>14577049</v>
      </c>
      <c r="M19" s="5">
        <v>2620514</v>
      </c>
      <c r="N19" s="5">
        <v>25594217</v>
      </c>
      <c r="O19" s="5">
        <v>25778401</v>
      </c>
      <c r="P19" s="5">
        <v>3029588</v>
      </c>
      <c r="Q19" s="5">
        <v>233211</v>
      </c>
      <c r="R19" s="5">
        <v>15943030</v>
      </c>
      <c r="S19" s="5">
        <v>26884761</v>
      </c>
      <c r="T19" s="5">
        <v>10941731</v>
      </c>
      <c r="U19" s="5">
        <v>35497</v>
      </c>
      <c r="V19" s="5">
        <v>692560</v>
      </c>
      <c r="W19" s="5">
        <v>113162</v>
      </c>
      <c r="X19" s="5">
        <v>529067</v>
      </c>
      <c r="Y19" s="5">
        <v>1454126</v>
      </c>
    </row>
    <row r="20" spans="1:25">
      <c r="A20" s="5">
        <v>1390</v>
      </c>
      <c r="B20" s="5" t="s">
        <v>554</v>
      </c>
      <c r="C20" s="5">
        <v>1027</v>
      </c>
      <c r="D20" s="5">
        <v>37736</v>
      </c>
      <c r="E20" s="5">
        <v>33685</v>
      </c>
      <c r="F20" s="5">
        <v>4051</v>
      </c>
      <c r="G20" s="5">
        <v>33594</v>
      </c>
      <c r="H20" s="5">
        <v>4050</v>
      </c>
      <c r="I20" s="5">
        <v>91</v>
      </c>
      <c r="J20" s="5">
        <v>1</v>
      </c>
      <c r="K20" s="5">
        <v>2605553</v>
      </c>
      <c r="L20" s="5">
        <v>21899171</v>
      </c>
      <c r="M20" s="5">
        <v>961429</v>
      </c>
      <c r="N20" s="5">
        <v>34854469</v>
      </c>
      <c r="O20" s="5">
        <v>36946305</v>
      </c>
      <c r="P20" s="5">
        <v>526756</v>
      </c>
      <c r="Q20" s="5">
        <v>37730</v>
      </c>
      <c r="R20" s="5">
        <v>23131399</v>
      </c>
      <c r="S20" s="5">
        <v>35579037</v>
      </c>
      <c r="T20" s="5">
        <v>12447638</v>
      </c>
      <c r="U20" s="5">
        <v>5569</v>
      </c>
      <c r="V20" s="5">
        <v>391935</v>
      </c>
      <c r="W20" s="5">
        <v>62526</v>
      </c>
      <c r="X20" s="5">
        <v>668225</v>
      </c>
      <c r="Y20" s="5">
        <v>809055</v>
      </c>
    </row>
    <row r="21" spans="1:25">
      <c r="A21" s="5">
        <v>1390</v>
      </c>
      <c r="B21" s="5" t="s">
        <v>555</v>
      </c>
      <c r="C21" s="5">
        <v>249</v>
      </c>
      <c r="D21" s="5">
        <v>8352</v>
      </c>
      <c r="E21" s="5">
        <v>7789</v>
      </c>
      <c r="F21" s="5">
        <v>563</v>
      </c>
      <c r="G21" s="5">
        <v>7722</v>
      </c>
      <c r="H21" s="5">
        <v>563</v>
      </c>
      <c r="I21" s="5">
        <v>66</v>
      </c>
      <c r="J21" s="5">
        <v>0</v>
      </c>
      <c r="K21" s="5">
        <v>814098</v>
      </c>
      <c r="L21" s="5">
        <v>2023719</v>
      </c>
      <c r="M21" s="5">
        <v>238737</v>
      </c>
      <c r="N21" s="5">
        <v>5212977</v>
      </c>
      <c r="O21" s="5">
        <v>5334992</v>
      </c>
      <c r="P21" s="5">
        <v>325167</v>
      </c>
      <c r="Q21" s="5">
        <v>23475</v>
      </c>
      <c r="R21" s="5">
        <v>2782493</v>
      </c>
      <c r="S21" s="5">
        <v>5553243</v>
      </c>
      <c r="T21" s="5">
        <v>2770751</v>
      </c>
      <c r="U21" s="5">
        <v>31909</v>
      </c>
      <c r="V21" s="5">
        <v>103866</v>
      </c>
      <c r="W21" s="5">
        <v>52138</v>
      </c>
      <c r="X21" s="5">
        <v>139451</v>
      </c>
      <c r="Y21" s="5">
        <v>1271</v>
      </c>
    </row>
    <row r="22" spans="1:25">
      <c r="A22" s="5">
        <v>1390</v>
      </c>
      <c r="B22" s="5" t="s">
        <v>556</v>
      </c>
      <c r="C22" s="5">
        <v>1008</v>
      </c>
      <c r="D22" s="5">
        <v>54576</v>
      </c>
      <c r="E22" s="5">
        <v>49280</v>
      </c>
      <c r="F22" s="5">
        <v>5296</v>
      </c>
      <c r="G22" s="5">
        <v>48871</v>
      </c>
      <c r="H22" s="5">
        <v>5289</v>
      </c>
      <c r="I22" s="5">
        <v>409</v>
      </c>
      <c r="J22" s="5">
        <v>7</v>
      </c>
      <c r="K22" s="5">
        <v>5352977</v>
      </c>
      <c r="L22" s="5">
        <v>60949345</v>
      </c>
      <c r="M22" s="5">
        <v>5294083</v>
      </c>
      <c r="N22" s="5">
        <v>86725149</v>
      </c>
      <c r="O22" s="5">
        <v>94991732</v>
      </c>
      <c r="P22" s="5">
        <v>7332956</v>
      </c>
      <c r="Q22" s="5">
        <v>496215</v>
      </c>
      <c r="R22" s="5">
        <v>64594037</v>
      </c>
      <c r="S22" s="5">
        <v>88648299</v>
      </c>
      <c r="T22" s="5">
        <v>24054262</v>
      </c>
      <c r="U22" s="5">
        <v>93089</v>
      </c>
      <c r="V22" s="5">
        <v>1642600</v>
      </c>
      <c r="W22" s="5">
        <v>341306</v>
      </c>
      <c r="X22" s="5">
        <v>2020483</v>
      </c>
      <c r="Y22" s="5">
        <v>2768866</v>
      </c>
    </row>
    <row r="23" spans="1:25">
      <c r="A23" s="5">
        <v>1390</v>
      </c>
      <c r="B23" s="5" t="s">
        <v>557</v>
      </c>
      <c r="C23" s="5">
        <v>1137</v>
      </c>
      <c r="D23" s="5">
        <v>88421</v>
      </c>
      <c r="E23" s="5">
        <v>80541</v>
      </c>
      <c r="F23" s="5">
        <v>7880</v>
      </c>
      <c r="G23" s="5">
        <v>80102</v>
      </c>
      <c r="H23" s="5">
        <v>7873</v>
      </c>
      <c r="I23" s="5">
        <v>439</v>
      </c>
      <c r="J23" s="5">
        <v>7</v>
      </c>
      <c r="K23" s="5">
        <v>9043223</v>
      </c>
      <c r="L23" s="5">
        <v>65605180</v>
      </c>
      <c r="M23" s="5">
        <v>12820050</v>
      </c>
      <c r="N23" s="5">
        <v>97412729</v>
      </c>
      <c r="O23" s="5">
        <v>97145122</v>
      </c>
      <c r="P23" s="5">
        <v>3662694</v>
      </c>
      <c r="Q23" s="5">
        <v>284143</v>
      </c>
      <c r="R23" s="5">
        <v>68928356</v>
      </c>
      <c r="S23" s="5">
        <v>100280095</v>
      </c>
      <c r="T23" s="5">
        <v>31351738</v>
      </c>
      <c r="U23" s="5">
        <v>340649</v>
      </c>
      <c r="V23" s="5">
        <v>3057780</v>
      </c>
      <c r="W23" s="5">
        <v>724182</v>
      </c>
      <c r="X23" s="5">
        <v>4718609</v>
      </c>
      <c r="Y23" s="5">
        <v>4850792</v>
      </c>
    </row>
    <row r="24" spans="1:25">
      <c r="A24" s="5">
        <v>1390</v>
      </c>
      <c r="B24" s="5" t="s">
        <v>558</v>
      </c>
      <c r="C24" s="5">
        <v>682</v>
      </c>
      <c r="D24" s="5">
        <v>27445</v>
      </c>
      <c r="E24" s="5">
        <v>24598</v>
      </c>
      <c r="F24" s="5">
        <v>2847</v>
      </c>
      <c r="G24" s="5">
        <v>24277</v>
      </c>
      <c r="H24" s="5">
        <v>2830</v>
      </c>
      <c r="I24" s="5">
        <v>321</v>
      </c>
      <c r="J24" s="5">
        <v>17</v>
      </c>
      <c r="K24" s="5">
        <v>2047242</v>
      </c>
      <c r="L24" s="5">
        <v>17446524</v>
      </c>
      <c r="M24" s="5">
        <v>2941680</v>
      </c>
      <c r="N24" s="5">
        <v>24626784</v>
      </c>
      <c r="O24" s="5">
        <v>24368763</v>
      </c>
      <c r="P24" s="5">
        <v>1612270</v>
      </c>
      <c r="Q24" s="5">
        <v>117728</v>
      </c>
      <c r="R24" s="5">
        <v>18314438</v>
      </c>
      <c r="S24" s="5">
        <v>25174188</v>
      </c>
      <c r="T24" s="5">
        <v>6859750</v>
      </c>
      <c r="U24" s="5">
        <v>52219</v>
      </c>
      <c r="V24" s="5">
        <v>473139</v>
      </c>
      <c r="W24" s="5">
        <v>223759</v>
      </c>
      <c r="X24" s="5">
        <v>2137944</v>
      </c>
      <c r="Y24" s="5">
        <v>1546943</v>
      </c>
    </row>
    <row r="25" spans="1:25">
      <c r="A25" s="5">
        <v>1390</v>
      </c>
      <c r="B25" s="5" t="s">
        <v>559</v>
      </c>
      <c r="C25" s="5">
        <v>209</v>
      </c>
      <c r="D25" s="5">
        <v>7496</v>
      </c>
      <c r="E25" s="5">
        <v>6829</v>
      </c>
      <c r="F25" s="5">
        <v>667</v>
      </c>
      <c r="G25" s="5">
        <v>6705</v>
      </c>
      <c r="H25" s="5">
        <v>667</v>
      </c>
      <c r="I25" s="5">
        <v>124</v>
      </c>
      <c r="J25" s="5">
        <v>0</v>
      </c>
      <c r="K25" s="5">
        <v>640038</v>
      </c>
      <c r="L25" s="5">
        <v>4020939</v>
      </c>
      <c r="M25" s="5">
        <v>481350</v>
      </c>
      <c r="N25" s="5">
        <v>6197613</v>
      </c>
      <c r="O25" s="5">
        <v>9091380</v>
      </c>
      <c r="P25" s="5">
        <v>690824</v>
      </c>
      <c r="Q25" s="5">
        <v>61533</v>
      </c>
      <c r="R25" s="5">
        <v>4419925</v>
      </c>
      <c r="S25" s="5">
        <v>6391877</v>
      </c>
      <c r="T25" s="5">
        <v>1971952</v>
      </c>
      <c r="U25" s="5">
        <v>16810</v>
      </c>
      <c r="V25" s="5">
        <v>200711</v>
      </c>
      <c r="W25" s="5">
        <v>19187</v>
      </c>
      <c r="X25" s="5">
        <v>189425</v>
      </c>
      <c r="Y25" s="5">
        <v>1121081</v>
      </c>
    </row>
    <row r="26" spans="1:25">
      <c r="A26" s="5">
        <v>1390</v>
      </c>
      <c r="B26" s="5" t="s">
        <v>560</v>
      </c>
      <c r="C26" s="5">
        <v>318</v>
      </c>
      <c r="D26" s="5">
        <v>32318</v>
      </c>
      <c r="E26" s="5">
        <v>28671</v>
      </c>
      <c r="F26" s="5">
        <v>3648</v>
      </c>
      <c r="G26" s="5">
        <v>28617</v>
      </c>
      <c r="H26" s="5">
        <v>3647</v>
      </c>
      <c r="I26" s="5">
        <v>54</v>
      </c>
      <c r="J26" s="5">
        <v>1</v>
      </c>
      <c r="K26" s="5">
        <v>5331663</v>
      </c>
      <c r="L26" s="5">
        <v>32675325</v>
      </c>
      <c r="M26" s="5">
        <v>3153000</v>
      </c>
      <c r="N26" s="5">
        <v>60487373</v>
      </c>
      <c r="O26" s="5">
        <v>59359738</v>
      </c>
      <c r="P26" s="5">
        <v>10695445</v>
      </c>
      <c r="Q26" s="5">
        <v>694979</v>
      </c>
      <c r="R26" s="5">
        <v>35602346</v>
      </c>
      <c r="S26" s="5">
        <v>63165197</v>
      </c>
      <c r="T26" s="5">
        <v>27562851</v>
      </c>
      <c r="U26" s="5">
        <v>52461</v>
      </c>
      <c r="V26" s="5">
        <v>2315174</v>
      </c>
      <c r="W26" s="5">
        <v>340046</v>
      </c>
      <c r="X26" s="5">
        <v>5888607</v>
      </c>
      <c r="Y26" s="5">
        <v>3110707</v>
      </c>
    </row>
    <row r="27" spans="1:25">
      <c r="A27" s="5">
        <v>1390</v>
      </c>
      <c r="B27" s="5" t="s">
        <v>561</v>
      </c>
      <c r="C27" s="5">
        <v>315</v>
      </c>
      <c r="D27" s="5">
        <v>16403</v>
      </c>
      <c r="E27" s="5">
        <v>14802</v>
      </c>
      <c r="F27" s="5">
        <v>1601</v>
      </c>
      <c r="G27" s="5">
        <v>14675</v>
      </c>
      <c r="H27" s="5">
        <v>1589</v>
      </c>
      <c r="I27" s="5">
        <v>128</v>
      </c>
      <c r="J27" s="5">
        <v>12</v>
      </c>
      <c r="K27" s="5">
        <v>1679314</v>
      </c>
      <c r="L27" s="5">
        <v>25353162</v>
      </c>
      <c r="M27" s="5">
        <v>8005213</v>
      </c>
      <c r="N27" s="5">
        <v>39735915</v>
      </c>
      <c r="O27" s="5">
        <v>41191286</v>
      </c>
      <c r="P27" s="5">
        <v>12936756</v>
      </c>
      <c r="Q27" s="5">
        <v>586646</v>
      </c>
      <c r="R27" s="5">
        <v>26733988</v>
      </c>
      <c r="S27" s="5">
        <v>40773956</v>
      </c>
      <c r="T27" s="5">
        <v>14039968</v>
      </c>
      <c r="U27" s="5">
        <v>805490</v>
      </c>
      <c r="V27" s="5">
        <v>1281406</v>
      </c>
      <c r="W27" s="5">
        <v>101773</v>
      </c>
      <c r="X27" s="5">
        <v>569205</v>
      </c>
      <c r="Y27" s="5">
        <v>818407</v>
      </c>
    </row>
    <row r="28" spans="1:25">
      <c r="A28" s="5">
        <v>1390</v>
      </c>
      <c r="B28" s="5" t="s">
        <v>562</v>
      </c>
      <c r="C28" s="5">
        <v>77</v>
      </c>
      <c r="D28" s="5">
        <v>3039</v>
      </c>
      <c r="E28" s="5">
        <v>2590</v>
      </c>
      <c r="F28" s="5">
        <v>449</v>
      </c>
      <c r="G28" s="5">
        <v>2587</v>
      </c>
      <c r="H28" s="5">
        <v>449</v>
      </c>
      <c r="I28" s="5">
        <v>3</v>
      </c>
      <c r="J28" s="5">
        <v>0</v>
      </c>
      <c r="K28" s="5">
        <v>272644</v>
      </c>
      <c r="L28" s="5">
        <v>1420203</v>
      </c>
      <c r="M28" s="5">
        <v>94730</v>
      </c>
      <c r="N28" s="5">
        <v>2454796</v>
      </c>
      <c r="O28" s="5">
        <v>2315849</v>
      </c>
      <c r="P28" s="5">
        <v>176280</v>
      </c>
      <c r="Q28" s="5">
        <v>17315</v>
      </c>
      <c r="R28" s="5">
        <v>1531598</v>
      </c>
      <c r="S28" s="5">
        <v>2528768</v>
      </c>
      <c r="T28" s="5">
        <v>997170</v>
      </c>
      <c r="U28" s="5">
        <v>1499</v>
      </c>
      <c r="V28" s="5">
        <v>98423</v>
      </c>
      <c r="W28" s="5">
        <v>25826</v>
      </c>
      <c r="X28" s="5">
        <v>74522</v>
      </c>
      <c r="Y28" s="5">
        <v>99186</v>
      </c>
    </row>
    <row r="29" spans="1:25">
      <c r="A29" s="5">
        <v>1390</v>
      </c>
      <c r="B29" s="5" t="s">
        <v>563</v>
      </c>
      <c r="C29" s="5">
        <v>430</v>
      </c>
      <c r="D29" s="5">
        <v>16281</v>
      </c>
      <c r="E29" s="5">
        <v>14046</v>
      </c>
      <c r="F29" s="5">
        <v>2235</v>
      </c>
      <c r="G29" s="5">
        <v>13823</v>
      </c>
      <c r="H29" s="5">
        <v>2211</v>
      </c>
      <c r="I29" s="5">
        <v>223</v>
      </c>
      <c r="J29" s="5">
        <v>25</v>
      </c>
      <c r="K29" s="5">
        <v>1185956</v>
      </c>
      <c r="L29" s="5">
        <v>12516291</v>
      </c>
      <c r="M29" s="5">
        <v>1482052</v>
      </c>
      <c r="N29" s="5">
        <v>16447343</v>
      </c>
      <c r="O29" s="5">
        <v>19342549</v>
      </c>
      <c r="P29" s="5">
        <v>1046138</v>
      </c>
      <c r="Q29" s="5">
        <v>83476</v>
      </c>
      <c r="R29" s="5">
        <v>13374351</v>
      </c>
      <c r="S29" s="5">
        <v>17235599</v>
      </c>
      <c r="T29" s="5">
        <v>3861247</v>
      </c>
      <c r="U29" s="5">
        <v>24280</v>
      </c>
      <c r="V29" s="5">
        <v>258089</v>
      </c>
      <c r="W29" s="5">
        <v>17666</v>
      </c>
      <c r="X29" s="5">
        <v>1358389</v>
      </c>
      <c r="Y29" s="5">
        <v>1091028</v>
      </c>
    </row>
    <row r="30" spans="1:25">
      <c r="A30" s="5">
        <v>1390</v>
      </c>
      <c r="B30" s="5" t="s">
        <v>564</v>
      </c>
      <c r="C30" s="5">
        <v>786</v>
      </c>
      <c r="D30" s="5">
        <v>41993</v>
      </c>
      <c r="E30" s="5">
        <v>36013</v>
      </c>
      <c r="F30" s="5">
        <v>5980</v>
      </c>
      <c r="G30" s="5">
        <v>35554</v>
      </c>
      <c r="H30" s="5">
        <v>5940</v>
      </c>
      <c r="I30" s="5">
        <v>459</v>
      </c>
      <c r="J30" s="5">
        <v>40</v>
      </c>
      <c r="K30" s="5">
        <v>3868687</v>
      </c>
      <c r="L30" s="5">
        <v>33309492</v>
      </c>
      <c r="M30" s="5">
        <v>10724130</v>
      </c>
      <c r="N30" s="5">
        <v>44519623</v>
      </c>
      <c r="O30" s="5">
        <v>45090630</v>
      </c>
      <c r="P30" s="5">
        <v>958062</v>
      </c>
      <c r="Q30" s="5">
        <v>79017</v>
      </c>
      <c r="R30" s="5">
        <v>34696226</v>
      </c>
      <c r="S30" s="5">
        <v>46210572</v>
      </c>
      <c r="T30" s="5">
        <v>11514347</v>
      </c>
      <c r="U30" s="5">
        <v>53741</v>
      </c>
      <c r="V30" s="5">
        <v>1039051</v>
      </c>
      <c r="W30" s="5">
        <v>46409</v>
      </c>
      <c r="X30" s="5">
        <v>1947074</v>
      </c>
      <c r="Y30" s="5">
        <v>4310648</v>
      </c>
    </row>
    <row r="31" spans="1:25">
      <c r="A31" s="5">
        <v>1390</v>
      </c>
      <c r="B31" s="5" t="s">
        <v>565</v>
      </c>
      <c r="C31" s="5">
        <v>338</v>
      </c>
      <c r="D31" s="5">
        <v>13544</v>
      </c>
      <c r="E31" s="5">
        <v>12408</v>
      </c>
      <c r="F31" s="5">
        <v>1136</v>
      </c>
      <c r="G31" s="5">
        <v>12280</v>
      </c>
      <c r="H31" s="5">
        <v>1133</v>
      </c>
      <c r="I31" s="5">
        <v>129</v>
      </c>
      <c r="J31" s="5">
        <v>3</v>
      </c>
      <c r="K31" s="5">
        <v>1203491</v>
      </c>
      <c r="L31" s="5">
        <v>6233132</v>
      </c>
      <c r="M31" s="5">
        <v>1031362</v>
      </c>
      <c r="N31" s="5">
        <v>11245496</v>
      </c>
      <c r="O31" s="5">
        <v>11498296</v>
      </c>
      <c r="P31" s="5">
        <v>672986</v>
      </c>
      <c r="Q31" s="5">
        <v>48088</v>
      </c>
      <c r="R31" s="5">
        <v>7093054</v>
      </c>
      <c r="S31" s="5">
        <v>11785674</v>
      </c>
      <c r="T31" s="5">
        <v>4692620</v>
      </c>
      <c r="U31" s="5">
        <v>22343</v>
      </c>
      <c r="V31" s="5">
        <v>254199</v>
      </c>
      <c r="W31" s="5">
        <v>83736</v>
      </c>
      <c r="X31" s="5">
        <v>252501</v>
      </c>
      <c r="Y31" s="5">
        <v>662184</v>
      </c>
    </row>
    <row r="32" spans="1:25">
      <c r="A32" s="5">
        <v>1390</v>
      </c>
      <c r="B32" s="5" t="s">
        <v>566</v>
      </c>
      <c r="C32" s="5">
        <v>1088</v>
      </c>
      <c r="D32" s="5">
        <v>57665</v>
      </c>
      <c r="E32" s="5">
        <v>51428</v>
      </c>
      <c r="F32" s="5">
        <v>6237</v>
      </c>
      <c r="G32" s="5">
        <v>51159</v>
      </c>
      <c r="H32" s="5">
        <v>6231</v>
      </c>
      <c r="I32" s="5">
        <v>268</v>
      </c>
      <c r="J32" s="5">
        <v>7</v>
      </c>
      <c r="K32" s="5">
        <v>5093158</v>
      </c>
      <c r="L32" s="5">
        <v>34975580</v>
      </c>
      <c r="M32" s="5">
        <v>5907464</v>
      </c>
      <c r="N32" s="5">
        <v>51553039</v>
      </c>
      <c r="O32" s="5">
        <v>56098022</v>
      </c>
      <c r="P32" s="5">
        <v>2458106</v>
      </c>
      <c r="Q32" s="5">
        <v>158490</v>
      </c>
      <c r="R32" s="5">
        <v>37182751</v>
      </c>
      <c r="S32" s="5">
        <v>53142503</v>
      </c>
      <c r="T32" s="5">
        <v>15959752</v>
      </c>
      <c r="U32" s="5">
        <v>80332</v>
      </c>
      <c r="V32" s="5">
        <v>1300407</v>
      </c>
      <c r="W32" s="5">
        <v>1028247</v>
      </c>
      <c r="X32" s="5">
        <v>427789</v>
      </c>
      <c r="Y32" s="5">
        <v>3046659</v>
      </c>
    </row>
    <row r="33" spans="1:25">
      <c r="A33" s="5">
        <v>1390</v>
      </c>
      <c r="B33" s="5" t="s">
        <v>567</v>
      </c>
      <c r="C33" s="5">
        <v>948</v>
      </c>
      <c r="D33" s="5">
        <v>78683</v>
      </c>
      <c r="E33" s="5">
        <v>72195</v>
      </c>
      <c r="F33" s="5">
        <v>6488</v>
      </c>
      <c r="G33" s="5">
        <v>72107</v>
      </c>
      <c r="H33" s="5">
        <v>6484</v>
      </c>
      <c r="I33" s="5">
        <v>87</v>
      </c>
      <c r="J33" s="5">
        <v>4</v>
      </c>
      <c r="K33" s="5">
        <v>8396584</v>
      </c>
      <c r="L33" s="5">
        <v>161017487</v>
      </c>
      <c r="M33" s="5">
        <v>9133257</v>
      </c>
      <c r="N33" s="5">
        <v>202425342</v>
      </c>
      <c r="O33" s="5">
        <v>209164936</v>
      </c>
      <c r="P33" s="5">
        <v>11176282</v>
      </c>
      <c r="Q33" s="5">
        <v>787802</v>
      </c>
      <c r="R33" s="5">
        <v>168321600</v>
      </c>
      <c r="S33" s="5">
        <v>209405275</v>
      </c>
      <c r="T33" s="5">
        <v>41083675</v>
      </c>
      <c r="U33" s="5">
        <v>207536</v>
      </c>
      <c r="V33" s="5">
        <v>6626712</v>
      </c>
      <c r="W33" s="5">
        <v>1209647</v>
      </c>
      <c r="X33" s="5">
        <v>4412330</v>
      </c>
      <c r="Y33" s="5">
        <v>8084825</v>
      </c>
    </row>
    <row r="34" spans="1:25">
      <c r="A34" s="5">
        <v>1390</v>
      </c>
      <c r="B34" s="5" t="s">
        <v>568</v>
      </c>
      <c r="C34" s="5">
        <v>275</v>
      </c>
      <c r="D34" s="5">
        <v>17689</v>
      </c>
      <c r="E34" s="5">
        <v>16363</v>
      </c>
      <c r="F34" s="5">
        <v>1326</v>
      </c>
      <c r="G34" s="5">
        <v>16289</v>
      </c>
      <c r="H34" s="5">
        <v>1321</v>
      </c>
      <c r="I34" s="5">
        <v>74</v>
      </c>
      <c r="J34" s="5">
        <v>5</v>
      </c>
      <c r="K34" s="5">
        <v>2355978</v>
      </c>
      <c r="L34" s="5">
        <v>163163756</v>
      </c>
      <c r="M34" s="5">
        <v>4135148</v>
      </c>
      <c r="N34" s="5">
        <v>181469402</v>
      </c>
      <c r="O34" s="5">
        <v>179446132</v>
      </c>
      <c r="P34" s="5">
        <v>42127089</v>
      </c>
      <c r="Q34" s="5">
        <v>3520425</v>
      </c>
      <c r="R34" s="5">
        <v>169484411</v>
      </c>
      <c r="S34" s="5">
        <v>183608902</v>
      </c>
      <c r="T34" s="5">
        <v>14124490</v>
      </c>
      <c r="U34" s="5">
        <v>42039</v>
      </c>
      <c r="V34" s="5">
        <v>1462364</v>
      </c>
      <c r="W34" s="5">
        <v>172615</v>
      </c>
      <c r="X34" s="5">
        <v>2444513</v>
      </c>
      <c r="Y34" s="5">
        <v>3951292</v>
      </c>
    </row>
    <row r="35" spans="1:25">
      <c r="A35" s="5">
        <v>1390</v>
      </c>
      <c r="B35" s="5" t="s">
        <v>569</v>
      </c>
      <c r="C35" s="5">
        <v>533</v>
      </c>
      <c r="D35" s="5">
        <v>20453</v>
      </c>
      <c r="E35" s="5">
        <v>18164</v>
      </c>
      <c r="F35" s="5">
        <v>2289</v>
      </c>
      <c r="G35" s="5">
        <v>17695</v>
      </c>
      <c r="H35" s="5">
        <v>2283</v>
      </c>
      <c r="I35" s="5">
        <v>469</v>
      </c>
      <c r="J35" s="5">
        <v>6</v>
      </c>
      <c r="K35" s="5">
        <v>1798902</v>
      </c>
      <c r="L35" s="5">
        <v>13858741</v>
      </c>
      <c r="M35" s="5">
        <v>1073627</v>
      </c>
      <c r="N35" s="5">
        <v>21867182</v>
      </c>
      <c r="O35" s="5">
        <v>20870842</v>
      </c>
      <c r="P35" s="5">
        <v>2915471</v>
      </c>
      <c r="Q35" s="5">
        <v>164168</v>
      </c>
      <c r="R35" s="5">
        <v>15233530</v>
      </c>
      <c r="S35" s="5">
        <v>22596486</v>
      </c>
      <c r="T35" s="5">
        <v>7362955</v>
      </c>
      <c r="U35" s="5">
        <v>18835</v>
      </c>
      <c r="V35" s="5">
        <v>406786</v>
      </c>
      <c r="W35" s="5">
        <v>139601</v>
      </c>
      <c r="X35" s="5">
        <v>1483254</v>
      </c>
      <c r="Y35" s="5">
        <v>1210072</v>
      </c>
    </row>
    <row r="36" spans="1:25">
      <c r="A36" s="5">
        <v>1390</v>
      </c>
      <c r="B36" s="5" t="s">
        <v>570</v>
      </c>
      <c r="C36" s="5">
        <v>788</v>
      </c>
      <c r="D36" s="5">
        <v>55577</v>
      </c>
      <c r="E36" s="5">
        <v>50437</v>
      </c>
      <c r="F36" s="5">
        <v>5140</v>
      </c>
      <c r="G36" s="5">
        <v>50333</v>
      </c>
      <c r="H36" s="5">
        <v>5139</v>
      </c>
      <c r="I36" s="5">
        <v>104</v>
      </c>
      <c r="J36" s="5">
        <v>1</v>
      </c>
      <c r="K36" s="5">
        <v>4655042</v>
      </c>
      <c r="L36" s="5">
        <v>30518393</v>
      </c>
      <c r="M36" s="5">
        <v>2954311</v>
      </c>
      <c r="N36" s="5">
        <v>57131012</v>
      </c>
      <c r="O36" s="5">
        <v>60768912</v>
      </c>
      <c r="P36" s="5">
        <v>3939085</v>
      </c>
      <c r="Q36" s="5">
        <v>271341</v>
      </c>
      <c r="R36" s="5">
        <v>34014837</v>
      </c>
      <c r="S36" s="5">
        <v>58650240</v>
      </c>
      <c r="T36" s="5">
        <v>24635403</v>
      </c>
      <c r="U36" s="5">
        <v>47300</v>
      </c>
      <c r="V36" s="5">
        <v>803510</v>
      </c>
      <c r="W36" s="5">
        <v>599373</v>
      </c>
      <c r="X36" s="5">
        <v>495556</v>
      </c>
      <c r="Y36" s="5">
        <v>3087185</v>
      </c>
    </row>
  </sheetData>
  <mergeCells count="24"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W2:W4"/>
    <mergeCell ref="C1:Y1"/>
    <mergeCell ref="D2:J2"/>
    <mergeCell ref="K2:K4"/>
    <mergeCell ref="L2:M3"/>
    <mergeCell ref="O2:O4"/>
    <mergeCell ref="R2:R4"/>
    <mergeCell ref="A2:A4"/>
    <mergeCell ref="B2:B4"/>
    <mergeCell ref="C2:C4"/>
    <mergeCell ref="T2:T4"/>
    <mergeCell ref="U2:V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7" t="s">
        <v>159</v>
      </c>
      <c r="B1" s="7"/>
      <c r="C1" s="6" t="str">
        <f>CONCATENATE("12-",'فهرست جداول'!E3,"-",MID('فهرست جداول'!A1, 58,10))</f>
        <v>12-شاغلان کارگاه‏ها بر حسب سطح مهارت و استان-90 کل کشور</v>
      </c>
      <c r="D1" s="6"/>
      <c r="E1" s="6"/>
      <c r="F1" s="6"/>
      <c r="G1" s="6"/>
      <c r="H1" s="6"/>
      <c r="I1" s="6"/>
    </row>
    <row r="2" spans="1:9" ht="21" customHeight="1" thickBot="1">
      <c r="A2" s="29" t="s">
        <v>128</v>
      </c>
      <c r="B2" s="29" t="s">
        <v>152</v>
      </c>
      <c r="C2" s="21" t="s">
        <v>4</v>
      </c>
      <c r="D2" s="20" t="s">
        <v>5</v>
      </c>
      <c r="E2" s="20"/>
      <c r="F2" s="20"/>
      <c r="G2" s="20"/>
      <c r="H2" s="20"/>
      <c r="I2" s="21" t="s">
        <v>6</v>
      </c>
    </row>
    <row r="3" spans="1:9" ht="22.5" customHeight="1" thickBot="1">
      <c r="A3" s="31"/>
      <c r="B3" s="31"/>
      <c r="C3" s="25"/>
      <c r="D3" s="27" t="s">
        <v>3</v>
      </c>
      <c r="E3" s="27" t="s">
        <v>8</v>
      </c>
      <c r="F3" s="27" t="s">
        <v>9</v>
      </c>
      <c r="G3" s="27" t="s">
        <v>123</v>
      </c>
      <c r="H3" s="27" t="s">
        <v>10</v>
      </c>
      <c r="I3" s="25"/>
    </row>
    <row r="4" spans="1:9">
      <c r="A4" s="5">
        <v>1390</v>
      </c>
      <c r="B4" s="5" t="s">
        <v>539</v>
      </c>
      <c r="C4" s="5">
        <v>1643015</v>
      </c>
      <c r="D4" s="5">
        <v>1264217</v>
      </c>
      <c r="E4" s="5">
        <v>527594</v>
      </c>
      <c r="F4" s="5">
        <v>521478</v>
      </c>
      <c r="G4" s="5">
        <v>116554</v>
      </c>
      <c r="H4" s="5">
        <v>98591</v>
      </c>
      <c r="I4" s="5">
        <v>378798</v>
      </c>
    </row>
    <row r="5" spans="1:9">
      <c r="A5" s="5">
        <v>1390</v>
      </c>
      <c r="B5" s="5" t="s">
        <v>540</v>
      </c>
      <c r="C5" s="5">
        <v>76300</v>
      </c>
      <c r="D5" s="5">
        <v>59372</v>
      </c>
      <c r="E5" s="5">
        <v>24043</v>
      </c>
      <c r="F5" s="5">
        <v>26000</v>
      </c>
      <c r="G5" s="5">
        <v>5178</v>
      </c>
      <c r="H5" s="5">
        <v>4152</v>
      </c>
      <c r="I5" s="5">
        <v>16927</v>
      </c>
    </row>
    <row r="6" spans="1:9">
      <c r="A6" s="5">
        <v>1390</v>
      </c>
      <c r="B6" s="5" t="s">
        <v>541</v>
      </c>
      <c r="C6" s="5">
        <v>29740</v>
      </c>
      <c r="D6" s="5">
        <v>23453</v>
      </c>
      <c r="E6" s="5">
        <v>12524</v>
      </c>
      <c r="F6" s="5">
        <v>7935</v>
      </c>
      <c r="G6" s="5">
        <v>1610</v>
      </c>
      <c r="H6" s="5">
        <v>1384</v>
      </c>
      <c r="I6" s="5">
        <v>6286</v>
      </c>
    </row>
    <row r="7" spans="1:9">
      <c r="A7" s="5">
        <v>1390</v>
      </c>
      <c r="B7" s="5" t="s">
        <v>542</v>
      </c>
      <c r="C7" s="5">
        <v>9429</v>
      </c>
      <c r="D7" s="5">
        <v>7405</v>
      </c>
      <c r="E7" s="5">
        <v>3575</v>
      </c>
      <c r="F7" s="5">
        <v>2719</v>
      </c>
      <c r="G7" s="5">
        <v>587</v>
      </c>
      <c r="H7" s="5">
        <v>525</v>
      </c>
      <c r="I7" s="5">
        <v>2023</v>
      </c>
    </row>
    <row r="8" spans="1:9">
      <c r="A8" s="5">
        <v>1390</v>
      </c>
      <c r="B8" s="5" t="s">
        <v>543</v>
      </c>
      <c r="C8" s="5">
        <v>202270</v>
      </c>
      <c r="D8" s="5">
        <v>160170</v>
      </c>
      <c r="E8" s="5">
        <v>58656</v>
      </c>
      <c r="F8" s="5">
        <v>79180</v>
      </c>
      <c r="G8" s="5">
        <v>12143</v>
      </c>
      <c r="H8" s="5">
        <v>10191</v>
      </c>
      <c r="I8" s="5">
        <v>42100</v>
      </c>
    </row>
    <row r="9" spans="1:9">
      <c r="A9" s="5">
        <v>1390</v>
      </c>
      <c r="B9" s="5" t="s">
        <v>544</v>
      </c>
      <c r="C9" s="5">
        <v>91249</v>
      </c>
      <c r="D9" s="5">
        <v>68325</v>
      </c>
      <c r="E9" s="5">
        <v>30758</v>
      </c>
      <c r="F9" s="5">
        <v>25029</v>
      </c>
      <c r="G9" s="5">
        <v>6778</v>
      </c>
      <c r="H9" s="5">
        <v>5759</v>
      </c>
      <c r="I9" s="5">
        <v>22924</v>
      </c>
    </row>
    <row r="10" spans="1:9">
      <c r="A10" s="5">
        <v>1390</v>
      </c>
      <c r="B10" s="5" t="s">
        <v>545</v>
      </c>
      <c r="C10" s="5">
        <v>2536</v>
      </c>
      <c r="D10" s="5">
        <v>1996</v>
      </c>
      <c r="E10" s="5">
        <v>797</v>
      </c>
      <c r="F10" s="5">
        <v>887</v>
      </c>
      <c r="G10" s="5">
        <v>158</v>
      </c>
      <c r="H10" s="5">
        <v>154</v>
      </c>
      <c r="I10" s="5">
        <v>540</v>
      </c>
    </row>
    <row r="11" spans="1:9">
      <c r="A11" s="5">
        <v>1390</v>
      </c>
      <c r="B11" s="5" t="s">
        <v>546</v>
      </c>
      <c r="C11" s="5">
        <v>19767</v>
      </c>
      <c r="D11" s="5">
        <v>14552</v>
      </c>
      <c r="E11" s="5">
        <v>4273</v>
      </c>
      <c r="F11" s="5">
        <v>4904</v>
      </c>
      <c r="G11" s="5">
        <v>2441</v>
      </c>
      <c r="H11" s="5">
        <v>2934</v>
      </c>
      <c r="I11" s="5">
        <v>5216</v>
      </c>
    </row>
    <row r="12" spans="1:9">
      <c r="A12" s="5">
        <v>1390</v>
      </c>
      <c r="B12" s="5" t="s">
        <v>547</v>
      </c>
      <c r="C12" s="5">
        <v>384079</v>
      </c>
      <c r="D12" s="5">
        <v>292754</v>
      </c>
      <c r="E12" s="5">
        <v>110864</v>
      </c>
      <c r="F12" s="5">
        <v>130265</v>
      </c>
      <c r="G12" s="5">
        <v>27511</v>
      </c>
      <c r="H12" s="5">
        <v>24113</v>
      </c>
      <c r="I12" s="5">
        <v>91325</v>
      </c>
    </row>
    <row r="13" spans="1:9">
      <c r="A13" s="5">
        <v>1390</v>
      </c>
      <c r="B13" s="5" t="s">
        <v>548</v>
      </c>
      <c r="C13" s="5">
        <v>11805</v>
      </c>
      <c r="D13" s="5">
        <v>9228</v>
      </c>
      <c r="E13" s="5">
        <v>4288</v>
      </c>
      <c r="F13" s="5">
        <v>3522</v>
      </c>
      <c r="G13" s="5">
        <v>809</v>
      </c>
      <c r="H13" s="5">
        <v>607</v>
      </c>
      <c r="I13" s="5">
        <v>2577</v>
      </c>
    </row>
    <row r="14" spans="1:9">
      <c r="A14" s="5">
        <v>1390</v>
      </c>
      <c r="B14" s="5" t="s">
        <v>549</v>
      </c>
      <c r="C14" s="5">
        <v>7456</v>
      </c>
      <c r="D14" s="5">
        <v>5868</v>
      </c>
      <c r="E14" s="5">
        <v>2461</v>
      </c>
      <c r="F14" s="5">
        <v>2629</v>
      </c>
      <c r="G14" s="5">
        <v>469</v>
      </c>
      <c r="H14" s="5">
        <v>309</v>
      </c>
      <c r="I14" s="5">
        <v>1588</v>
      </c>
    </row>
    <row r="15" spans="1:9">
      <c r="A15" s="5">
        <v>1390</v>
      </c>
      <c r="B15" s="5" t="s">
        <v>550</v>
      </c>
      <c r="C15" s="5">
        <v>109602</v>
      </c>
      <c r="D15" s="5">
        <v>86777</v>
      </c>
      <c r="E15" s="5">
        <v>45617</v>
      </c>
      <c r="F15" s="5">
        <v>29060</v>
      </c>
      <c r="G15" s="5">
        <v>6597</v>
      </c>
      <c r="H15" s="5">
        <v>5504</v>
      </c>
      <c r="I15" s="5">
        <v>22825</v>
      </c>
    </row>
    <row r="16" spans="1:9">
      <c r="A16" s="5">
        <v>1390</v>
      </c>
      <c r="B16" s="5" t="s">
        <v>551</v>
      </c>
      <c r="C16" s="5">
        <v>8573</v>
      </c>
      <c r="D16" s="5">
        <v>6378</v>
      </c>
      <c r="E16" s="5">
        <v>2331</v>
      </c>
      <c r="F16" s="5">
        <v>2273</v>
      </c>
      <c r="G16" s="5">
        <v>1053</v>
      </c>
      <c r="H16" s="5">
        <v>722</v>
      </c>
      <c r="I16" s="5">
        <v>2195</v>
      </c>
    </row>
    <row r="17" spans="1:9">
      <c r="A17" s="5">
        <v>1390</v>
      </c>
      <c r="B17" s="5" t="s">
        <v>552</v>
      </c>
      <c r="C17" s="5">
        <v>83865</v>
      </c>
      <c r="D17" s="5">
        <v>60721</v>
      </c>
      <c r="E17" s="5">
        <v>16927</v>
      </c>
      <c r="F17" s="5">
        <v>21219</v>
      </c>
      <c r="G17" s="5">
        <v>14007</v>
      </c>
      <c r="H17" s="5">
        <v>8568</v>
      </c>
      <c r="I17" s="5">
        <v>23144</v>
      </c>
    </row>
    <row r="18" spans="1:9">
      <c r="A18" s="5">
        <v>1390</v>
      </c>
      <c r="B18" s="5" t="s">
        <v>553</v>
      </c>
      <c r="C18" s="5">
        <v>28675</v>
      </c>
      <c r="D18" s="5">
        <v>23023</v>
      </c>
      <c r="E18" s="5">
        <v>9528</v>
      </c>
      <c r="F18" s="5">
        <v>10185</v>
      </c>
      <c r="G18" s="5">
        <v>1654</v>
      </c>
      <c r="H18" s="5">
        <v>1656</v>
      </c>
      <c r="I18" s="5">
        <v>5652</v>
      </c>
    </row>
    <row r="19" spans="1:9">
      <c r="A19" s="5">
        <v>1390</v>
      </c>
      <c r="B19" s="5" t="s">
        <v>554</v>
      </c>
      <c r="C19" s="5">
        <v>37736</v>
      </c>
      <c r="D19" s="5">
        <v>30707</v>
      </c>
      <c r="E19" s="5">
        <v>16407</v>
      </c>
      <c r="F19" s="5">
        <v>9451</v>
      </c>
      <c r="G19" s="5">
        <v>2592</v>
      </c>
      <c r="H19" s="5">
        <v>2258</v>
      </c>
      <c r="I19" s="5">
        <v>7029</v>
      </c>
    </row>
    <row r="20" spans="1:9">
      <c r="A20" s="5">
        <v>1390</v>
      </c>
      <c r="B20" s="5" t="s">
        <v>555</v>
      </c>
      <c r="C20" s="5">
        <v>8352</v>
      </c>
      <c r="D20" s="5">
        <v>6663</v>
      </c>
      <c r="E20" s="5">
        <v>3455</v>
      </c>
      <c r="F20" s="5">
        <v>2381</v>
      </c>
      <c r="G20" s="5">
        <v>428</v>
      </c>
      <c r="H20" s="5">
        <v>399</v>
      </c>
      <c r="I20" s="5">
        <v>1689</v>
      </c>
    </row>
    <row r="21" spans="1:9">
      <c r="A21" s="5">
        <v>1390</v>
      </c>
      <c r="B21" s="5" t="s">
        <v>556</v>
      </c>
      <c r="C21" s="5">
        <v>54576</v>
      </c>
      <c r="D21" s="5">
        <v>40661</v>
      </c>
      <c r="E21" s="5">
        <v>17653</v>
      </c>
      <c r="F21" s="5">
        <v>16596</v>
      </c>
      <c r="G21" s="5">
        <v>3166</v>
      </c>
      <c r="H21" s="5">
        <v>3246</v>
      </c>
      <c r="I21" s="5">
        <v>13915</v>
      </c>
    </row>
    <row r="22" spans="1:9">
      <c r="A22" s="5">
        <v>1390</v>
      </c>
      <c r="B22" s="5" t="s">
        <v>557</v>
      </c>
      <c r="C22" s="5">
        <v>88421</v>
      </c>
      <c r="D22" s="5">
        <v>68398</v>
      </c>
      <c r="E22" s="5">
        <v>30826</v>
      </c>
      <c r="F22" s="5">
        <v>27378</v>
      </c>
      <c r="G22" s="5">
        <v>5568</v>
      </c>
      <c r="H22" s="5">
        <v>4626</v>
      </c>
      <c r="I22" s="5">
        <v>20023</v>
      </c>
    </row>
    <row r="23" spans="1:9">
      <c r="A23" s="5">
        <v>1390</v>
      </c>
      <c r="B23" s="5" t="s">
        <v>558</v>
      </c>
      <c r="C23" s="5">
        <v>27445</v>
      </c>
      <c r="D23" s="5">
        <v>22085</v>
      </c>
      <c r="E23" s="5">
        <v>13404</v>
      </c>
      <c r="F23" s="5">
        <v>6450</v>
      </c>
      <c r="G23" s="5">
        <v>1043</v>
      </c>
      <c r="H23" s="5">
        <v>1189</v>
      </c>
      <c r="I23" s="5">
        <v>5359</v>
      </c>
    </row>
    <row r="24" spans="1:9">
      <c r="A24" s="5">
        <v>1390</v>
      </c>
      <c r="B24" s="5" t="s">
        <v>559</v>
      </c>
      <c r="C24" s="5">
        <v>7496</v>
      </c>
      <c r="D24" s="5">
        <v>5761</v>
      </c>
      <c r="E24" s="5">
        <v>2335</v>
      </c>
      <c r="F24" s="5">
        <v>2537</v>
      </c>
      <c r="G24" s="5">
        <v>472</v>
      </c>
      <c r="H24" s="5">
        <v>417</v>
      </c>
      <c r="I24" s="5">
        <v>1735</v>
      </c>
    </row>
    <row r="25" spans="1:9">
      <c r="A25" s="5">
        <v>1390</v>
      </c>
      <c r="B25" s="5" t="s">
        <v>560</v>
      </c>
      <c r="C25" s="5">
        <v>32318</v>
      </c>
      <c r="D25" s="5">
        <v>24424</v>
      </c>
      <c r="E25" s="5">
        <v>8713</v>
      </c>
      <c r="F25" s="5">
        <v>10963</v>
      </c>
      <c r="G25" s="5">
        <v>2565</v>
      </c>
      <c r="H25" s="5">
        <v>2183</v>
      </c>
      <c r="I25" s="5">
        <v>7894</v>
      </c>
    </row>
    <row r="26" spans="1:9">
      <c r="A26" s="5">
        <v>1390</v>
      </c>
      <c r="B26" s="5" t="s">
        <v>561</v>
      </c>
      <c r="C26" s="5">
        <v>16403</v>
      </c>
      <c r="D26" s="5">
        <v>12524</v>
      </c>
      <c r="E26" s="5">
        <v>5960</v>
      </c>
      <c r="F26" s="5">
        <v>4203</v>
      </c>
      <c r="G26" s="5">
        <v>1203</v>
      </c>
      <c r="H26" s="5">
        <v>1158</v>
      </c>
      <c r="I26" s="5">
        <v>3879</v>
      </c>
    </row>
    <row r="27" spans="1:9">
      <c r="A27" s="5">
        <v>1390</v>
      </c>
      <c r="B27" s="5" t="s">
        <v>562</v>
      </c>
      <c r="C27" s="5">
        <v>3039</v>
      </c>
      <c r="D27" s="5">
        <v>1791</v>
      </c>
      <c r="E27" s="5">
        <v>720</v>
      </c>
      <c r="F27" s="5">
        <v>670</v>
      </c>
      <c r="G27" s="5">
        <v>205</v>
      </c>
      <c r="H27" s="5">
        <v>196</v>
      </c>
      <c r="I27" s="5">
        <v>1249</v>
      </c>
    </row>
    <row r="28" spans="1:9">
      <c r="A28" s="5">
        <v>1390</v>
      </c>
      <c r="B28" s="5" t="s">
        <v>563</v>
      </c>
      <c r="C28" s="5">
        <v>16281</v>
      </c>
      <c r="D28" s="5">
        <v>12364</v>
      </c>
      <c r="E28" s="5">
        <v>7216</v>
      </c>
      <c r="F28" s="5">
        <v>3462</v>
      </c>
      <c r="G28" s="5">
        <v>742</v>
      </c>
      <c r="H28" s="5">
        <v>945</v>
      </c>
      <c r="I28" s="5">
        <v>3917</v>
      </c>
    </row>
    <row r="29" spans="1:9">
      <c r="A29" s="5">
        <v>1390</v>
      </c>
      <c r="B29" s="5" t="s">
        <v>564</v>
      </c>
      <c r="C29" s="5">
        <v>41993</v>
      </c>
      <c r="D29" s="5">
        <v>30356</v>
      </c>
      <c r="E29" s="5">
        <v>13527</v>
      </c>
      <c r="F29" s="5">
        <v>12166</v>
      </c>
      <c r="G29" s="5">
        <v>2473</v>
      </c>
      <c r="H29" s="5">
        <v>2190</v>
      </c>
      <c r="I29" s="5">
        <v>11637</v>
      </c>
    </row>
    <row r="30" spans="1:9">
      <c r="A30" s="5">
        <v>1390</v>
      </c>
      <c r="B30" s="5" t="s">
        <v>565</v>
      </c>
      <c r="C30" s="5">
        <v>13544</v>
      </c>
      <c r="D30" s="5">
        <v>10550</v>
      </c>
      <c r="E30" s="5">
        <v>4702</v>
      </c>
      <c r="F30" s="5">
        <v>4157</v>
      </c>
      <c r="G30" s="5">
        <v>892</v>
      </c>
      <c r="H30" s="5">
        <v>798</v>
      </c>
      <c r="I30" s="5">
        <v>2994</v>
      </c>
    </row>
    <row r="31" spans="1:9">
      <c r="A31" s="5">
        <v>1390</v>
      </c>
      <c r="B31" s="5" t="s">
        <v>566</v>
      </c>
      <c r="C31" s="5">
        <v>57665</v>
      </c>
      <c r="D31" s="5">
        <v>45189</v>
      </c>
      <c r="E31" s="5">
        <v>19728</v>
      </c>
      <c r="F31" s="5">
        <v>19471</v>
      </c>
      <c r="G31" s="5">
        <v>3036</v>
      </c>
      <c r="H31" s="5">
        <v>2955</v>
      </c>
      <c r="I31" s="5">
        <v>12476</v>
      </c>
    </row>
    <row r="32" spans="1:9">
      <c r="A32" s="5">
        <v>1390</v>
      </c>
      <c r="B32" s="5" t="s">
        <v>567</v>
      </c>
      <c r="C32" s="5">
        <v>78683</v>
      </c>
      <c r="D32" s="5">
        <v>58313</v>
      </c>
      <c r="E32" s="5">
        <v>24472</v>
      </c>
      <c r="F32" s="5">
        <v>23798</v>
      </c>
      <c r="G32" s="5">
        <v>5425</v>
      </c>
      <c r="H32" s="5">
        <v>4617</v>
      </c>
      <c r="I32" s="5">
        <v>20370</v>
      </c>
    </row>
    <row r="33" spans="1:9">
      <c r="A33" s="5">
        <v>1390</v>
      </c>
      <c r="B33" s="5" t="s">
        <v>568</v>
      </c>
      <c r="C33" s="5">
        <v>17689</v>
      </c>
      <c r="D33" s="5">
        <v>13196</v>
      </c>
      <c r="E33" s="5">
        <v>5024</v>
      </c>
      <c r="F33" s="5">
        <v>4807</v>
      </c>
      <c r="G33" s="5">
        <v>1913</v>
      </c>
      <c r="H33" s="5">
        <v>1451</v>
      </c>
      <c r="I33" s="5">
        <v>4492</v>
      </c>
    </row>
    <row r="34" spans="1:9">
      <c r="A34" s="5">
        <v>1390</v>
      </c>
      <c r="B34" s="5" t="s">
        <v>569</v>
      </c>
      <c r="C34" s="5">
        <v>20453</v>
      </c>
      <c r="D34" s="5">
        <v>15852</v>
      </c>
      <c r="E34" s="5">
        <v>7749</v>
      </c>
      <c r="F34" s="5">
        <v>5963</v>
      </c>
      <c r="G34" s="5">
        <v>1129</v>
      </c>
      <c r="H34" s="5">
        <v>1011</v>
      </c>
      <c r="I34" s="5">
        <v>4600</v>
      </c>
    </row>
    <row r="35" spans="1:9">
      <c r="A35" s="5">
        <v>1390</v>
      </c>
      <c r="B35" s="5" t="s">
        <v>570</v>
      </c>
      <c r="C35" s="5">
        <v>55577</v>
      </c>
      <c r="D35" s="5">
        <v>45360</v>
      </c>
      <c r="E35" s="5">
        <v>19062</v>
      </c>
      <c r="F35" s="5">
        <v>21217</v>
      </c>
      <c r="G35" s="5">
        <v>2710</v>
      </c>
      <c r="H35" s="5">
        <v>2372</v>
      </c>
      <c r="I35" s="5">
        <v>10217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7" t="s">
        <v>159</v>
      </c>
      <c r="B1" s="7"/>
      <c r="C1" s="6" t="str">
        <f>CONCATENATE("13-",'فهرست جداول'!E4,"-",MID('فهرست جداول'!A1, 58,10))</f>
        <v>13-شاغلان کارگاه‏ها بر حسب وضع سواد، مدرک تحصیلی و استان-90 کل کشور</v>
      </c>
      <c r="D1" s="6"/>
      <c r="E1" s="6"/>
      <c r="F1" s="6"/>
      <c r="G1" s="6"/>
      <c r="H1" s="6"/>
      <c r="I1" s="6"/>
      <c r="J1" s="6"/>
      <c r="K1" s="6"/>
      <c r="L1" s="6"/>
    </row>
    <row r="2" spans="1:12" ht="15.75" thickBot="1">
      <c r="A2" s="29" t="s">
        <v>128</v>
      </c>
      <c r="B2" s="29" t="s">
        <v>152</v>
      </c>
      <c r="C2" s="21" t="s">
        <v>11</v>
      </c>
      <c r="D2" s="21" t="s">
        <v>4</v>
      </c>
      <c r="E2" s="21" t="s">
        <v>12</v>
      </c>
      <c r="F2" s="20" t="s">
        <v>13</v>
      </c>
      <c r="G2" s="20"/>
      <c r="H2" s="20"/>
      <c r="I2" s="20"/>
      <c r="J2" s="20"/>
      <c r="K2" s="20"/>
      <c r="L2" s="20"/>
    </row>
    <row r="3" spans="1:12" ht="30" customHeight="1" thickBot="1">
      <c r="A3" s="31" t="s">
        <v>128</v>
      </c>
      <c r="B3" s="31"/>
      <c r="C3" s="25"/>
      <c r="D3" s="25"/>
      <c r="E3" s="25"/>
      <c r="F3" s="33" t="s">
        <v>2</v>
      </c>
      <c r="G3" s="27" t="s">
        <v>14</v>
      </c>
      <c r="H3" s="33" t="s">
        <v>15</v>
      </c>
      <c r="I3" s="27" t="s">
        <v>16</v>
      </c>
      <c r="J3" s="33" t="s">
        <v>17</v>
      </c>
      <c r="K3" s="27" t="s">
        <v>18</v>
      </c>
      <c r="L3" s="33" t="s">
        <v>19</v>
      </c>
    </row>
    <row r="4" spans="1:12">
      <c r="A4" s="5">
        <v>1390</v>
      </c>
      <c r="B4" s="5" t="s">
        <v>539</v>
      </c>
      <c r="C4" s="5">
        <v>27477</v>
      </c>
      <c r="D4" s="5">
        <v>1643015</v>
      </c>
      <c r="E4" s="5">
        <v>32317</v>
      </c>
      <c r="F4" s="5">
        <v>1610698</v>
      </c>
      <c r="G4" s="5">
        <v>549829</v>
      </c>
      <c r="H4" s="5">
        <v>702068</v>
      </c>
      <c r="I4" s="5">
        <v>150996</v>
      </c>
      <c r="J4" s="5">
        <v>187931</v>
      </c>
      <c r="K4" s="5">
        <v>17201</v>
      </c>
      <c r="L4" s="5">
        <v>2673</v>
      </c>
    </row>
    <row r="5" spans="1:12">
      <c r="A5" s="5">
        <v>1390</v>
      </c>
      <c r="B5" s="5" t="s">
        <v>540</v>
      </c>
      <c r="C5" s="5">
        <v>1349</v>
      </c>
      <c r="D5" s="5">
        <v>76300</v>
      </c>
      <c r="E5" s="5">
        <v>1286</v>
      </c>
      <c r="F5" s="5">
        <v>75014</v>
      </c>
      <c r="G5" s="5">
        <v>26433</v>
      </c>
      <c r="H5" s="5">
        <v>30940</v>
      </c>
      <c r="I5" s="5">
        <v>7906</v>
      </c>
      <c r="J5" s="5">
        <v>8765</v>
      </c>
      <c r="K5" s="5">
        <v>872</v>
      </c>
      <c r="L5" s="5">
        <v>98</v>
      </c>
    </row>
    <row r="6" spans="1:12">
      <c r="A6" s="5">
        <v>1390</v>
      </c>
      <c r="B6" s="5" t="s">
        <v>541</v>
      </c>
      <c r="C6" s="5">
        <v>723</v>
      </c>
      <c r="D6" s="5">
        <v>29740</v>
      </c>
      <c r="E6" s="5">
        <v>1470</v>
      </c>
      <c r="F6" s="5">
        <v>28270</v>
      </c>
      <c r="G6" s="5">
        <v>13036</v>
      </c>
      <c r="H6" s="5">
        <v>10167</v>
      </c>
      <c r="I6" s="5">
        <v>2027</v>
      </c>
      <c r="J6" s="5">
        <v>2844</v>
      </c>
      <c r="K6" s="5">
        <v>151</v>
      </c>
      <c r="L6" s="5">
        <v>45</v>
      </c>
    </row>
    <row r="7" spans="1:12">
      <c r="A7" s="5">
        <v>1390</v>
      </c>
      <c r="B7" s="5" t="s">
        <v>542</v>
      </c>
      <c r="C7" s="5">
        <v>249</v>
      </c>
      <c r="D7" s="5">
        <v>9429</v>
      </c>
      <c r="E7" s="5">
        <v>219</v>
      </c>
      <c r="F7" s="5">
        <v>9210</v>
      </c>
      <c r="G7" s="5">
        <v>3676</v>
      </c>
      <c r="H7" s="5">
        <v>3604</v>
      </c>
      <c r="I7" s="5">
        <v>810</v>
      </c>
      <c r="J7" s="5">
        <v>1053</v>
      </c>
      <c r="K7" s="5">
        <v>54</v>
      </c>
      <c r="L7" s="5">
        <v>12</v>
      </c>
    </row>
    <row r="8" spans="1:12">
      <c r="A8" s="5">
        <v>1390</v>
      </c>
      <c r="B8" s="5" t="s">
        <v>543</v>
      </c>
      <c r="C8" s="5">
        <v>3411</v>
      </c>
      <c r="D8" s="5">
        <v>202270</v>
      </c>
      <c r="E8" s="5">
        <v>5648</v>
      </c>
      <c r="F8" s="5">
        <v>196621</v>
      </c>
      <c r="G8" s="5">
        <v>65953</v>
      </c>
      <c r="H8" s="5">
        <v>92381</v>
      </c>
      <c r="I8" s="5">
        <v>16539</v>
      </c>
      <c r="J8" s="5">
        <v>19877</v>
      </c>
      <c r="K8" s="5">
        <v>1621</v>
      </c>
      <c r="L8" s="5">
        <v>249</v>
      </c>
    </row>
    <row r="9" spans="1:12">
      <c r="A9" s="5">
        <v>1390</v>
      </c>
      <c r="B9" s="5" t="s">
        <v>544</v>
      </c>
      <c r="C9" s="5">
        <v>1273</v>
      </c>
      <c r="D9" s="5">
        <v>91249</v>
      </c>
      <c r="E9" s="5">
        <v>1204</v>
      </c>
      <c r="F9" s="5">
        <v>90046</v>
      </c>
      <c r="G9" s="5">
        <v>30649</v>
      </c>
      <c r="H9" s="5">
        <v>38042</v>
      </c>
      <c r="I9" s="5">
        <v>8077</v>
      </c>
      <c r="J9" s="5">
        <v>11564</v>
      </c>
      <c r="K9" s="5">
        <v>1312</v>
      </c>
      <c r="L9" s="5">
        <v>401</v>
      </c>
    </row>
    <row r="10" spans="1:12">
      <c r="A10" s="5">
        <v>1390</v>
      </c>
      <c r="B10" s="5" t="s">
        <v>545</v>
      </c>
      <c r="C10" s="5">
        <v>91</v>
      </c>
      <c r="D10" s="5">
        <v>2536</v>
      </c>
      <c r="E10" s="5">
        <v>76</v>
      </c>
      <c r="F10" s="5">
        <v>2460</v>
      </c>
      <c r="G10" s="5">
        <v>847</v>
      </c>
      <c r="H10" s="5">
        <v>1184</v>
      </c>
      <c r="I10" s="5">
        <v>166</v>
      </c>
      <c r="J10" s="5">
        <v>250</v>
      </c>
      <c r="K10" s="5">
        <v>13</v>
      </c>
      <c r="L10" s="5">
        <v>0</v>
      </c>
    </row>
    <row r="11" spans="1:12">
      <c r="A11" s="5">
        <v>1390</v>
      </c>
      <c r="B11" s="5" t="s">
        <v>546</v>
      </c>
      <c r="C11" s="5">
        <v>170</v>
      </c>
      <c r="D11" s="5">
        <v>19767</v>
      </c>
      <c r="E11" s="5">
        <v>222</v>
      </c>
      <c r="F11" s="5">
        <v>19546</v>
      </c>
      <c r="G11" s="5">
        <v>5372</v>
      </c>
      <c r="H11" s="5">
        <v>6471</v>
      </c>
      <c r="I11" s="5">
        <v>3507</v>
      </c>
      <c r="J11" s="5">
        <v>3643</v>
      </c>
      <c r="K11" s="5">
        <v>537</v>
      </c>
      <c r="L11" s="5">
        <v>14</v>
      </c>
    </row>
    <row r="12" spans="1:12">
      <c r="A12" s="5">
        <v>1390</v>
      </c>
      <c r="B12" s="5" t="s">
        <v>547</v>
      </c>
      <c r="C12" s="5">
        <v>6380</v>
      </c>
      <c r="D12" s="5">
        <v>384079</v>
      </c>
      <c r="E12" s="5">
        <v>4519</v>
      </c>
      <c r="F12" s="5">
        <v>379559</v>
      </c>
      <c r="G12" s="5">
        <v>118389</v>
      </c>
      <c r="H12" s="5">
        <v>178761</v>
      </c>
      <c r="I12" s="5">
        <v>33973</v>
      </c>
      <c r="J12" s="5">
        <v>42790</v>
      </c>
      <c r="K12" s="5">
        <v>4852</v>
      </c>
      <c r="L12" s="5">
        <v>794</v>
      </c>
    </row>
    <row r="13" spans="1:12">
      <c r="A13" s="5">
        <v>1390</v>
      </c>
      <c r="B13" s="5" t="s">
        <v>548</v>
      </c>
      <c r="C13" s="5">
        <v>326</v>
      </c>
      <c r="D13" s="5">
        <v>11805</v>
      </c>
      <c r="E13" s="5">
        <v>230</v>
      </c>
      <c r="F13" s="5">
        <v>11575</v>
      </c>
      <c r="G13" s="5">
        <v>3889</v>
      </c>
      <c r="H13" s="5">
        <v>5230</v>
      </c>
      <c r="I13" s="5">
        <v>1122</v>
      </c>
      <c r="J13" s="5">
        <v>1218</v>
      </c>
      <c r="K13" s="5">
        <v>98</v>
      </c>
      <c r="L13" s="5">
        <v>17</v>
      </c>
    </row>
    <row r="14" spans="1:12">
      <c r="A14" s="5">
        <v>1390</v>
      </c>
      <c r="B14" s="5" t="s">
        <v>549</v>
      </c>
      <c r="C14" s="5">
        <v>152</v>
      </c>
      <c r="D14" s="5">
        <v>7456</v>
      </c>
      <c r="E14" s="5">
        <v>161</v>
      </c>
      <c r="F14" s="5">
        <v>7295</v>
      </c>
      <c r="G14" s="5">
        <v>3034</v>
      </c>
      <c r="H14" s="5">
        <v>2985</v>
      </c>
      <c r="I14" s="5">
        <v>538</v>
      </c>
      <c r="J14" s="5">
        <v>679</v>
      </c>
      <c r="K14" s="5">
        <v>44</v>
      </c>
      <c r="L14" s="5">
        <v>15</v>
      </c>
    </row>
    <row r="15" spans="1:12">
      <c r="A15" s="5">
        <v>1390</v>
      </c>
      <c r="B15" s="5" t="s">
        <v>550</v>
      </c>
      <c r="C15" s="5">
        <v>1973</v>
      </c>
      <c r="D15" s="5">
        <v>109602</v>
      </c>
      <c r="E15" s="5">
        <v>2486</v>
      </c>
      <c r="F15" s="5">
        <v>107117</v>
      </c>
      <c r="G15" s="5">
        <v>39150</v>
      </c>
      <c r="H15" s="5">
        <v>47740</v>
      </c>
      <c r="I15" s="5">
        <v>8830</v>
      </c>
      <c r="J15" s="5">
        <v>10422</v>
      </c>
      <c r="K15" s="5">
        <v>875</v>
      </c>
      <c r="L15" s="5">
        <v>99</v>
      </c>
    </row>
    <row r="16" spans="1:12">
      <c r="A16" s="5">
        <v>1390</v>
      </c>
      <c r="B16" s="5" t="s">
        <v>551</v>
      </c>
      <c r="C16" s="5">
        <v>143</v>
      </c>
      <c r="D16" s="5">
        <v>8573</v>
      </c>
      <c r="E16" s="5">
        <v>165</v>
      </c>
      <c r="F16" s="5">
        <v>8408</v>
      </c>
      <c r="G16" s="5">
        <v>3016</v>
      </c>
      <c r="H16" s="5">
        <v>3265</v>
      </c>
      <c r="I16" s="5">
        <v>940</v>
      </c>
      <c r="J16" s="5">
        <v>1100</v>
      </c>
      <c r="K16" s="5">
        <v>84</v>
      </c>
      <c r="L16" s="5">
        <v>3</v>
      </c>
    </row>
    <row r="17" spans="1:12">
      <c r="A17" s="5">
        <v>1390</v>
      </c>
      <c r="B17" s="5" t="s">
        <v>552</v>
      </c>
      <c r="C17" s="5">
        <v>662</v>
      </c>
      <c r="D17" s="5">
        <v>83865</v>
      </c>
      <c r="E17" s="5">
        <v>1222</v>
      </c>
      <c r="F17" s="5">
        <v>82643</v>
      </c>
      <c r="G17" s="5">
        <v>22981</v>
      </c>
      <c r="H17" s="5">
        <v>30461</v>
      </c>
      <c r="I17" s="5">
        <v>14333</v>
      </c>
      <c r="J17" s="5">
        <v>13747</v>
      </c>
      <c r="K17" s="5">
        <v>1061</v>
      </c>
      <c r="L17" s="5">
        <v>61</v>
      </c>
    </row>
    <row r="18" spans="1:12">
      <c r="A18" s="5">
        <v>1390</v>
      </c>
      <c r="B18" s="5" t="s">
        <v>553</v>
      </c>
      <c r="C18" s="5">
        <v>371</v>
      </c>
      <c r="D18" s="5">
        <v>28675</v>
      </c>
      <c r="E18" s="5">
        <v>407</v>
      </c>
      <c r="F18" s="5">
        <v>28268</v>
      </c>
      <c r="G18" s="5">
        <v>8384</v>
      </c>
      <c r="H18" s="5">
        <v>13818</v>
      </c>
      <c r="I18" s="5">
        <v>2671</v>
      </c>
      <c r="J18" s="5">
        <v>3118</v>
      </c>
      <c r="K18" s="5">
        <v>241</v>
      </c>
      <c r="L18" s="5">
        <v>35</v>
      </c>
    </row>
    <row r="19" spans="1:12">
      <c r="A19" s="5">
        <v>1390</v>
      </c>
      <c r="B19" s="5" t="s">
        <v>554</v>
      </c>
      <c r="C19" s="5">
        <v>1027</v>
      </c>
      <c r="D19" s="5">
        <v>37736</v>
      </c>
      <c r="E19" s="5">
        <v>1542</v>
      </c>
      <c r="F19" s="5">
        <v>36193</v>
      </c>
      <c r="G19" s="5">
        <v>14164</v>
      </c>
      <c r="H19" s="5">
        <v>13815</v>
      </c>
      <c r="I19" s="5">
        <v>3286</v>
      </c>
      <c r="J19" s="5">
        <v>4608</v>
      </c>
      <c r="K19" s="5">
        <v>286</v>
      </c>
      <c r="L19" s="5">
        <v>34</v>
      </c>
    </row>
    <row r="20" spans="1:12">
      <c r="A20" s="5">
        <v>1390</v>
      </c>
      <c r="B20" s="5" t="s">
        <v>555</v>
      </c>
      <c r="C20" s="5">
        <v>249</v>
      </c>
      <c r="D20" s="5">
        <v>8352</v>
      </c>
      <c r="E20" s="5">
        <v>802</v>
      </c>
      <c r="F20" s="5">
        <v>7550</v>
      </c>
      <c r="G20" s="5">
        <v>3798</v>
      </c>
      <c r="H20" s="5">
        <v>2730</v>
      </c>
      <c r="I20" s="5">
        <v>417</v>
      </c>
      <c r="J20" s="5">
        <v>577</v>
      </c>
      <c r="K20" s="5">
        <v>20</v>
      </c>
      <c r="L20" s="5">
        <v>8</v>
      </c>
    </row>
    <row r="21" spans="1:12">
      <c r="A21" s="5">
        <v>1390</v>
      </c>
      <c r="B21" s="5" t="s">
        <v>556</v>
      </c>
      <c r="C21" s="5">
        <v>1008</v>
      </c>
      <c r="D21" s="5">
        <v>54576</v>
      </c>
      <c r="E21" s="5">
        <v>1061</v>
      </c>
      <c r="F21" s="5">
        <v>53515</v>
      </c>
      <c r="G21" s="5">
        <v>19405</v>
      </c>
      <c r="H21" s="5">
        <v>22298</v>
      </c>
      <c r="I21" s="5">
        <v>4784</v>
      </c>
      <c r="J21" s="5">
        <v>6398</v>
      </c>
      <c r="K21" s="5">
        <v>549</v>
      </c>
      <c r="L21" s="5">
        <v>82</v>
      </c>
    </row>
    <row r="22" spans="1:12">
      <c r="A22" s="5">
        <v>1390</v>
      </c>
      <c r="B22" s="5" t="s">
        <v>557</v>
      </c>
      <c r="C22" s="5">
        <v>1137</v>
      </c>
      <c r="D22" s="5">
        <v>88421</v>
      </c>
      <c r="E22" s="5">
        <v>1704</v>
      </c>
      <c r="F22" s="5">
        <v>86717</v>
      </c>
      <c r="G22" s="5">
        <v>31294</v>
      </c>
      <c r="H22" s="5">
        <v>36591</v>
      </c>
      <c r="I22" s="5">
        <v>7866</v>
      </c>
      <c r="J22" s="5">
        <v>10056</v>
      </c>
      <c r="K22" s="5">
        <v>827</v>
      </c>
      <c r="L22" s="5">
        <v>83</v>
      </c>
    </row>
    <row r="23" spans="1:12">
      <c r="A23" s="5">
        <v>1390</v>
      </c>
      <c r="B23" s="5" t="s">
        <v>558</v>
      </c>
      <c r="C23" s="5">
        <v>682</v>
      </c>
      <c r="D23" s="5">
        <v>27445</v>
      </c>
      <c r="E23" s="5">
        <v>1020</v>
      </c>
      <c r="F23" s="5">
        <v>26425</v>
      </c>
      <c r="G23" s="5">
        <v>11500</v>
      </c>
      <c r="H23" s="5">
        <v>10308</v>
      </c>
      <c r="I23" s="5">
        <v>1607</v>
      </c>
      <c r="J23" s="5">
        <v>2764</v>
      </c>
      <c r="K23" s="5">
        <v>192</v>
      </c>
      <c r="L23" s="5">
        <v>55</v>
      </c>
    </row>
    <row r="24" spans="1:12">
      <c r="A24" s="5">
        <v>1390</v>
      </c>
      <c r="B24" s="5" t="s">
        <v>559</v>
      </c>
      <c r="C24" s="5">
        <v>209</v>
      </c>
      <c r="D24" s="5">
        <v>7496</v>
      </c>
      <c r="E24" s="5">
        <v>224</v>
      </c>
      <c r="F24" s="5">
        <v>7272</v>
      </c>
      <c r="G24" s="5">
        <v>2796</v>
      </c>
      <c r="H24" s="5">
        <v>2863</v>
      </c>
      <c r="I24" s="5">
        <v>692</v>
      </c>
      <c r="J24" s="5">
        <v>851</v>
      </c>
      <c r="K24" s="5">
        <v>59</v>
      </c>
      <c r="L24" s="5">
        <v>11</v>
      </c>
    </row>
    <row r="25" spans="1:12">
      <c r="A25" s="5">
        <v>1390</v>
      </c>
      <c r="B25" s="5" t="s">
        <v>560</v>
      </c>
      <c r="C25" s="5">
        <v>318</v>
      </c>
      <c r="D25" s="5">
        <v>32318</v>
      </c>
      <c r="E25" s="5">
        <v>575</v>
      </c>
      <c r="F25" s="5">
        <v>31744</v>
      </c>
      <c r="G25" s="5">
        <v>8907</v>
      </c>
      <c r="H25" s="5">
        <v>14949</v>
      </c>
      <c r="I25" s="5">
        <v>3526</v>
      </c>
      <c r="J25" s="5">
        <v>3987</v>
      </c>
      <c r="K25" s="5">
        <v>351</v>
      </c>
      <c r="L25" s="5">
        <v>24</v>
      </c>
    </row>
    <row r="26" spans="1:12">
      <c r="A26" s="5">
        <v>1390</v>
      </c>
      <c r="B26" s="5" t="s">
        <v>561</v>
      </c>
      <c r="C26" s="5">
        <v>315</v>
      </c>
      <c r="D26" s="5">
        <v>16403</v>
      </c>
      <c r="E26" s="5">
        <v>539</v>
      </c>
      <c r="F26" s="5">
        <v>15864</v>
      </c>
      <c r="G26" s="5">
        <v>5296</v>
      </c>
      <c r="H26" s="5">
        <v>6715</v>
      </c>
      <c r="I26" s="5">
        <v>1667</v>
      </c>
      <c r="J26" s="5">
        <v>2005</v>
      </c>
      <c r="K26" s="5">
        <v>150</v>
      </c>
      <c r="L26" s="5">
        <v>31</v>
      </c>
    </row>
    <row r="27" spans="1:12">
      <c r="A27" s="5">
        <v>1390</v>
      </c>
      <c r="B27" s="5" t="s">
        <v>562</v>
      </c>
      <c r="C27" s="5">
        <v>77</v>
      </c>
      <c r="D27" s="5">
        <v>3039</v>
      </c>
      <c r="E27" s="5">
        <v>59</v>
      </c>
      <c r="F27" s="5">
        <v>2980</v>
      </c>
      <c r="G27" s="5">
        <v>968</v>
      </c>
      <c r="H27" s="5">
        <v>1078</v>
      </c>
      <c r="I27" s="5">
        <v>307</v>
      </c>
      <c r="J27" s="5">
        <v>568</v>
      </c>
      <c r="K27" s="5">
        <v>52</v>
      </c>
      <c r="L27" s="5">
        <v>7</v>
      </c>
    </row>
    <row r="28" spans="1:12">
      <c r="A28" s="5">
        <v>1390</v>
      </c>
      <c r="B28" s="5" t="s">
        <v>563</v>
      </c>
      <c r="C28" s="5">
        <v>430</v>
      </c>
      <c r="D28" s="5">
        <v>16281</v>
      </c>
      <c r="E28" s="5">
        <v>405</v>
      </c>
      <c r="F28" s="5">
        <v>15877</v>
      </c>
      <c r="G28" s="5">
        <v>6972</v>
      </c>
      <c r="H28" s="5">
        <v>5650</v>
      </c>
      <c r="I28" s="5">
        <v>1154</v>
      </c>
      <c r="J28" s="5">
        <v>1914</v>
      </c>
      <c r="K28" s="5">
        <v>136</v>
      </c>
      <c r="L28" s="5">
        <v>50</v>
      </c>
    </row>
    <row r="29" spans="1:12">
      <c r="A29" s="5">
        <v>1390</v>
      </c>
      <c r="B29" s="5" t="s">
        <v>564</v>
      </c>
      <c r="C29" s="5">
        <v>786</v>
      </c>
      <c r="D29" s="5">
        <v>41993</v>
      </c>
      <c r="E29" s="5">
        <v>528</v>
      </c>
      <c r="F29" s="5">
        <v>41464</v>
      </c>
      <c r="G29" s="5">
        <v>13658</v>
      </c>
      <c r="H29" s="5">
        <v>18304</v>
      </c>
      <c r="I29" s="5">
        <v>3812</v>
      </c>
      <c r="J29" s="5">
        <v>5183</v>
      </c>
      <c r="K29" s="5">
        <v>401</v>
      </c>
      <c r="L29" s="5">
        <v>107</v>
      </c>
    </row>
    <row r="30" spans="1:12">
      <c r="A30" s="5">
        <v>1390</v>
      </c>
      <c r="B30" s="5" t="s">
        <v>565</v>
      </c>
      <c r="C30" s="5">
        <v>338</v>
      </c>
      <c r="D30" s="5">
        <v>13544</v>
      </c>
      <c r="E30" s="5">
        <v>612</v>
      </c>
      <c r="F30" s="5">
        <v>12932</v>
      </c>
      <c r="G30" s="5">
        <v>4902</v>
      </c>
      <c r="H30" s="5">
        <v>5420</v>
      </c>
      <c r="I30" s="5">
        <v>1095</v>
      </c>
      <c r="J30" s="5">
        <v>1392</v>
      </c>
      <c r="K30" s="5">
        <v>89</v>
      </c>
      <c r="L30" s="5">
        <v>34</v>
      </c>
    </row>
    <row r="31" spans="1:12">
      <c r="A31" s="5">
        <v>1390</v>
      </c>
      <c r="B31" s="5" t="s">
        <v>566</v>
      </c>
      <c r="C31" s="5">
        <v>1088</v>
      </c>
      <c r="D31" s="5">
        <v>57665</v>
      </c>
      <c r="E31" s="5">
        <v>608</v>
      </c>
      <c r="F31" s="5">
        <v>57057</v>
      </c>
      <c r="G31" s="5">
        <v>19770</v>
      </c>
      <c r="H31" s="5">
        <v>24600</v>
      </c>
      <c r="I31" s="5">
        <v>4900</v>
      </c>
      <c r="J31" s="5">
        <v>7115</v>
      </c>
      <c r="K31" s="5">
        <v>577</v>
      </c>
      <c r="L31" s="5">
        <v>96</v>
      </c>
    </row>
    <row r="32" spans="1:12">
      <c r="A32" s="5">
        <v>1390</v>
      </c>
      <c r="B32" s="5" t="s">
        <v>567</v>
      </c>
      <c r="C32" s="5">
        <v>948</v>
      </c>
      <c r="D32" s="5">
        <v>78683</v>
      </c>
      <c r="E32" s="5">
        <v>1174</v>
      </c>
      <c r="F32" s="5">
        <v>77509</v>
      </c>
      <c r="G32" s="5">
        <v>25926</v>
      </c>
      <c r="H32" s="5">
        <v>32767</v>
      </c>
      <c r="I32" s="5">
        <v>7472</v>
      </c>
      <c r="J32" s="5">
        <v>10130</v>
      </c>
      <c r="K32" s="5">
        <v>1078</v>
      </c>
      <c r="L32" s="5">
        <v>136</v>
      </c>
    </row>
    <row r="33" spans="1:12">
      <c r="A33" s="5">
        <v>1390</v>
      </c>
      <c r="B33" s="5" t="s">
        <v>568</v>
      </c>
      <c r="C33" s="5">
        <v>275</v>
      </c>
      <c r="D33" s="5">
        <v>17689</v>
      </c>
      <c r="E33" s="5">
        <v>274</v>
      </c>
      <c r="F33" s="5">
        <v>17415</v>
      </c>
      <c r="G33" s="5">
        <v>6194</v>
      </c>
      <c r="H33" s="5">
        <v>6358</v>
      </c>
      <c r="I33" s="5">
        <v>2166</v>
      </c>
      <c r="J33" s="5">
        <v>2427</v>
      </c>
      <c r="K33" s="5">
        <v>232</v>
      </c>
      <c r="L33" s="5">
        <v>37</v>
      </c>
    </row>
    <row r="34" spans="1:12">
      <c r="A34" s="5">
        <v>1390</v>
      </c>
      <c r="B34" s="5" t="s">
        <v>569</v>
      </c>
      <c r="C34" s="5">
        <v>533</v>
      </c>
      <c r="D34" s="5">
        <v>20453</v>
      </c>
      <c r="E34" s="5">
        <v>758</v>
      </c>
      <c r="F34" s="5">
        <v>19695</v>
      </c>
      <c r="G34" s="5">
        <v>8094</v>
      </c>
      <c r="H34" s="5">
        <v>7903</v>
      </c>
      <c r="I34" s="5">
        <v>1528</v>
      </c>
      <c r="J34" s="5">
        <v>2021</v>
      </c>
      <c r="K34" s="5">
        <v>130</v>
      </c>
      <c r="L34" s="5">
        <v>18</v>
      </c>
    </row>
    <row r="35" spans="1:12">
      <c r="A35" s="5">
        <v>1390</v>
      </c>
      <c r="B35" s="5" t="s">
        <v>570</v>
      </c>
      <c r="C35" s="5">
        <v>788</v>
      </c>
      <c r="D35" s="5">
        <v>55577</v>
      </c>
      <c r="E35" s="5">
        <v>1118</v>
      </c>
      <c r="F35" s="5">
        <v>54459</v>
      </c>
      <c r="G35" s="5">
        <v>21375</v>
      </c>
      <c r="H35" s="5">
        <v>24671</v>
      </c>
      <c r="I35" s="5">
        <v>3278</v>
      </c>
      <c r="J35" s="5">
        <v>4863</v>
      </c>
      <c r="K35" s="5">
        <v>256</v>
      </c>
      <c r="L35" s="5">
        <v>16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7" t="s">
        <v>159</v>
      </c>
      <c r="B1" s="7"/>
      <c r="C1" s="6" t="str">
        <f>CONCATENATE("14-",'فهرست جداول'!E5,"-",MID('فهرست جداول'!A1, 58,10), "                  (میلیون ریال)")</f>
        <v>14-ارزش نهاده‌های فعالیت صنعتی کارگاه‏ها بر حسب استان-90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.75" customHeight="1" thickBot="1">
      <c r="A2" s="29" t="s">
        <v>128</v>
      </c>
      <c r="B2" s="29" t="s">
        <v>152</v>
      </c>
      <c r="C2" s="21" t="s">
        <v>2</v>
      </c>
      <c r="D2" s="20" t="s">
        <v>22</v>
      </c>
      <c r="E2" s="20"/>
      <c r="F2" s="20"/>
      <c r="G2" s="20"/>
      <c r="H2" s="21" t="s">
        <v>23</v>
      </c>
      <c r="I2" s="21" t="s">
        <v>126</v>
      </c>
      <c r="J2" s="21" t="s">
        <v>24</v>
      </c>
      <c r="K2" s="21" t="s">
        <v>25</v>
      </c>
      <c r="L2" s="21" t="s">
        <v>26</v>
      </c>
      <c r="M2" s="21" t="s">
        <v>27</v>
      </c>
    </row>
    <row r="3" spans="1:13" ht="49.5" customHeight="1" thickBot="1">
      <c r="A3" s="31" t="s">
        <v>128</v>
      </c>
      <c r="B3" s="31"/>
      <c r="C3" s="25"/>
      <c r="D3" s="27" t="s">
        <v>2</v>
      </c>
      <c r="E3" s="27" t="s">
        <v>28</v>
      </c>
      <c r="F3" s="27" t="s">
        <v>29</v>
      </c>
      <c r="G3" s="27" t="s">
        <v>30</v>
      </c>
      <c r="H3" s="25"/>
      <c r="I3" s="25"/>
      <c r="J3" s="25"/>
      <c r="K3" s="25"/>
      <c r="L3" s="25"/>
      <c r="M3" s="25"/>
    </row>
    <row r="4" spans="1:13">
      <c r="A4" s="5">
        <v>1390</v>
      </c>
      <c r="B4" s="5" t="s">
        <v>539</v>
      </c>
      <c r="C4" s="5">
        <v>2272538230</v>
      </c>
      <c r="D4" s="5">
        <v>2164361311</v>
      </c>
      <c r="E4" s="5">
        <v>2108203886</v>
      </c>
      <c r="F4" s="5">
        <v>37248489</v>
      </c>
      <c r="G4" s="5">
        <v>18908935</v>
      </c>
      <c r="H4" s="5">
        <v>3137621</v>
      </c>
      <c r="I4" s="5">
        <v>8544810</v>
      </c>
      <c r="J4" s="5">
        <v>35463027</v>
      </c>
      <c r="K4" s="5">
        <v>29274645</v>
      </c>
      <c r="L4" s="5">
        <v>3554476</v>
      </c>
      <c r="M4" s="5">
        <v>28202340</v>
      </c>
    </row>
    <row r="5" spans="1:13">
      <c r="A5" s="5">
        <v>1390</v>
      </c>
      <c r="B5" s="5" t="s">
        <v>540</v>
      </c>
      <c r="C5" s="5">
        <v>103905533</v>
      </c>
      <c r="D5" s="5">
        <v>100612780</v>
      </c>
      <c r="E5" s="5">
        <v>98258111</v>
      </c>
      <c r="F5" s="5">
        <v>1978538</v>
      </c>
      <c r="G5" s="5">
        <v>376132</v>
      </c>
      <c r="H5" s="5">
        <v>113612</v>
      </c>
      <c r="I5" s="5">
        <v>177627</v>
      </c>
      <c r="J5" s="5">
        <v>1236211</v>
      </c>
      <c r="K5" s="5">
        <v>972598</v>
      </c>
      <c r="L5" s="5">
        <v>90268</v>
      </c>
      <c r="M5" s="5">
        <v>702437</v>
      </c>
    </row>
    <row r="6" spans="1:13">
      <c r="A6" s="5">
        <v>1390</v>
      </c>
      <c r="B6" s="5" t="s">
        <v>541</v>
      </c>
      <c r="C6" s="5">
        <v>15517307</v>
      </c>
      <c r="D6" s="5">
        <v>13404316</v>
      </c>
      <c r="E6" s="5">
        <v>12494765</v>
      </c>
      <c r="F6" s="5">
        <v>718517</v>
      </c>
      <c r="G6" s="5">
        <v>191034</v>
      </c>
      <c r="H6" s="5">
        <v>33129</v>
      </c>
      <c r="I6" s="5">
        <v>97650</v>
      </c>
      <c r="J6" s="5">
        <v>1341501</v>
      </c>
      <c r="K6" s="5">
        <v>414961</v>
      </c>
      <c r="L6" s="5">
        <v>31043</v>
      </c>
      <c r="M6" s="5">
        <v>194706</v>
      </c>
    </row>
    <row r="7" spans="1:13">
      <c r="A7" s="5">
        <v>1390</v>
      </c>
      <c r="B7" s="5" t="s">
        <v>542</v>
      </c>
      <c r="C7" s="5">
        <v>4621674</v>
      </c>
      <c r="D7" s="5">
        <v>4215664</v>
      </c>
      <c r="E7" s="5">
        <v>4029129</v>
      </c>
      <c r="F7" s="5">
        <v>113718</v>
      </c>
      <c r="G7" s="5">
        <v>72817</v>
      </c>
      <c r="H7" s="5">
        <v>11693</v>
      </c>
      <c r="I7" s="5">
        <v>37027</v>
      </c>
      <c r="J7" s="5">
        <v>156602</v>
      </c>
      <c r="K7" s="5">
        <v>130375</v>
      </c>
      <c r="L7" s="5">
        <v>3797</v>
      </c>
      <c r="M7" s="5">
        <v>66515</v>
      </c>
    </row>
    <row r="8" spans="1:13">
      <c r="A8" s="5">
        <v>1390</v>
      </c>
      <c r="B8" s="5" t="s">
        <v>543</v>
      </c>
      <c r="C8" s="5">
        <v>320376811</v>
      </c>
      <c r="D8" s="5">
        <v>306450837</v>
      </c>
      <c r="E8" s="5">
        <v>303105120</v>
      </c>
      <c r="F8" s="5">
        <v>2354076</v>
      </c>
      <c r="G8" s="5">
        <v>991641</v>
      </c>
      <c r="H8" s="5">
        <v>479569</v>
      </c>
      <c r="I8" s="5">
        <v>522337</v>
      </c>
      <c r="J8" s="5">
        <v>6288546</v>
      </c>
      <c r="K8" s="5">
        <v>4167561</v>
      </c>
      <c r="L8" s="5">
        <v>424848</v>
      </c>
      <c r="M8" s="5">
        <v>2043114</v>
      </c>
    </row>
    <row r="9" spans="1:13">
      <c r="A9" s="5">
        <v>1390</v>
      </c>
      <c r="B9" s="5" t="s">
        <v>544</v>
      </c>
      <c r="C9" s="5">
        <v>61751098</v>
      </c>
      <c r="D9" s="5">
        <v>58149319</v>
      </c>
      <c r="E9" s="5">
        <v>55485720</v>
      </c>
      <c r="F9" s="5">
        <v>1748702</v>
      </c>
      <c r="G9" s="5">
        <v>914897</v>
      </c>
      <c r="H9" s="5">
        <v>95107</v>
      </c>
      <c r="I9" s="5">
        <v>273442</v>
      </c>
      <c r="J9" s="5">
        <v>960239</v>
      </c>
      <c r="K9" s="5">
        <v>926422</v>
      </c>
      <c r="L9" s="5">
        <v>49048</v>
      </c>
      <c r="M9" s="5">
        <v>1297520</v>
      </c>
    </row>
    <row r="10" spans="1:13">
      <c r="A10" s="5">
        <v>1390</v>
      </c>
      <c r="B10" s="5" t="s">
        <v>545</v>
      </c>
      <c r="C10" s="5">
        <v>1777260</v>
      </c>
      <c r="D10" s="5">
        <v>1431470</v>
      </c>
      <c r="E10" s="5">
        <v>1366540</v>
      </c>
      <c r="F10" s="5">
        <v>54651</v>
      </c>
      <c r="G10" s="5">
        <v>10279</v>
      </c>
      <c r="H10" s="5">
        <v>10734</v>
      </c>
      <c r="I10" s="5">
        <v>6820</v>
      </c>
      <c r="J10" s="5">
        <v>190745</v>
      </c>
      <c r="K10" s="5">
        <v>85186</v>
      </c>
      <c r="L10" s="5">
        <v>3894</v>
      </c>
      <c r="M10" s="5">
        <v>48412</v>
      </c>
    </row>
    <row r="11" spans="1:13">
      <c r="A11" s="5">
        <v>1390</v>
      </c>
      <c r="B11" s="5" t="s">
        <v>546</v>
      </c>
      <c r="C11" s="5">
        <v>111203165</v>
      </c>
      <c r="D11" s="5">
        <v>106598768</v>
      </c>
      <c r="E11" s="5">
        <v>105871558</v>
      </c>
      <c r="F11" s="5">
        <v>470472</v>
      </c>
      <c r="G11" s="5">
        <v>256737</v>
      </c>
      <c r="H11" s="5">
        <v>204961</v>
      </c>
      <c r="I11" s="5">
        <v>531841</v>
      </c>
      <c r="J11" s="5">
        <v>730370</v>
      </c>
      <c r="K11" s="5">
        <v>1164637</v>
      </c>
      <c r="L11" s="5">
        <v>470849</v>
      </c>
      <c r="M11" s="5">
        <v>1501739</v>
      </c>
    </row>
    <row r="12" spans="1:13">
      <c r="A12" s="5">
        <v>1390</v>
      </c>
      <c r="B12" s="5" t="s">
        <v>547</v>
      </c>
      <c r="C12" s="5">
        <v>468403227</v>
      </c>
      <c r="D12" s="5">
        <v>449084446</v>
      </c>
      <c r="E12" s="5">
        <v>438828567</v>
      </c>
      <c r="F12" s="5">
        <v>7334134</v>
      </c>
      <c r="G12" s="5">
        <v>2921745</v>
      </c>
      <c r="H12" s="5">
        <v>935583</v>
      </c>
      <c r="I12" s="5">
        <v>887410</v>
      </c>
      <c r="J12" s="5">
        <v>3727838</v>
      </c>
      <c r="K12" s="5">
        <v>3152187</v>
      </c>
      <c r="L12" s="5">
        <v>241937</v>
      </c>
      <c r="M12" s="5">
        <v>10373825</v>
      </c>
    </row>
    <row r="13" spans="1:13">
      <c r="A13" s="5">
        <v>1390</v>
      </c>
      <c r="B13" s="5" t="s">
        <v>548</v>
      </c>
      <c r="C13" s="5">
        <v>6972398</v>
      </c>
      <c r="D13" s="5">
        <v>6537327</v>
      </c>
      <c r="E13" s="5">
        <v>6263282</v>
      </c>
      <c r="F13" s="5">
        <v>224535</v>
      </c>
      <c r="G13" s="5">
        <v>49510</v>
      </c>
      <c r="H13" s="5">
        <v>16391</v>
      </c>
      <c r="I13" s="5">
        <v>43235</v>
      </c>
      <c r="J13" s="5">
        <v>159416</v>
      </c>
      <c r="K13" s="5">
        <v>145042</v>
      </c>
      <c r="L13" s="5">
        <v>9372</v>
      </c>
      <c r="M13" s="5">
        <v>61614</v>
      </c>
    </row>
    <row r="14" spans="1:13">
      <c r="A14" s="5">
        <v>1390</v>
      </c>
      <c r="B14" s="5" t="s">
        <v>549</v>
      </c>
      <c r="C14" s="5">
        <v>4869467</v>
      </c>
      <c r="D14" s="5">
        <v>4418087</v>
      </c>
      <c r="E14" s="5">
        <v>4270560</v>
      </c>
      <c r="F14" s="5">
        <v>110413</v>
      </c>
      <c r="G14" s="5">
        <v>37114</v>
      </c>
      <c r="H14" s="5">
        <v>15717</v>
      </c>
      <c r="I14" s="5">
        <v>29354</v>
      </c>
      <c r="J14" s="5">
        <v>199652</v>
      </c>
      <c r="K14" s="5">
        <v>115382</v>
      </c>
      <c r="L14" s="5">
        <v>8714</v>
      </c>
      <c r="M14" s="5">
        <v>82562</v>
      </c>
    </row>
    <row r="15" spans="1:13">
      <c r="A15" s="5">
        <v>1390</v>
      </c>
      <c r="B15" s="5" t="s">
        <v>550</v>
      </c>
      <c r="C15" s="5">
        <v>69541924</v>
      </c>
      <c r="D15" s="5">
        <v>65037647</v>
      </c>
      <c r="E15" s="5">
        <v>61180732</v>
      </c>
      <c r="F15" s="5">
        <v>3118506</v>
      </c>
      <c r="G15" s="5">
        <v>738408</v>
      </c>
      <c r="H15" s="5">
        <v>89463</v>
      </c>
      <c r="I15" s="5">
        <v>305462</v>
      </c>
      <c r="J15" s="5">
        <v>1862079</v>
      </c>
      <c r="K15" s="5">
        <v>1254636</v>
      </c>
      <c r="L15" s="5">
        <v>71148</v>
      </c>
      <c r="M15" s="5">
        <v>921491</v>
      </c>
    </row>
    <row r="16" spans="1:13">
      <c r="A16" s="5">
        <v>1390</v>
      </c>
      <c r="B16" s="5" t="s">
        <v>551</v>
      </c>
      <c r="C16" s="5">
        <v>4124030</v>
      </c>
      <c r="D16" s="5">
        <v>3249374</v>
      </c>
      <c r="E16" s="5">
        <v>2648562</v>
      </c>
      <c r="F16" s="5">
        <v>174696</v>
      </c>
      <c r="G16" s="5">
        <v>426116</v>
      </c>
      <c r="H16" s="5">
        <v>40807</v>
      </c>
      <c r="I16" s="5">
        <v>16226</v>
      </c>
      <c r="J16" s="5">
        <v>525933</v>
      </c>
      <c r="K16" s="5">
        <v>203051</v>
      </c>
      <c r="L16" s="5">
        <v>5943</v>
      </c>
      <c r="M16" s="5">
        <v>82696</v>
      </c>
    </row>
    <row r="17" spans="1:13">
      <c r="A17" s="5">
        <v>1390</v>
      </c>
      <c r="B17" s="5" t="s">
        <v>552</v>
      </c>
      <c r="C17" s="5">
        <v>358091968</v>
      </c>
      <c r="D17" s="5">
        <v>343607787</v>
      </c>
      <c r="E17" s="5">
        <v>331383693</v>
      </c>
      <c r="F17" s="5">
        <v>4371988</v>
      </c>
      <c r="G17" s="5">
        <v>7852107</v>
      </c>
      <c r="H17" s="5">
        <v>86517</v>
      </c>
      <c r="I17" s="5">
        <v>88228</v>
      </c>
      <c r="J17" s="5">
        <v>5584432</v>
      </c>
      <c r="K17" s="5">
        <v>4350752</v>
      </c>
      <c r="L17" s="5">
        <v>1405419</v>
      </c>
      <c r="M17" s="5">
        <v>2968833</v>
      </c>
    </row>
    <row r="18" spans="1:13">
      <c r="A18" s="5">
        <v>1390</v>
      </c>
      <c r="B18" s="5" t="s">
        <v>553</v>
      </c>
      <c r="C18" s="5">
        <v>15943030</v>
      </c>
      <c r="D18" s="5">
        <v>14577049</v>
      </c>
      <c r="E18" s="5">
        <v>14089062</v>
      </c>
      <c r="F18" s="5">
        <v>317532</v>
      </c>
      <c r="G18" s="5">
        <v>170454</v>
      </c>
      <c r="H18" s="5">
        <v>62082</v>
      </c>
      <c r="I18" s="5">
        <v>209303</v>
      </c>
      <c r="J18" s="5">
        <v>354925</v>
      </c>
      <c r="K18" s="5">
        <v>541684</v>
      </c>
      <c r="L18" s="5">
        <v>20029</v>
      </c>
      <c r="M18" s="5">
        <v>177958</v>
      </c>
    </row>
    <row r="19" spans="1:13">
      <c r="A19" s="5">
        <v>1390</v>
      </c>
      <c r="B19" s="5" t="s">
        <v>554</v>
      </c>
      <c r="C19" s="5">
        <v>23131399</v>
      </c>
      <c r="D19" s="5">
        <v>21899171</v>
      </c>
      <c r="E19" s="5">
        <v>21084281</v>
      </c>
      <c r="F19" s="5">
        <v>672325</v>
      </c>
      <c r="G19" s="5">
        <v>142565</v>
      </c>
      <c r="H19" s="5">
        <v>28904</v>
      </c>
      <c r="I19" s="5">
        <v>36870</v>
      </c>
      <c r="J19" s="5">
        <v>592237</v>
      </c>
      <c r="K19" s="5">
        <v>363252</v>
      </c>
      <c r="L19" s="5">
        <v>42587</v>
      </c>
      <c r="M19" s="5">
        <v>168378</v>
      </c>
    </row>
    <row r="20" spans="1:13">
      <c r="A20" s="5">
        <v>1390</v>
      </c>
      <c r="B20" s="5" t="s">
        <v>555</v>
      </c>
      <c r="C20" s="5">
        <v>2782493</v>
      </c>
      <c r="D20" s="5">
        <v>2023719</v>
      </c>
      <c r="E20" s="5">
        <v>1857452</v>
      </c>
      <c r="F20" s="5">
        <v>142749</v>
      </c>
      <c r="G20" s="5">
        <v>23519</v>
      </c>
      <c r="H20" s="5">
        <v>11407</v>
      </c>
      <c r="I20" s="5">
        <v>15212</v>
      </c>
      <c r="J20" s="5">
        <v>529406</v>
      </c>
      <c r="K20" s="5">
        <v>141154</v>
      </c>
      <c r="L20" s="5">
        <v>10771</v>
      </c>
      <c r="M20" s="5">
        <v>50823</v>
      </c>
    </row>
    <row r="21" spans="1:13">
      <c r="A21" s="5">
        <v>1390</v>
      </c>
      <c r="B21" s="5" t="s">
        <v>556</v>
      </c>
      <c r="C21" s="5">
        <v>64594037</v>
      </c>
      <c r="D21" s="5">
        <v>60949345</v>
      </c>
      <c r="E21" s="5">
        <v>59110790</v>
      </c>
      <c r="F21" s="5">
        <v>1532818</v>
      </c>
      <c r="G21" s="5">
        <v>305737</v>
      </c>
      <c r="H21" s="5">
        <v>61058</v>
      </c>
      <c r="I21" s="5">
        <v>180577</v>
      </c>
      <c r="J21" s="5">
        <v>2047776</v>
      </c>
      <c r="K21" s="5">
        <v>756697</v>
      </c>
      <c r="L21" s="5">
        <v>89673</v>
      </c>
      <c r="M21" s="5">
        <v>508911</v>
      </c>
    </row>
    <row r="22" spans="1:13">
      <c r="A22" s="5">
        <v>1390</v>
      </c>
      <c r="B22" s="5" t="s">
        <v>557</v>
      </c>
      <c r="C22" s="5">
        <v>68928356</v>
      </c>
      <c r="D22" s="5">
        <v>65605180</v>
      </c>
      <c r="E22" s="5">
        <v>62725518</v>
      </c>
      <c r="F22" s="5">
        <v>2176357</v>
      </c>
      <c r="G22" s="5">
        <v>703305</v>
      </c>
      <c r="H22" s="5">
        <v>128570</v>
      </c>
      <c r="I22" s="5">
        <v>291427</v>
      </c>
      <c r="J22" s="5">
        <v>1102177</v>
      </c>
      <c r="K22" s="5">
        <v>925758</v>
      </c>
      <c r="L22" s="5">
        <v>73577</v>
      </c>
      <c r="M22" s="5">
        <v>801668</v>
      </c>
    </row>
    <row r="23" spans="1:13">
      <c r="A23" s="5">
        <v>1390</v>
      </c>
      <c r="B23" s="5" t="s">
        <v>558</v>
      </c>
      <c r="C23" s="5">
        <v>18314438</v>
      </c>
      <c r="D23" s="5">
        <v>17446524</v>
      </c>
      <c r="E23" s="5">
        <v>16709475</v>
      </c>
      <c r="F23" s="5">
        <v>621481</v>
      </c>
      <c r="G23" s="5">
        <v>115567</v>
      </c>
      <c r="H23" s="5">
        <v>20929</v>
      </c>
      <c r="I23" s="5">
        <v>57449</v>
      </c>
      <c r="J23" s="5">
        <v>333980</v>
      </c>
      <c r="K23" s="5">
        <v>282754</v>
      </c>
      <c r="L23" s="5">
        <v>21679</v>
      </c>
      <c r="M23" s="5">
        <v>151123</v>
      </c>
    </row>
    <row r="24" spans="1:13">
      <c r="A24" s="5">
        <v>1390</v>
      </c>
      <c r="B24" s="5" t="s">
        <v>559</v>
      </c>
      <c r="C24" s="5">
        <v>4419925</v>
      </c>
      <c r="D24" s="5">
        <v>4020939</v>
      </c>
      <c r="E24" s="5">
        <v>3673629</v>
      </c>
      <c r="F24" s="5">
        <v>309470</v>
      </c>
      <c r="G24" s="5">
        <v>37841</v>
      </c>
      <c r="H24" s="5">
        <v>4741</v>
      </c>
      <c r="I24" s="5">
        <v>10860</v>
      </c>
      <c r="J24" s="5">
        <v>127892</v>
      </c>
      <c r="K24" s="5">
        <v>155620</v>
      </c>
      <c r="L24" s="5">
        <v>5452</v>
      </c>
      <c r="M24" s="5">
        <v>94421</v>
      </c>
    </row>
    <row r="25" spans="1:13">
      <c r="A25" s="5">
        <v>1390</v>
      </c>
      <c r="B25" s="5" t="s">
        <v>560</v>
      </c>
      <c r="C25" s="5">
        <v>35602346</v>
      </c>
      <c r="D25" s="5">
        <v>32675325</v>
      </c>
      <c r="E25" s="5">
        <v>32072908</v>
      </c>
      <c r="F25" s="5">
        <v>332066</v>
      </c>
      <c r="G25" s="5">
        <v>270351</v>
      </c>
      <c r="H25" s="5">
        <v>57079</v>
      </c>
      <c r="I25" s="5">
        <v>29151</v>
      </c>
      <c r="J25" s="5">
        <v>963607</v>
      </c>
      <c r="K25" s="5">
        <v>1161128</v>
      </c>
      <c r="L25" s="5">
        <v>32197</v>
      </c>
      <c r="M25" s="5">
        <v>683859</v>
      </c>
    </row>
    <row r="26" spans="1:13">
      <c r="A26" s="5">
        <v>1390</v>
      </c>
      <c r="B26" s="5" t="s">
        <v>561</v>
      </c>
      <c r="C26" s="5">
        <v>26733988</v>
      </c>
      <c r="D26" s="5">
        <v>25353162</v>
      </c>
      <c r="E26" s="5">
        <v>24765581</v>
      </c>
      <c r="F26" s="5">
        <v>422597</v>
      </c>
      <c r="G26" s="5">
        <v>164985</v>
      </c>
      <c r="H26" s="5">
        <v>76434</v>
      </c>
      <c r="I26" s="5">
        <v>86106</v>
      </c>
      <c r="J26" s="5">
        <v>608740</v>
      </c>
      <c r="K26" s="5">
        <v>365344</v>
      </c>
      <c r="L26" s="5">
        <v>11938</v>
      </c>
      <c r="M26" s="5">
        <v>232264</v>
      </c>
    </row>
    <row r="27" spans="1:13">
      <c r="A27" s="5">
        <v>1390</v>
      </c>
      <c r="B27" s="5" t="s">
        <v>562</v>
      </c>
      <c r="C27" s="5">
        <v>1531598</v>
      </c>
      <c r="D27" s="5">
        <v>1420203</v>
      </c>
      <c r="E27" s="5">
        <v>1308125</v>
      </c>
      <c r="F27" s="5">
        <v>103719</v>
      </c>
      <c r="G27" s="5">
        <v>8359</v>
      </c>
      <c r="H27" s="5">
        <v>2436</v>
      </c>
      <c r="I27" s="5">
        <v>2834</v>
      </c>
      <c r="J27" s="5">
        <v>51086</v>
      </c>
      <c r="K27" s="5">
        <v>28856</v>
      </c>
      <c r="L27" s="5">
        <v>7436</v>
      </c>
      <c r="M27" s="5">
        <v>18746</v>
      </c>
    </row>
    <row r="28" spans="1:13">
      <c r="A28" s="5">
        <v>1390</v>
      </c>
      <c r="B28" s="5" t="s">
        <v>563</v>
      </c>
      <c r="C28" s="5">
        <v>13374351</v>
      </c>
      <c r="D28" s="5">
        <v>12516291</v>
      </c>
      <c r="E28" s="5">
        <v>11821067</v>
      </c>
      <c r="F28" s="5">
        <v>578790</v>
      </c>
      <c r="G28" s="5">
        <v>116434</v>
      </c>
      <c r="H28" s="5">
        <v>23799</v>
      </c>
      <c r="I28" s="5">
        <v>235398</v>
      </c>
      <c r="J28" s="5">
        <v>283230</v>
      </c>
      <c r="K28" s="5">
        <v>184539</v>
      </c>
      <c r="L28" s="5">
        <v>6603</v>
      </c>
      <c r="M28" s="5">
        <v>124491</v>
      </c>
    </row>
    <row r="29" spans="1:13">
      <c r="A29" s="5">
        <v>1390</v>
      </c>
      <c r="B29" s="5" t="s">
        <v>564</v>
      </c>
      <c r="C29" s="5">
        <v>34696226</v>
      </c>
      <c r="D29" s="5">
        <v>33309492</v>
      </c>
      <c r="E29" s="5">
        <v>31484901</v>
      </c>
      <c r="F29" s="5">
        <v>1533439</v>
      </c>
      <c r="G29" s="5">
        <v>291152</v>
      </c>
      <c r="H29" s="5">
        <v>61368</v>
      </c>
      <c r="I29" s="5">
        <v>102868</v>
      </c>
      <c r="J29" s="5">
        <v>368169</v>
      </c>
      <c r="K29" s="5">
        <v>385792</v>
      </c>
      <c r="L29" s="5">
        <v>16368</v>
      </c>
      <c r="M29" s="5">
        <v>452168</v>
      </c>
    </row>
    <row r="30" spans="1:13">
      <c r="A30" s="5">
        <v>1390</v>
      </c>
      <c r="B30" s="5" t="s">
        <v>565</v>
      </c>
      <c r="C30" s="5">
        <v>7093054</v>
      </c>
      <c r="D30" s="5">
        <v>6233132</v>
      </c>
      <c r="E30" s="5">
        <v>5868632</v>
      </c>
      <c r="F30" s="5">
        <v>311706</v>
      </c>
      <c r="G30" s="5">
        <v>52794</v>
      </c>
      <c r="H30" s="5">
        <v>10489</v>
      </c>
      <c r="I30" s="5">
        <v>51476</v>
      </c>
      <c r="J30" s="5">
        <v>337597</v>
      </c>
      <c r="K30" s="5">
        <v>363291</v>
      </c>
      <c r="L30" s="5">
        <v>10848</v>
      </c>
      <c r="M30" s="5">
        <v>86221</v>
      </c>
    </row>
    <row r="31" spans="1:13">
      <c r="A31" s="5">
        <v>1390</v>
      </c>
      <c r="B31" s="5" t="s">
        <v>566</v>
      </c>
      <c r="C31" s="5">
        <v>37182751</v>
      </c>
      <c r="D31" s="5">
        <v>34975580</v>
      </c>
      <c r="E31" s="5">
        <v>33096919</v>
      </c>
      <c r="F31" s="5">
        <v>1627194</v>
      </c>
      <c r="G31" s="5">
        <v>251467</v>
      </c>
      <c r="H31" s="5">
        <v>116045</v>
      </c>
      <c r="I31" s="5">
        <v>144449</v>
      </c>
      <c r="J31" s="5">
        <v>725049</v>
      </c>
      <c r="K31" s="5">
        <v>653749</v>
      </c>
      <c r="L31" s="5">
        <v>27934</v>
      </c>
      <c r="M31" s="5">
        <v>539945</v>
      </c>
    </row>
    <row r="32" spans="1:13">
      <c r="A32" s="5">
        <v>1390</v>
      </c>
      <c r="B32" s="5" t="s">
        <v>567</v>
      </c>
      <c r="C32" s="5">
        <v>168321600</v>
      </c>
      <c r="D32" s="5">
        <v>161017487</v>
      </c>
      <c r="E32" s="5">
        <v>157899616</v>
      </c>
      <c r="F32" s="5">
        <v>2341323</v>
      </c>
      <c r="G32" s="5">
        <v>776549</v>
      </c>
      <c r="H32" s="5">
        <v>192302</v>
      </c>
      <c r="I32" s="5">
        <v>2592162</v>
      </c>
      <c r="J32" s="5">
        <v>1416952</v>
      </c>
      <c r="K32" s="5">
        <v>2066502</v>
      </c>
      <c r="L32" s="5">
        <v>105958</v>
      </c>
      <c r="M32" s="5">
        <v>930237</v>
      </c>
    </row>
    <row r="33" spans="1:13">
      <c r="A33" s="5">
        <v>1390</v>
      </c>
      <c r="B33" s="5" t="s">
        <v>568</v>
      </c>
      <c r="C33" s="5">
        <v>169484411</v>
      </c>
      <c r="D33" s="5">
        <v>163163756</v>
      </c>
      <c r="E33" s="5">
        <v>162547893</v>
      </c>
      <c r="F33" s="5">
        <v>426296</v>
      </c>
      <c r="G33" s="5">
        <v>189567</v>
      </c>
      <c r="H33" s="5">
        <v>64695</v>
      </c>
      <c r="I33" s="5">
        <v>1247442</v>
      </c>
      <c r="J33" s="5">
        <v>631794</v>
      </c>
      <c r="K33" s="5">
        <v>2102820</v>
      </c>
      <c r="L33" s="5">
        <v>59187</v>
      </c>
      <c r="M33" s="5">
        <v>2214717</v>
      </c>
    </row>
    <row r="34" spans="1:13">
      <c r="A34" s="5">
        <v>1390</v>
      </c>
      <c r="B34" s="5" t="s">
        <v>569</v>
      </c>
      <c r="C34" s="5">
        <v>15233530</v>
      </c>
      <c r="D34" s="5">
        <v>13858741</v>
      </c>
      <c r="E34" s="5">
        <v>13195587</v>
      </c>
      <c r="F34" s="5">
        <v>493565</v>
      </c>
      <c r="G34" s="5">
        <v>169589</v>
      </c>
      <c r="H34" s="5">
        <v>35247</v>
      </c>
      <c r="I34" s="5">
        <v>102757</v>
      </c>
      <c r="J34" s="5">
        <v>471412</v>
      </c>
      <c r="K34" s="5">
        <v>493576</v>
      </c>
      <c r="L34" s="5">
        <v>11775</v>
      </c>
      <c r="M34" s="5">
        <v>260022</v>
      </c>
    </row>
    <row r="35" spans="1:13">
      <c r="A35" s="5">
        <v>1390</v>
      </c>
      <c r="B35" s="5" t="s">
        <v>570</v>
      </c>
      <c r="C35" s="5">
        <v>34014837</v>
      </c>
      <c r="D35" s="5">
        <v>30518393</v>
      </c>
      <c r="E35" s="5">
        <v>29706111</v>
      </c>
      <c r="F35" s="5">
        <v>532117</v>
      </c>
      <c r="G35" s="5">
        <v>280165</v>
      </c>
      <c r="H35" s="5">
        <v>46755</v>
      </c>
      <c r="I35" s="5">
        <v>131809</v>
      </c>
      <c r="J35" s="5">
        <v>1553436</v>
      </c>
      <c r="K35" s="5">
        <v>1219339</v>
      </c>
      <c r="L35" s="5">
        <v>184184</v>
      </c>
      <c r="M35" s="5">
        <v>360922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7" t="s">
        <v>159</v>
      </c>
      <c r="B1" s="7"/>
      <c r="C1" s="6" t="str">
        <f>CONCATENATE("15-",'فهرست جداول'!E6,"-",MID('فهرست جداول'!A1, 58,10), "                  (میلیون ریال)")</f>
        <v>15-ارزش ستانده‏های فعالیت صنعتی کارگاه‏ها‌ بر ‌حسب استان-90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</row>
    <row r="2" spans="1:12" ht="58.5" customHeight="1" thickBot="1">
      <c r="A2" s="34" t="s">
        <v>128</v>
      </c>
      <c r="B2" s="34" t="s">
        <v>152</v>
      </c>
      <c r="C2" s="27" t="s">
        <v>2</v>
      </c>
      <c r="D2" s="27" t="s">
        <v>31</v>
      </c>
      <c r="E2" s="27" t="s">
        <v>32</v>
      </c>
      <c r="F2" s="27" t="s">
        <v>33</v>
      </c>
      <c r="G2" s="27" t="s">
        <v>34</v>
      </c>
      <c r="H2" s="27" t="s">
        <v>35</v>
      </c>
      <c r="I2" s="27" t="s">
        <v>36</v>
      </c>
      <c r="J2" s="27" t="s">
        <v>37</v>
      </c>
      <c r="K2" s="27" t="s">
        <v>38</v>
      </c>
      <c r="L2" s="27" t="s">
        <v>39</v>
      </c>
    </row>
    <row r="3" spans="1:12">
      <c r="A3" s="5">
        <v>1390</v>
      </c>
      <c r="B3" s="5" t="s">
        <v>539</v>
      </c>
      <c r="C3" s="5">
        <v>3047521130</v>
      </c>
      <c r="D3" s="5">
        <v>2965926788</v>
      </c>
      <c r="E3" s="5">
        <v>6098274</v>
      </c>
      <c r="F3" s="5">
        <v>4435462</v>
      </c>
      <c r="G3" s="5">
        <v>983548</v>
      </c>
      <c r="H3" s="5">
        <v>234073</v>
      </c>
      <c r="I3" s="5">
        <v>15257986</v>
      </c>
      <c r="J3" s="5">
        <v>11619018</v>
      </c>
      <c r="K3" s="5">
        <v>36002437</v>
      </c>
      <c r="L3" s="5">
        <v>6963545</v>
      </c>
    </row>
    <row r="4" spans="1:12">
      <c r="A4" s="5">
        <v>1390</v>
      </c>
      <c r="B4" s="5" t="s">
        <v>540</v>
      </c>
      <c r="C4" s="5">
        <v>135342015</v>
      </c>
      <c r="D4" s="5">
        <v>131717393</v>
      </c>
      <c r="E4" s="5">
        <v>234386</v>
      </c>
      <c r="F4" s="5">
        <v>143013</v>
      </c>
      <c r="G4" s="5">
        <v>7031</v>
      </c>
      <c r="H4" s="5">
        <v>20578</v>
      </c>
      <c r="I4" s="5">
        <v>2308135</v>
      </c>
      <c r="J4" s="5">
        <v>237222</v>
      </c>
      <c r="K4" s="5">
        <v>627445</v>
      </c>
      <c r="L4" s="5">
        <v>46812</v>
      </c>
    </row>
    <row r="5" spans="1:12">
      <c r="A5" s="5">
        <v>1390</v>
      </c>
      <c r="B5" s="5" t="s">
        <v>541</v>
      </c>
      <c r="C5" s="5">
        <v>24183104</v>
      </c>
      <c r="D5" s="5">
        <v>23380756</v>
      </c>
      <c r="E5" s="5">
        <v>58258</v>
      </c>
      <c r="F5" s="5">
        <v>86728</v>
      </c>
      <c r="G5" s="5">
        <v>0</v>
      </c>
      <c r="H5" s="5">
        <v>4038</v>
      </c>
      <c r="I5" s="5">
        <v>213487</v>
      </c>
      <c r="J5" s="5">
        <v>114207</v>
      </c>
      <c r="K5" s="5">
        <v>286085</v>
      </c>
      <c r="L5" s="5">
        <v>39543</v>
      </c>
    </row>
    <row r="6" spans="1:12">
      <c r="A6" s="5">
        <v>1390</v>
      </c>
      <c r="B6" s="5" t="s">
        <v>542</v>
      </c>
      <c r="C6" s="5">
        <v>7043369</v>
      </c>
      <c r="D6" s="5">
        <v>6816636</v>
      </c>
      <c r="E6" s="5">
        <v>14883</v>
      </c>
      <c r="F6" s="5">
        <v>15079</v>
      </c>
      <c r="G6" s="5">
        <v>0</v>
      </c>
      <c r="H6" s="5">
        <v>625</v>
      </c>
      <c r="I6" s="5">
        <v>16174</v>
      </c>
      <c r="J6" s="5">
        <v>47126</v>
      </c>
      <c r="K6" s="5">
        <v>125367</v>
      </c>
      <c r="L6" s="5">
        <v>7478</v>
      </c>
    </row>
    <row r="7" spans="1:12">
      <c r="A7" s="5">
        <v>1390</v>
      </c>
      <c r="B7" s="5" t="s">
        <v>543</v>
      </c>
      <c r="C7" s="5">
        <v>422882623</v>
      </c>
      <c r="D7" s="5">
        <v>410349539</v>
      </c>
      <c r="E7" s="5">
        <v>610731</v>
      </c>
      <c r="F7" s="5">
        <v>718727</v>
      </c>
      <c r="G7" s="5">
        <v>10551</v>
      </c>
      <c r="H7" s="5">
        <v>28327</v>
      </c>
      <c r="I7" s="5">
        <v>4492214</v>
      </c>
      <c r="J7" s="5">
        <v>669725</v>
      </c>
      <c r="K7" s="5">
        <v>5392737</v>
      </c>
      <c r="L7" s="5">
        <v>610072</v>
      </c>
    </row>
    <row r="8" spans="1:12">
      <c r="A8" s="5">
        <v>1390</v>
      </c>
      <c r="B8" s="5" t="s">
        <v>544</v>
      </c>
      <c r="C8" s="5">
        <v>93902938</v>
      </c>
      <c r="D8" s="5">
        <v>89894966</v>
      </c>
      <c r="E8" s="5">
        <v>567730</v>
      </c>
      <c r="F8" s="5">
        <v>122758</v>
      </c>
      <c r="G8" s="5">
        <v>0</v>
      </c>
      <c r="H8" s="5">
        <v>8679</v>
      </c>
      <c r="I8" s="5">
        <v>62986</v>
      </c>
      <c r="J8" s="5">
        <v>204586</v>
      </c>
      <c r="K8" s="5">
        <v>2228778</v>
      </c>
      <c r="L8" s="5">
        <v>812455</v>
      </c>
    </row>
    <row r="9" spans="1:12">
      <c r="A9" s="5">
        <v>1390</v>
      </c>
      <c r="B9" s="5" t="s">
        <v>545</v>
      </c>
      <c r="C9" s="5">
        <v>2795277</v>
      </c>
      <c r="D9" s="5">
        <v>2665633</v>
      </c>
      <c r="E9" s="5">
        <v>23049</v>
      </c>
      <c r="F9" s="5">
        <v>15634</v>
      </c>
      <c r="G9" s="5">
        <v>0</v>
      </c>
      <c r="H9" s="5">
        <v>8</v>
      </c>
      <c r="I9" s="5">
        <v>48006</v>
      </c>
      <c r="J9" s="5">
        <v>8228</v>
      </c>
      <c r="K9" s="5">
        <v>34569</v>
      </c>
      <c r="L9" s="5">
        <v>150</v>
      </c>
    </row>
    <row r="10" spans="1:12">
      <c r="A10" s="5">
        <v>1390</v>
      </c>
      <c r="B10" s="5" t="s">
        <v>546</v>
      </c>
      <c r="C10" s="5">
        <v>170859616</v>
      </c>
      <c r="D10" s="5">
        <v>162804325</v>
      </c>
      <c r="E10" s="5">
        <v>9721</v>
      </c>
      <c r="F10" s="5">
        <v>225857</v>
      </c>
      <c r="G10" s="5">
        <v>955414</v>
      </c>
      <c r="H10" s="5">
        <v>1722</v>
      </c>
      <c r="I10" s="5">
        <v>404622</v>
      </c>
      <c r="J10" s="5">
        <v>561295</v>
      </c>
      <c r="K10" s="5">
        <v>5879726</v>
      </c>
      <c r="L10" s="5">
        <v>16934</v>
      </c>
    </row>
    <row r="11" spans="1:12">
      <c r="A11" s="5">
        <v>1390</v>
      </c>
      <c r="B11" s="5" t="s">
        <v>547</v>
      </c>
      <c r="C11" s="5">
        <v>621415880</v>
      </c>
      <c r="D11" s="5">
        <v>603154932</v>
      </c>
      <c r="E11" s="5">
        <v>1943078</v>
      </c>
      <c r="F11" s="5">
        <v>1191488</v>
      </c>
      <c r="G11" s="5">
        <v>206</v>
      </c>
      <c r="H11" s="5">
        <v>32823</v>
      </c>
      <c r="I11" s="5">
        <v>1736363</v>
      </c>
      <c r="J11" s="5">
        <v>1165858</v>
      </c>
      <c r="K11" s="5">
        <v>9766037</v>
      </c>
      <c r="L11" s="5">
        <v>2425094</v>
      </c>
    </row>
    <row r="12" spans="1:12">
      <c r="A12" s="5">
        <v>1390</v>
      </c>
      <c r="B12" s="5" t="s">
        <v>548</v>
      </c>
      <c r="C12" s="5">
        <v>11036359</v>
      </c>
      <c r="D12" s="5">
        <v>11184430</v>
      </c>
      <c r="E12" s="5">
        <v>33028</v>
      </c>
      <c r="F12" s="5">
        <v>19748</v>
      </c>
      <c r="G12" s="5">
        <v>0</v>
      </c>
      <c r="H12" s="5">
        <v>832</v>
      </c>
      <c r="I12" s="5">
        <v>-370235</v>
      </c>
      <c r="J12" s="5">
        <v>80641</v>
      </c>
      <c r="K12" s="5">
        <v>57916</v>
      </c>
      <c r="L12" s="5">
        <v>30000</v>
      </c>
    </row>
    <row r="13" spans="1:12">
      <c r="A13" s="5">
        <v>1390</v>
      </c>
      <c r="B13" s="5" t="s">
        <v>549</v>
      </c>
      <c r="C13" s="5">
        <v>6975860</v>
      </c>
      <c r="D13" s="5">
        <v>6796228</v>
      </c>
      <c r="E13" s="5">
        <v>6857</v>
      </c>
      <c r="F13" s="5">
        <v>19526</v>
      </c>
      <c r="G13" s="5">
        <v>0</v>
      </c>
      <c r="H13" s="5">
        <v>1831</v>
      </c>
      <c r="I13" s="5">
        <v>44133</v>
      </c>
      <c r="J13" s="5">
        <v>35928</v>
      </c>
      <c r="K13" s="5">
        <v>62784</v>
      </c>
      <c r="L13" s="5">
        <v>8572</v>
      </c>
    </row>
    <row r="14" spans="1:12">
      <c r="A14" s="5">
        <v>1390</v>
      </c>
      <c r="B14" s="5" t="s">
        <v>550</v>
      </c>
      <c r="C14" s="5">
        <v>104707985</v>
      </c>
      <c r="D14" s="5">
        <v>101564254</v>
      </c>
      <c r="E14" s="5">
        <v>232905</v>
      </c>
      <c r="F14" s="5">
        <v>165263</v>
      </c>
      <c r="G14" s="5">
        <v>0</v>
      </c>
      <c r="H14" s="5">
        <v>34351</v>
      </c>
      <c r="I14" s="5">
        <v>548621</v>
      </c>
      <c r="J14" s="5">
        <v>433523</v>
      </c>
      <c r="K14" s="5">
        <v>1467963</v>
      </c>
      <c r="L14" s="5">
        <v>261106</v>
      </c>
    </row>
    <row r="15" spans="1:12">
      <c r="A15" s="5">
        <v>1390</v>
      </c>
      <c r="B15" s="5" t="s">
        <v>551</v>
      </c>
      <c r="C15" s="5">
        <v>8977247</v>
      </c>
      <c r="D15" s="5">
        <v>8651768</v>
      </c>
      <c r="E15" s="5">
        <v>18591</v>
      </c>
      <c r="F15" s="5">
        <v>78883</v>
      </c>
      <c r="G15" s="5">
        <v>0</v>
      </c>
      <c r="H15" s="5">
        <v>181</v>
      </c>
      <c r="I15" s="5">
        <v>99105</v>
      </c>
      <c r="J15" s="5">
        <v>18765</v>
      </c>
      <c r="K15" s="5">
        <v>51313</v>
      </c>
      <c r="L15" s="5">
        <v>58641</v>
      </c>
    </row>
    <row r="16" spans="1:12">
      <c r="A16" s="5">
        <v>1390</v>
      </c>
      <c r="B16" s="5" t="s">
        <v>552</v>
      </c>
      <c r="C16" s="5">
        <v>439784188</v>
      </c>
      <c r="D16" s="5">
        <v>436985467</v>
      </c>
      <c r="E16" s="5">
        <v>345901</v>
      </c>
      <c r="F16" s="5">
        <v>108553</v>
      </c>
      <c r="G16" s="5">
        <v>6088</v>
      </c>
      <c r="H16" s="5">
        <v>6211</v>
      </c>
      <c r="I16" s="5">
        <v>1872524</v>
      </c>
      <c r="J16" s="5">
        <v>106084</v>
      </c>
      <c r="K16" s="5">
        <v>334126</v>
      </c>
      <c r="L16" s="5">
        <v>19236</v>
      </c>
    </row>
    <row r="17" spans="1:12">
      <c r="A17" s="5">
        <v>1390</v>
      </c>
      <c r="B17" s="5" t="s">
        <v>553</v>
      </c>
      <c r="C17" s="5">
        <v>26884761</v>
      </c>
      <c r="D17" s="5">
        <v>25594217</v>
      </c>
      <c r="E17" s="5">
        <v>141079</v>
      </c>
      <c r="F17" s="5">
        <v>79240</v>
      </c>
      <c r="G17" s="5">
        <v>1914</v>
      </c>
      <c r="H17" s="5">
        <v>3937</v>
      </c>
      <c r="I17" s="5">
        <v>29337</v>
      </c>
      <c r="J17" s="5">
        <v>275158</v>
      </c>
      <c r="K17" s="5">
        <v>600766</v>
      </c>
      <c r="L17" s="5">
        <v>159115</v>
      </c>
    </row>
    <row r="18" spans="1:12">
      <c r="A18" s="5">
        <v>1390</v>
      </c>
      <c r="B18" s="5" t="s">
        <v>554</v>
      </c>
      <c r="C18" s="5">
        <v>35579037</v>
      </c>
      <c r="D18" s="5">
        <v>34854469</v>
      </c>
      <c r="E18" s="5">
        <v>69534</v>
      </c>
      <c r="F18" s="5">
        <v>35821</v>
      </c>
      <c r="G18" s="5">
        <v>0</v>
      </c>
      <c r="H18" s="5">
        <v>4902</v>
      </c>
      <c r="I18" s="5">
        <v>39088</v>
      </c>
      <c r="J18" s="5">
        <v>42990</v>
      </c>
      <c r="K18" s="5">
        <v>314179</v>
      </c>
      <c r="L18" s="5">
        <v>218053</v>
      </c>
    </row>
    <row r="19" spans="1:12">
      <c r="A19" s="5">
        <v>1390</v>
      </c>
      <c r="B19" s="5" t="s">
        <v>555</v>
      </c>
      <c r="C19" s="5">
        <v>5553243</v>
      </c>
      <c r="D19" s="5">
        <v>5212977</v>
      </c>
      <c r="E19" s="5">
        <v>13671</v>
      </c>
      <c r="F19" s="5">
        <v>14662</v>
      </c>
      <c r="G19" s="5">
        <v>0</v>
      </c>
      <c r="H19" s="5">
        <v>3607</v>
      </c>
      <c r="I19" s="5">
        <v>167728</v>
      </c>
      <c r="J19" s="5">
        <v>18078</v>
      </c>
      <c r="K19" s="5">
        <v>121175</v>
      </c>
      <c r="L19" s="5">
        <v>1346</v>
      </c>
    </row>
    <row r="20" spans="1:12">
      <c r="A20" s="5">
        <v>1390</v>
      </c>
      <c r="B20" s="5" t="s">
        <v>556</v>
      </c>
      <c r="C20" s="5">
        <v>88648299</v>
      </c>
      <c r="D20" s="5">
        <v>86725149</v>
      </c>
      <c r="E20" s="5">
        <v>151356</v>
      </c>
      <c r="F20" s="5">
        <v>121069</v>
      </c>
      <c r="G20" s="5">
        <v>0</v>
      </c>
      <c r="H20" s="5">
        <v>7509</v>
      </c>
      <c r="I20" s="5">
        <v>340038</v>
      </c>
      <c r="J20" s="5">
        <v>215969</v>
      </c>
      <c r="K20" s="5">
        <v>1027351</v>
      </c>
      <c r="L20" s="5">
        <v>59858</v>
      </c>
    </row>
    <row r="21" spans="1:12">
      <c r="A21" s="5">
        <v>1390</v>
      </c>
      <c r="B21" s="5" t="s">
        <v>557</v>
      </c>
      <c r="C21" s="5">
        <v>100280095</v>
      </c>
      <c r="D21" s="5">
        <v>97412729</v>
      </c>
      <c r="E21" s="5">
        <v>414980</v>
      </c>
      <c r="F21" s="5">
        <v>190832</v>
      </c>
      <c r="G21" s="5">
        <v>0</v>
      </c>
      <c r="H21" s="5">
        <v>6238</v>
      </c>
      <c r="I21" s="5">
        <v>363781</v>
      </c>
      <c r="J21" s="5">
        <v>444488</v>
      </c>
      <c r="K21" s="5">
        <v>1171363</v>
      </c>
      <c r="L21" s="5">
        <v>275683</v>
      </c>
    </row>
    <row r="22" spans="1:12">
      <c r="A22" s="5">
        <v>1390</v>
      </c>
      <c r="B22" s="5" t="s">
        <v>558</v>
      </c>
      <c r="C22" s="5">
        <v>25174188</v>
      </c>
      <c r="D22" s="5">
        <v>24626784</v>
      </c>
      <c r="E22" s="5">
        <v>38867</v>
      </c>
      <c r="F22" s="5">
        <v>24968</v>
      </c>
      <c r="G22" s="5">
        <v>3</v>
      </c>
      <c r="H22" s="5">
        <v>2039</v>
      </c>
      <c r="I22" s="5">
        <v>89135</v>
      </c>
      <c r="J22" s="5">
        <v>74167</v>
      </c>
      <c r="K22" s="5">
        <v>292090</v>
      </c>
      <c r="L22" s="5">
        <v>26137</v>
      </c>
    </row>
    <row r="23" spans="1:12">
      <c r="A23" s="5">
        <v>1390</v>
      </c>
      <c r="B23" s="5" t="s">
        <v>559</v>
      </c>
      <c r="C23" s="5">
        <v>6391877</v>
      </c>
      <c r="D23" s="5">
        <v>6197613</v>
      </c>
      <c r="E23" s="5">
        <v>14910</v>
      </c>
      <c r="F23" s="5">
        <v>6026</v>
      </c>
      <c r="G23" s="5">
        <v>73</v>
      </c>
      <c r="H23" s="5">
        <v>831</v>
      </c>
      <c r="I23" s="5">
        <v>-19353</v>
      </c>
      <c r="J23" s="5">
        <v>13604</v>
      </c>
      <c r="K23" s="5">
        <v>109682</v>
      </c>
      <c r="L23" s="5">
        <v>68491</v>
      </c>
    </row>
    <row r="24" spans="1:12">
      <c r="A24" s="5">
        <v>1390</v>
      </c>
      <c r="B24" s="5" t="s">
        <v>560</v>
      </c>
      <c r="C24" s="5">
        <v>63165197</v>
      </c>
      <c r="D24" s="5">
        <v>60487373</v>
      </c>
      <c r="E24" s="5">
        <v>236003</v>
      </c>
      <c r="F24" s="5">
        <v>72206</v>
      </c>
      <c r="G24" s="5">
        <v>373</v>
      </c>
      <c r="H24" s="5">
        <v>12551</v>
      </c>
      <c r="I24" s="5">
        <v>332551</v>
      </c>
      <c r="J24" s="5">
        <v>35040</v>
      </c>
      <c r="K24" s="5">
        <v>1910863</v>
      </c>
      <c r="L24" s="5">
        <v>78237</v>
      </c>
    </row>
    <row r="25" spans="1:12">
      <c r="A25" s="5">
        <v>1390</v>
      </c>
      <c r="B25" s="5" t="s">
        <v>561</v>
      </c>
      <c r="C25" s="5">
        <v>40773956</v>
      </c>
      <c r="D25" s="5">
        <v>39735915</v>
      </c>
      <c r="E25" s="5">
        <v>44374</v>
      </c>
      <c r="F25" s="5">
        <v>128394</v>
      </c>
      <c r="G25" s="5">
        <v>0</v>
      </c>
      <c r="H25" s="5">
        <v>387</v>
      </c>
      <c r="I25" s="5">
        <v>391339</v>
      </c>
      <c r="J25" s="5">
        <v>110558</v>
      </c>
      <c r="K25" s="5">
        <v>145603</v>
      </c>
      <c r="L25" s="5">
        <v>217385</v>
      </c>
    </row>
    <row r="26" spans="1:12">
      <c r="A26" s="5">
        <v>1390</v>
      </c>
      <c r="B26" s="5" t="s">
        <v>562</v>
      </c>
      <c r="C26" s="5">
        <v>2528768</v>
      </c>
      <c r="D26" s="5">
        <v>2454796</v>
      </c>
      <c r="E26" s="5">
        <v>4873</v>
      </c>
      <c r="F26" s="5">
        <v>3206</v>
      </c>
      <c r="G26" s="5">
        <v>0</v>
      </c>
      <c r="H26" s="5">
        <v>316</v>
      </c>
      <c r="I26" s="5">
        <v>6373</v>
      </c>
      <c r="J26" s="5">
        <v>2121</v>
      </c>
      <c r="K26" s="5">
        <v>55185</v>
      </c>
      <c r="L26" s="5">
        <v>1898</v>
      </c>
    </row>
    <row r="27" spans="1:12">
      <c r="A27" s="5">
        <v>1390</v>
      </c>
      <c r="B27" s="5" t="s">
        <v>563</v>
      </c>
      <c r="C27" s="5">
        <v>17235599</v>
      </c>
      <c r="D27" s="5">
        <v>16447343</v>
      </c>
      <c r="E27" s="5">
        <v>80442</v>
      </c>
      <c r="F27" s="5">
        <v>29449</v>
      </c>
      <c r="G27" s="5">
        <v>0</v>
      </c>
      <c r="H27" s="5">
        <v>716</v>
      </c>
      <c r="I27" s="5">
        <v>163266</v>
      </c>
      <c r="J27" s="5">
        <v>294649</v>
      </c>
      <c r="K27" s="5">
        <v>183810</v>
      </c>
      <c r="L27" s="5">
        <v>35922</v>
      </c>
    </row>
    <row r="28" spans="1:12">
      <c r="A28" s="5">
        <v>1390</v>
      </c>
      <c r="B28" s="5" t="s">
        <v>564</v>
      </c>
      <c r="C28" s="5">
        <v>46210572</v>
      </c>
      <c r="D28" s="5">
        <v>44519623</v>
      </c>
      <c r="E28" s="5">
        <v>124781</v>
      </c>
      <c r="F28" s="5">
        <v>168177</v>
      </c>
      <c r="G28" s="5">
        <v>0</v>
      </c>
      <c r="H28" s="5">
        <v>2600</v>
      </c>
      <c r="I28" s="5">
        <v>211839</v>
      </c>
      <c r="J28" s="5">
        <v>131634</v>
      </c>
      <c r="K28" s="5">
        <v>822588</v>
      </c>
      <c r="L28" s="5">
        <v>229329</v>
      </c>
    </row>
    <row r="29" spans="1:12">
      <c r="A29" s="5">
        <v>1390</v>
      </c>
      <c r="B29" s="5" t="s">
        <v>565</v>
      </c>
      <c r="C29" s="5">
        <v>11785674</v>
      </c>
      <c r="D29" s="5">
        <v>11245496</v>
      </c>
      <c r="E29" s="5">
        <v>71769</v>
      </c>
      <c r="F29" s="5">
        <v>14307</v>
      </c>
      <c r="G29" s="5">
        <v>89</v>
      </c>
      <c r="H29" s="5">
        <v>1062</v>
      </c>
      <c r="I29" s="5">
        <v>69108</v>
      </c>
      <c r="J29" s="5">
        <v>236131</v>
      </c>
      <c r="K29" s="5">
        <v>110704</v>
      </c>
      <c r="L29" s="5">
        <v>37008</v>
      </c>
    </row>
    <row r="30" spans="1:12">
      <c r="A30" s="5">
        <v>1390</v>
      </c>
      <c r="B30" s="5" t="s">
        <v>566</v>
      </c>
      <c r="C30" s="5">
        <v>53142503</v>
      </c>
      <c r="D30" s="5">
        <v>51553039</v>
      </c>
      <c r="E30" s="5">
        <v>94347</v>
      </c>
      <c r="F30" s="5">
        <v>173859</v>
      </c>
      <c r="G30" s="5">
        <v>1806</v>
      </c>
      <c r="H30" s="5">
        <v>3332</v>
      </c>
      <c r="I30" s="5">
        <v>35335</v>
      </c>
      <c r="J30" s="5">
        <v>160864</v>
      </c>
      <c r="K30" s="5">
        <v>700453</v>
      </c>
      <c r="L30" s="5">
        <v>419466</v>
      </c>
    </row>
    <row r="31" spans="1:12">
      <c r="A31" s="5">
        <v>1390</v>
      </c>
      <c r="B31" s="5" t="s">
        <v>567</v>
      </c>
      <c r="C31" s="5">
        <v>209405275</v>
      </c>
      <c r="D31" s="5">
        <v>202425342</v>
      </c>
      <c r="E31" s="5">
        <v>320635</v>
      </c>
      <c r="F31" s="5">
        <v>253861</v>
      </c>
      <c r="G31" s="5">
        <v>0</v>
      </c>
      <c r="H31" s="5">
        <v>6604</v>
      </c>
      <c r="I31" s="5">
        <v>1007130</v>
      </c>
      <c r="J31" s="5">
        <v>3928992</v>
      </c>
      <c r="K31" s="5">
        <v>915153</v>
      </c>
      <c r="L31" s="5">
        <v>547559</v>
      </c>
    </row>
    <row r="32" spans="1:12">
      <c r="A32" s="5">
        <v>1390</v>
      </c>
      <c r="B32" s="5" t="s">
        <v>568</v>
      </c>
      <c r="C32" s="5">
        <v>183608902</v>
      </c>
      <c r="D32" s="5">
        <v>181469402</v>
      </c>
      <c r="E32" s="5">
        <v>12822</v>
      </c>
      <c r="F32" s="5">
        <v>75193</v>
      </c>
      <c r="G32" s="5">
        <v>0</v>
      </c>
      <c r="H32" s="5">
        <v>1025</v>
      </c>
      <c r="I32" s="5">
        <v>206646</v>
      </c>
      <c r="J32" s="5">
        <v>1565750</v>
      </c>
      <c r="K32" s="5">
        <v>195778</v>
      </c>
      <c r="L32" s="5">
        <v>82285</v>
      </c>
    </row>
    <row r="33" spans="1:12">
      <c r="A33" s="5">
        <v>1390</v>
      </c>
      <c r="B33" s="5" t="s">
        <v>569</v>
      </c>
      <c r="C33" s="5">
        <v>22596486</v>
      </c>
      <c r="D33" s="5">
        <v>21867182</v>
      </c>
      <c r="E33" s="5">
        <v>63253</v>
      </c>
      <c r="F33" s="5">
        <v>70972</v>
      </c>
      <c r="G33" s="5">
        <v>0</v>
      </c>
      <c r="H33" s="5">
        <v>1246</v>
      </c>
      <c r="I33" s="5">
        <v>166517</v>
      </c>
      <c r="J33" s="5">
        <v>184810</v>
      </c>
      <c r="K33" s="5">
        <v>233614</v>
      </c>
      <c r="L33" s="5">
        <v>8892</v>
      </c>
    </row>
    <row r="34" spans="1:12">
      <c r="A34" s="5">
        <v>1390</v>
      </c>
      <c r="B34" s="5" t="s">
        <v>570</v>
      </c>
      <c r="C34" s="5">
        <v>58650240</v>
      </c>
      <c r="D34" s="5">
        <v>57131012</v>
      </c>
      <c r="E34" s="5">
        <v>101459</v>
      </c>
      <c r="F34" s="5">
        <v>61962</v>
      </c>
      <c r="G34" s="5">
        <v>0</v>
      </c>
      <c r="H34" s="5">
        <v>34964</v>
      </c>
      <c r="I34" s="5">
        <v>181991</v>
      </c>
      <c r="J34" s="5">
        <v>200827</v>
      </c>
      <c r="K34" s="5">
        <v>777234</v>
      </c>
      <c r="L34" s="5">
        <v>160790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7" t="s">
        <v>159</v>
      </c>
      <c r="B1" s="7"/>
      <c r="C1" s="6" t="str">
        <f>CONCATENATE("16-",'فهرست جداول'!E7,"-",MID('فهرست جداول'!A1, 58,10), "                  (میلیون ریال)")</f>
        <v>16-ارزش سوخت، آب‌ و برق خریداری شده کارگاه‏ها بر حسب نوع سوخت و استان-90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39" customHeight="1" thickBot="1">
      <c r="A2" s="34" t="s">
        <v>128</v>
      </c>
      <c r="B2" s="34" t="s">
        <v>152</v>
      </c>
      <c r="C2" s="27" t="s">
        <v>2</v>
      </c>
      <c r="D2" s="27" t="s">
        <v>40</v>
      </c>
      <c r="E2" s="27" t="s">
        <v>41</v>
      </c>
      <c r="F2" s="27" t="s">
        <v>42</v>
      </c>
      <c r="G2" s="27" t="s">
        <v>43</v>
      </c>
      <c r="H2" s="27" t="s">
        <v>44</v>
      </c>
      <c r="I2" s="27" t="s">
        <v>45</v>
      </c>
      <c r="J2" s="27" t="s">
        <v>46</v>
      </c>
      <c r="K2" s="27" t="s">
        <v>47</v>
      </c>
      <c r="L2" s="27" t="s">
        <v>48</v>
      </c>
      <c r="M2" s="27" t="s">
        <v>49</v>
      </c>
      <c r="N2" s="27" t="s">
        <v>50</v>
      </c>
      <c r="O2" s="27" t="s">
        <v>51</v>
      </c>
    </row>
    <row r="3" spans="1:15">
      <c r="A3" s="5">
        <v>1390</v>
      </c>
      <c r="B3" s="5" t="s">
        <v>539</v>
      </c>
      <c r="C3" s="5">
        <v>68292149</v>
      </c>
      <c r="D3" s="5">
        <v>62585</v>
      </c>
      <c r="E3" s="5">
        <v>2313984</v>
      </c>
      <c r="F3" s="5">
        <v>850405</v>
      </c>
      <c r="G3" s="5">
        <v>23277549</v>
      </c>
      <c r="H3" s="5">
        <v>1564347</v>
      </c>
      <c r="I3" s="5">
        <v>6249339</v>
      </c>
      <c r="J3" s="5">
        <v>106228</v>
      </c>
      <c r="K3" s="5">
        <v>16550</v>
      </c>
      <c r="L3" s="5">
        <v>0</v>
      </c>
      <c r="M3" s="5">
        <v>1022040</v>
      </c>
      <c r="N3" s="5">
        <v>29274645</v>
      </c>
      <c r="O3" s="5">
        <v>3554476</v>
      </c>
    </row>
    <row r="4" spans="1:15">
      <c r="A4" s="5">
        <v>1390</v>
      </c>
      <c r="B4" s="5" t="s">
        <v>540</v>
      </c>
      <c r="C4" s="5">
        <v>2299076</v>
      </c>
      <c r="D4" s="5">
        <v>10914</v>
      </c>
      <c r="E4" s="5">
        <v>78008</v>
      </c>
      <c r="F4" s="5">
        <v>14646</v>
      </c>
      <c r="G4" s="5">
        <v>912540</v>
      </c>
      <c r="H4" s="5">
        <v>58454</v>
      </c>
      <c r="I4" s="5">
        <v>160792</v>
      </c>
      <c r="J4" s="5">
        <v>228</v>
      </c>
      <c r="K4" s="5">
        <v>191</v>
      </c>
      <c r="L4" s="5">
        <v>0</v>
      </c>
      <c r="M4" s="5">
        <v>439</v>
      </c>
      <c r="N4" s="5">
        <v>972598</v>
      </c>
      <c r="O4" s="5">
        <v>90268</v>
      </c>
    </row>
    <row r="5" spans="1:15">
      <c r="A5" s="5">
        <v>1390</v>
      </c>
      <c r="B5" s="5" t="s">
        <v>541</v>
      </c>
      <c r="C5" s="5">
        <v>1787505</v>
      </c>
      <c r="D5" s="5">
        <v>1314</v>
      </c>
      <c r="E5" s="5">
        <v>67458</v>
      </c>
      <c r="F5" s="5">
        <v>8465</v>
      </c>
      <c r="G5" s="5">
        <v>488648</v>
      </c>
      <c r="H5" s="5">
        <v>16989</v>
      </c>
      <c r="I5" s="5">
        <v>746847</v>
      </c>
      <c r="J5" s="5">
        <v>11533</v>
      </c>
      <c r="K5" s="5">
        <v>45</v>
      </c>
      <c r="L5" s="5">
        <v>0</v>
      </c>
      <c r="M5" s="5">
        <v>202</v>
      </c>
      <c r="N5" s="5">
        <v>414961</v>
      </c>
      <c r="O5" s="5">
        <v>31043</v>
      </c>
    </row>
    <row r="6" spans="1:15">
      <c r="A6" s="5">
        <v>1390</v>
      </c>
      <c r="B6" s="5" t="s">
        <v>542</v>
      </c>
      <c r="C6" s="5">
        <v>290774</v>
      </c>
      <c r="D6" s="5">
        <v>738</v>
      </c>
      <c r="E6" s="5">
        <v>19368</v>
      </c>
      <c r="F6" s="5">
        <v>1098</v>
      </c>
      <c r="G6" s="5">
        <v>93140</v>
      </c>
      <c r="H6" s="5">
        <v>5621</v>
      </c>
      <c r="I6" s="5">
        <v>36191</v>
      </c>
      <c r="J6" s="5">
        <v>16</v>
      </c>
      <c r="K6" s="5">
        <v>1</v>
      </c>
      <c r="L6" s="5">
        <v>0</v>
      </c>
      <c r="M6" s="5">
        <v>429</v>
      </c>
      <c r="N6" s="5">
        <v>130375</v>
      </c>
      <c r="O6" s="5">
        <v>3797</v>
      </c>
    </row>
    <row r="7" spans="1:15">
      <c r="A7" s="5">
        <v>1390</v>
      </c>
      <c r="B7" s="5" t="s">
        <v>543</v>
      </c>
      <c r="C7" s="5">
        <v>10880954</v>
      </c>
      <c r="D7" s="5">
        <v>4671</v>
      </c>
      <c r="E7" s="5">
        <v>252637</v>
      </c>
      <c r="F7" s="5">
        <v>222278</v>
      </c>
      <c r="G7" s="5">
        <v>4686434</v>
      </c>
      <c r="H7" s="5">
        <v>106720</v>
      </c>
      <c r="I7" s="5">
        <v>998991</v>
      </c>
      <c r="J7" s="5">
        <v>4542</v>
      </c>
      <c r="K7" s="5">
        <v>58</v>
      </c>
      <c r="L7" s="5">
        <v>0</v>
      </c>
      <c r="M7" s="5">
        <v>12215</v>
      </c>
      <c r="N7" s="5">
        <v>4167561</v>
      </c>
      <c r="O7" s="5">
        <v>424848</v>
      </c>
    </row>
    <row r="8" spans="1:15">
      <c r="A8" s="5">
        <v>1390</v>
      </c>
      <c r="B8" s="5" t="s">
        <v>544</v>
      </c>
      <c r="C8" s="5">
        <v>1935709</v>
      </c>
      <c r="D8" s="5">
        <v>2081</v>
      </c>
      <c r="E8" s="5">
        <v>139895</v>
      </c>
      <c r="F8" s="5">
        <v>28687</v>
      </c>
      <c r="G8" s="5">
        <v>614105</v>
      </c>
      <c r="H8" s="5">
        <v>41087</v>
      </c>
      <c r="I8" s="5">
        <v>125277</v>
      </c>
      <c r="J8" s="5">
        <v>519</v>
      </c>
      <c r="K8" s="5">
        <v>21</v>
      </c>
      <c r="L8" s="5">
        <v>0</v>
      </c>
      <c r="M8" s="5">
        <v>8565</v>
      </c>
      <c r="N8" s="5">
        <v>926422</v>
      </c>
      <c r="O8" s="5">
        <v>49048</v>
      </c>
    </row>
    <row r="9" spans="1:15">
      <c r="A9" s="5">
        <v>1390</v>
      </c>
      <c r="B9" s="5" t="s">
        <v>545</v>
      </c>
      <c r="C9" s="5">
        <v>279824</v>
      </c>
      <c r="D9" s="5">
        <v>875</v>
      </c>
      <c r="E9" s="5">
        <v>12526</v>
      </c>
      <c r="F9" s="5">
        <v>449</v>
      </c>
      <c r="G9" s="5">
        <v>63661</v>
      </c>
      <c r="H9" s="5">
        <v>1065</v>
      </c>
      <c r="I9" s="5">
        <v>111733</v>
      </c>
      <c r="J9" s="5">
        <v>15</v>
      </c>
      <c r="K9" s="5">
        <v>3</v>
      </c>
      <c r="L9" s="5">
        <v>0</v>
      </c>
      <c r="M9" s="5">
        <v>419</v>
      </c>
      <c r="N9" s="5">
        <v>85186</v>
      </c>
      <c r="O9" s="5">
        <v>3894</v>
      </c>
    </row>
    <row r="10" spans="1:15">
      <c r="A10" s="5">
        <v>1390</v>
      </c>
      <c r="B10" s="5" t="s">
        <v>546</v>
      </c>
      <c r="C10" s="5">
        <v>2365856</v>
      </c>
      <c r="D10" s="5">
        <v>246</v>
      </c>
      <c r="E10" s="5">
        <v>19896</v>
      </c>
      <c r="F10" s="5">
        <v>5081</v>
      </c>
      <c r="G10" s="5">
        <v>488459</v>
      </c>
      <c r="H10" s="5">
        <v>140868</v>
      </c>
      <c r="I10" s="5">
        <v>70047</v>
      </c>
      <c r="J10" s="5">
        <v>8</v>
      </c>
      <c r="K10" s="5">
        <v>3</v>
      </c>
      <c r="L10" s="5">
        <v>0</v>
      </c>
      <c r="M10" s="5">
        <v>5761</v>
      </c>
      <c r="N10" s="5">
        <v>1164637</v>
      </c>
      <c r="O10" s="5">
        <v>470849</v>
      </c>
    </row>
    <row r="11" spans="1:15">
      <c r="A11" s="5">
        <v>1390</v>
      </c>
      <c r="B11" s="5" t="s">
        <v>547</v>
      </c>
      <c r="C11" s="5">
        <v>7121963</v>
      </c>
      <c r="D11" s="5">
        <v>8901</v>
      </c>
      <c r="E11" s="5">
        <v>369927</v>
      </c>
      <c r="F11" s="5">
        <v>76807</v>
      </c>
      <c r="G11" s="5">
        <v>2189266</v>
      </c>
      <c r="H11" s="5">
        <v>531660</v>
      </c>
      <c r="I11" s="5">
        <v>502835</v>
      </c>
      <c r="J11" s="5">
        <v>873</v>
      </c>
      <c r="K11" s="5">
        <v>152</v>
      </c>
      <c r="L11" s="5">
        <v>0</v>
      </c>
      <c r="M11" s="5">
        <v>47415</v>
      </c>
      <c r="N11" s="5">
        <v>3152187</v>
      </c>
      <c r="O11" s="5">
        <v>241937</v>
      </c>
    </row>
    <row r="12" spans="1:15">
      <c r="A12" s="5">
        <v>1390</v>
      </c>
      <c r="B12" s="5" t="s">
        <v>548</v>
      </c>
      <c r="C12" s="5">
        <v>313830</v>
      </c>
      <c r="D12" s="5">
        <v>478</v>
      </c>
      <c r="E12" s="5">
        <v>16757</v>
      </c>
      <c r="F12" s="5">
        <v>2254</v>
      </c>
      <c r="G12" s="5">
        <v>118890</v>
      </c>
      <c r="H12" s="5">
        <v>7560</v>
      </c>
      <c r="I12" s="5">
        <v>13216</v>
      </c>
      <c r="J12" s="5">
        <v>58</v>
      </c>
      <c r="K12" s="5">
        <v>5</v>
      </c>
      <c r="L12" s="5">
        <v>0</v>
      </c>
      <c r="M12" s="5">
        <v>198</v>
      </c>
      <c r="N12" s="5">
        <v>145042</v>
      </c>
      <c r="O12" s="5">
        <v>9372</v>
      </c>
    </row>
    <row r="13" spans="1:15">
      <c r="A13" s="5">
        <v>1390</v>
      </c>
      <c r="B13" s="5" t="s">
        <v>549</v>
      </c>
      <c r="C13" s="5">
        <v>323748</v>
      </c>
      <c r="D13" s="5">
        <v>791</v>
      </c>
      <c r="E13" s="5">
        <v>20018</v>
      </c>
      <c r="F13" s="5">
        <v>1016</v>
      </c>
      <c r="G13" s="5">
        <v>76716</v>
      </c>
      <c r="H13" s="5">
        <v>5137</v>
      </c>
      <c r="I13" s="5">
        <v>88227</v>
      </c>
      <c r="J13" s="5">
        <v>749</v>
      </c>
      <c r="K13" s="5">
        <v>5</v>
      </c>
      <c r="L13" s="5">
        <v>0</v>
      </c>
      <c r="M13" s="5">
        <v>6992</v>
      </c>
      <c r="N13" s="5">
        <v>115382</v>
      </c>
      <c r="O13" s="5">
        <v>8714</v>
      </c>
    </row>
    <row r="14" spans="1:15">
      <c r="A14" s="5">
        <v>1390</v>
      </c>
      <c r="B14" s="5" t="s">
        <v>550</v>
      </c>
      <c r="C14" s="5">
        <v>3187862</v>
      </c>
      <c r="D14" s="5">
        <v>2742</v>
      </c>
      <c r="E14" s="5">
        <v>122159</v>
      </c>
      <c r="F14" s="5">
        <v>20020</v>
      </c>
      <c r="G14" s="5">
        <v>1184361</v>
      </c>
      <c r="H14" s="5">
        <v>80894</v>
      </c>
      <c r="I14" s="5">
        <v>448380</v>
      </c>
      <c r="J14" s="5">
        <v>2319</v>
      </c>
      <c r="K14" s="5">
        <v>67</v>
      </c>
      <c r="L14" s="5">
        <v>0</v>
      </c>
      <c r="M14" s="5">
        <v>1138</v>
      </c>
      <c r="N14" s="5">
        <v>1254636</v>
      </c>
      <c r="O14" s="5">
        <v>71148</v>
      </c>
    </row>
    <row r="15" spans="1:15">
      <c r="A15" s="5">
        <v>1390</v>
      </c>
      <c r="B15" s="5" t="s">
        <v>551</v>
      </c>
      <c r="C15" s="5">
        <v>734927</v>
      </c>
      <c r="D15" s="5">
        <v>299</v>
      </c>
      <c r="E15" s="5">
        <v>11909</v>
      </c>
      <c r="F15" s="5">
        <v>1260</v>
      </c>
      <c r="G15" s="5">
        <v>489631</v>
      </c>
      <c r="H15" s="5">
        <v>4196</v>
      </c>
      <c r="I15" s="5">
        <v>18571</v>
      </c>
      <c r="J15" s="5">
        <v>66</v>
      </c>
      <c r="K15" s="5">
        <v>1</v>
      </c>
      <c r="L15" s="5">
        <v>0</v>
      </c>
      <c r="M15" s="5">
        <v>0</v>
      </c>
      <c r="N15" s="5">
        <v>203051</v>
      </c>
      <c r="O15" s="5">
        <v>5943</v>
      </c>
    </row>
    <row r="16" spans="1:15">
      <c r="A16" s="5">
        <v>1390</v>
      </c>
      <c r="B16" s="5" t="s">
        <v>552</v>
      </c>
      <c r="C16" s="5">
        <v>11340603</v>
      </c>
      <c r="D16" s="5">
        <v>2291</v>
      </c>
      <c r="E16" s="5">
        <v>148079</v>
      </c>
      <c r="F16" s="5">
        <v>37237</v>
      </c>
      <c r="G16" s="5">
        <v>4172998</v>
      </c>
      <c r="H16" s="5">
        <v>66348</v>
      </c>
      <c r="I16" s="5">
        <v>243684</v>
      </c>
      <c r="J16" s="5">
        <v>633</v>
      </c>
      <c r="K16" s="5">
        <v>10</v>
      </c>
      <c r="L16" s="5">
        <v>0</v>
      </c>
      <c r="M16" s="5">
        <v>913152</v>
      </c>
      <c r="N16" s="5">
        <v>4350752</v>
      </c>
      <c r="O16" s="5">
        <v>1405419</v>
      </c>
    </row>
    <row r="17" spans="1:15">
      <c r="A17" s="5">
        <v>1390</v>
      </c>
      <c r="B17" s="5" t="s">
        <v>553</v>
      </c>
      <c r="C17" s="5">
        <v>916639</v>
      </c>
      <c r="D17" s="5">
        <v>1049</v>
      </c>
      <c r="E17" s="5">
        <v>46398</v>
      </c>
      <c r="F17" s="5">
        <v>2493</v>
      </c>
      <c r="G17" s="5">
        <v>207535</v>
      </c>
      <c r="H17" s="5">
        <v>13164</v>
      </c>
      <c r="I17" s="5">
        <v>83449</v>
      </c>
      <c r="J17" s="5">
        <v>78</v>
      </c>
      <c r="K17" s="5">
        <v>13</v>
      </c>
      <c r="L17" s="5">
        <v>0</v>
      </c>
      <c r="M17" s="5">
        <v>747</v>
      </c>
      <c r="N17" s="5">
        <v>541684</v>
      </c>
      <c r="O17" s="5">
        <v>20029</v>
      </c>
    </row>
    <row r="18" spans="1:15">
      <c r="A18" s="5">
        <v>1390</v>
      </c>
      <c r="B18" s="5" t="s">
        <v>554</v>
      </c>
      <c r="C18" s="5">
        <v>998075</v>
      </c>
      <c r="D18" s="5">
        <v>2072</v>
      </c>
      <c r="E18" s="5">
        <v>56407</v>
      </c>
      <c r="F18" s="5">
        <v>13006</v>
      </c>
      <c r="G18" s="5">
        <v>376870</v>
      </c>
      <c r="H18" s="5">
        <v>24525</v>
      </c>
      <c r="I18" s="5">
        <v>84819</v>
      </c>
      <c r="J18" s="5">
        <v>31853</v>
      </c>
      <c r="K18" s="5">
        <v>2467</v>
      </c>
      <c r="L18" s="5">
        <v>0</v>
      </c>
      <c r="M18" s="5">
        <v>218</v>
      </c>
      <c r="N18" s="5">
        <v>363252</v>
      </c>
      <c r="O18" s="5">
        <v>42587</v>
      </c>
    </row>
    <row r="19" spans="1:15">
      <c r="A19" s="5">
        <v>1390</v>
      </c>
      <c r="B19" s="5" t="s">
        <v>555</v>
      </c>
      <c r="C19" s="5">
        <v>681331</v>
      </c>
      <c r="D19" s="5">
        <v>406</v>
      </c>
      <c r="E19" s="5">
        <v>29942</v>
      </c>
      <c r="F19" s="5">
        <v>4061</v>
      </c>
      <c r="G19" s="5">
        <v>124336</v>
      </c>
      <c r="H19" s="5">
        <v>8510</v>
      </c>
      <c r="I19" s="5">
        <v>356652</v>
      </c>
      <c r="J19" s="5">
        <v>4732</v>
      </c>
      <c r="K19" s="5">
        <v>1</v>
      </c>
      <c r="L19" s="5">
        <v>0</v>
      </c>
      <c r="M19" s="5">
        <v>767</v>
      </c>
      <c r="N19" s="5">
        <v>141154</v>
      </c>
      <c r="O19" s="5">
        <v>10771</v>
      </c>
    </row>
    <row r="20" spans="1:15">
      <c r="A20" s="5">
        <v>1390</v>
      </c>
      <c r="B20" s="5" t="s">
        <v>556</v>
      </c>
      <c r="C20" s="5">
        <v>2894145</v>
      </c>
      <c r="D20" s="5">
        <v>3484</v>
      </c>
      <c r="E20" s="5">
        <v>99715</v>
      </c>
      <c r="F20" s="5">
        <v>11360</v>
      </c>
      <c r="G20" s="5">
        <v>1023241</v>
      </c>
      <c r="H20" s="5">
        <v>104434</v>
      </c>
      <c r="I20" s="5">
        <v>798187</v>
      </c>
      <c r="J20" s="5">
        <v>2138</v>
      </c>
      <c r="K20" s="5">
        <v>28</v>
      </c>
      <c r="L20" s="5">
        <v>0</v>
      </c>
      <c r="M20" s="5">
        <v>5188</v>
      </c>
      <c r="N20" s="5">
        <v>756697</v>
      </c>
      <c r="O20" s="5">
        <v>89673</v>
      </c>
    </row>
    <row r="21" spans="1:15">
      <c r="A21" s="5">
        <v>1390</v>
      </c>
      <c r="B21" s="5" t="s">
        <v>557</v>
      </c>
      <c r="C21" s="5">
        <v>2101512</v>
      </c>
      <c r="D21" s="5">
        <v>2746</v>
      </c>
      <c r="E21" s="5">
        <v>121464</v>
      </c>
      <c r="F21" s="5">
        <v>19314</v>
      </c>
      <c r="G21" s="5">
        <v>771857</v>
      </c>
      <c r="H21" s="5">
        <v>42595</v>
      </c>
      <c r="I21" s="5">
        <v>142726</v>
      </c>
      <c r="J21" s="5">
        <v>591</v>
      </c>
      <c r="K21" s="5">
        <v>78</v>
      </c>
      <c r="L21" s="5">
        <v>0</v>
      </c>
      <c r="M21" s="5">
        <v>806</v>
      </c>
      <c r="N21" s="5">
        <v>925758</v>
      </c>
      <c r="O21" s="5">
        <v>73577</v>
      </c>
    </row>
    <row r="22" spans="1:15">
      <c r="A22" s="5">
        <v>1390</v>
      </c>
      <c r="B22" s="5" t="s">
        <v>558</v>
      </c>
      <c r="C22" s="5">
        <v>638413</v>
      </c>
      <c r="D22" s="5">
        <v>1637</v>
      </c>
      <c r="E22" s="5">
        <v>33115</v>
      </c>
      <c r="F22" s="5">
        <v>6031</v>
      </c>
      <c r="G22" s="5">
        <v>219327</v>
      </c>
      <c r="H22" s="5">
        <v>11856</v>
      </c>
      <c r="I22" s="5">
        <v>61002</v>
      </c>
      <c r="J22" s="5">
        <v>263</v>
      </c>
      <c r="K22" s="5">
        <v>3</v>
      </c>
      <c r="L22" s="5">
        <v>0</v>
      </c>
      <c r="M22" s="5">
        <v>745</v>
      </c>
      <c r="N22" s="5">
        <v>282754</v>
      </c>
      <c r="O22" s="5">
        <v>21679</v>
      </c>
    </row>
    <row r="23" spans="1:15">
      <c r="A23" s="5">
        <v>1390</v>
      </c>
      <c r="B23" s="5" t="s">
        <v>559</v>
      </c>
      <c r="C23" s="5">
        <v>288964</v>
      </c>
      <c r="D23" s="5">
        <v>943</v>
      </c>
      <c r="E23" s="5">
        <v>10370</v>
      </c>
      <c r="F23" s="5">
        <v>1860</v>
      </c>
      <c r="G23" s="5">
        <v>82956</v>
      </c>
      <c r="H23" s="5">
        <v>5225</v>
      </c>
      <c r="I23" s="5">
        <v>26469</v>
      </c>
      <c r="J23" s="5">
        <v>63</v>
      </c>
      <c r="K23" s="5">
        <v>5</v>
      </c>
      <c r="L23" s="5">
        <v>0</v>
      </c>
      <c r="M23" s="5">
        <v>1</v>
      </c>
      <c r="N23" s="5">
        <v>155620</v>
      </c>
      <c r="O23" s="5">
        <v>5452</v>
      </c>
    </row>
    <row r="24" spans="1:15">
      <c r="A24" s="5">
        <v>1390</v>
      </c>
      <c r="B24" s="5" t="s">
        <v>560</v>
      </c>
      <c r="C24" s="5">
        <v>2156932</v>
      </c>
      <c r="D24" s="5">
        <v>3046</v>
      </c>
      <c r="E24" s="5">
        <v>70745</v>
      </c>
      <c r="F24" s="5">
        <v>2732</v>
      </c>
      <c r="G24" s="5">
        <v>712428</v>
      </c>
      <c r="H24" s="5">
        <v>44701</v>
      </c>
      <c r="I24" s="5">
        <v>129291</v>
      </c>
      <c r="J24" s="5">
        <v>638</v>
      </c>
      <c r="K24" s="5">
        <v>7</v>
      </c>
      <c r="L24" s="5">
        <v>0</v>
      </c>
      <c r="M24" s="5">
        <v>19</v>
      </c>
      <c r="N24" s="5">
        <v>1161128</v>
      </c>
      <c r="O24" s="5">
        <v>32197</v>
      </c>
    </row>
    <row r="25" spans="1:15">
      <c r="A25" s="5">
        <v>1390</v>
      </c>
      <c r="B25" s="5" t="s">
        <v>561</v>
      </c>
      <c r="C25" s="5">
        <v>986021</v>
      </c>
      <c r="D25" s="5">
        <v>717</v>
      </c>
      <c r="E25" s="5">
        <v>45237</v>
      </c>
      <c r="F25" s="5">
        <v>3052</v>
      </c>
      <c r="G25" s="5">
        <v>441611</v>
      </c>
      <c r="H25" s="5">
        <v>27309</v>
      </c>
      <c r="I25" s="5">
        <v>87525</v>
      </c>
      <c r="J25" s="5">
        <v>1595</v>
      </c>
      <c r="K25" s="5">
        <v>1</v>
      </c>
      <c r="L25" s="5">
        <v>0</v>
      </c>
      <c r="M25" s="5">
        <v>1692</v>
      </c>
      <c r="N25" s="5">
        <v>365344</v>
      </c>
      <c r="O25" s="5">
        <v>11938</v>
      </c>
    </row>
    <row r="26" spans="1:15">
      <c r="A26" s="5">
        <v>1390</v>
      </c>
      <c r="B26" s="5" t="s">
        <v>562</v>
      </c>
      <c r="C26" s="5">
        <v>87378</v>
      </c>
      <c r="D26" s="5">
        <v>144</v>
      </c>
      <c r="E26" s="5">
        <v>6259</v>
      </c>
      <c r="F26" s="5">
        <v>2395</v>
      </c>
      <c r="G26" s="5">
        <v>34048</v>
      </c>
      <c r="H26" s="5">
        <v>1794</v>
      </c>
      <c r="I26" s="5">
        <v>6443</v>
      </c>
      <c r="J26" s="5">
        <v>4</v>
      </c>
      <c r="K26" s="5">
        <v>0</v>
      </c>
      <c r="L26" s="5">
        <v>0</v>
      </c>
      <c r="M26" s="5">
        <v>0</v>
      </c>
      <c r="N26" s="5">
        <v>28856</v>
      </c>
      <c r="O26" s="5">
        <v>7436</v>
      </c>
    </row>
    <row r="27" spans="1:15">
      <c r="A27" s="5">
        <v>1390</v>
      </c>
      <c r="B27" s="5" t="s">
        <v>563</v>
      </c>
      <c r="C27" s="5">
        <v>474373</v>
      </c>
      <c r="D27" s="5">
        <v>783</v>
      </c>
      <c r="E27" s="5">
        <v>34830</v>
      </c>
      <c r="F27" s="5">
        <v>2051</v>
      </c>
      <c r="G27" s="5">
        <v>181557</v>
      </c>
      <c r="H27" s="5">
        <v>12772</v>
      </c>
      <c r="I27" s="5">
        <v>44192</v>
      </c>
      <c r="J27" s="5">
        <v>19</v>
      </c>
      <c r="K27" s="5">
        <v>1</v>
      </c>
      <c r="L27" s="5">
        <v>0</v>
      </c>
      <c r="M27" s="5">
        <v>7024</v>
      </c>
      <c r="N27" s="5">
        <v>184539</v>
      </c>
      <c r="O27" s="5">
        <v>6603</v>
      </c>
    </row>
    <row r="28" spans="1:15">
      <c r="A28" s="5">
        <v>1390</v>
      </c>
      <c r="B28" s="5" t="s">
        <v>564</v>
      </c>
      <c r="C28" s="5">
        <v>770329</v>
      </c>
      <c r="D28" s="5">
        <v>783</v>
      </c>
      <c r="E28" s="5">
        <v>63811</v>
      </c>
      <c r="F28" s="5">
        <v>4058</v>
      </c>
      <c r="G28" s="5">
        <v>255605</v>
      </c>
      <c r="H28" s="5">
        <v>35432</v>
      </c>
      <c r="I28" s="5">
        <v>8284</v>
      </c>
      <c r="J28" s="5">
        <v>93</v>
      </c>
      <c r="K28" s="5">
        <v>18</v>
      </c>
      <c r="L28" s="5">
        <v>0</v>
      </c>
      <c r="M28" s="5">
        <v>86</v>
      </c>
      <c r="N28" s="5">
        <v>385792</v>
      </c>
      <c r="O28" s="5">
        <v>16368</v>
      </c>
    </row>
    <row r="29" spans="1:15">
      <c r="A29" s="5">
        <v>1390</v>
      </c>
      <c r="B29" s="5" t="s">
        <v>565</v>
      </c>
      <c r="C29" s="5">
        <v>711736</v>
      </c>
      <c r="D29" s="5">
        <v>847</v>
      </c>
      <c r="E29" s="5">
        <v>24023</v>
      </c>
      <c r="F29" s="5">
        <v>10375</v>
      </c>
      <c r="G29" s="5">
        <v>169570</v>
      </c>
      <c r="H29" s="5">
        <v>7022</v>
      </c>
      <c r="I29" s="5">
        <v>71967</v>
      </c>
      <c r="J29" s="5">
        <v>38839</v>
      </c>
      <c r="K29" s="5">
        <v>12302</v>
      </c>
      <c r="L29" s="5">
        <v>0</v>
      </c>
      <c r="M29" s="5">
        <v>2651</v>
      </c>
      <c r="N29" s="5">
        <v>363291</v>
      </c>
      <c r="O29" s="5">
        <v>10848</v>
      </c>
    </row>
    <row r="30" spans="1:15">
      <c r="A30" s="5">
        <v>1390</v>
      </c>
      <c r="B30" s="5" t="s">
        <v>566</v>
      </c>
      <c r="C30" s="5">
        <v>1406732</v>
      </c>
      <c r="D30" s="5">
        <v>1642</v>
      </c>
      <c r="E30" s="5">
        <v>135399</v>
      </c>
      <c r="F30" s="5">
        <v>11265</v>
      </c>
      <c r="G30" s="5">
        <v>449335</v>
      </c>
      <c r="H30" s="5">
        <v>44248</v>
      </c>
      <c r="I30" s="5">
        <v>82804</v>
      </c>
      <c r="J30" s="5">
        <v>283</v>
      </c>
      <c r="K30" s="5">
        <v>40</v>
      </c>
      <c r="L30" s="5">
        <v>0</v>
      </c>
      <c r="M30" s="5">
        <v>32</v>
      </c>
      <c r="N30" s="5">
        <v>653749</v>
      </c>
      <c r="O30" s="5">
        <v>27934</v>
      </c>
    </row>
    <row r="31" spans="1:15">
      <c r="A31" s="5">
        <v>1390</v>
      </c>
      <c r="B31" s="5" t="s">
        <v>567</v>
      </c>
      <c r="C31" s="5">
        <v>3589412</v>
      </c>
      <c r="D31" s="5">
        <v>1477</v>
      </c>
      <c r="E31" s="5">
        <v>72921</v>
      </c>
      <c r="F31" s="5">
        <v>16928</v>
      </c>
      <c r="G31" s="5">
        <v>1160081</v>
      </c>
      <c r="H31" s="5">
        <v>52276</v>
      </c>
      <c r="I31" s="5">
        <v>109040</v>
      </c>
      <c r="J31" s="5">
        <v>261</v>
      </c>
      <c r="K31" s="5">
        <v>291</v>
      </c>
      <c r="L31" s="5">
        <v>0</v>
      </c>
      <c r="M31" s="5">
        <v>3677</v>
      </c>
      <c r="N31" s="5">
        <v>2066502</v>
      </c>
      <c r="O31" s="5">
        <v>105958</v>
      </c>
    </row>
    <row r="32" spans="1:15">
      <c r="A32" s="5">
        <v>1390</v>
      </c>
      <c r="B32" s="5" t="s">
        <v>568</v>
      </c>
      <c r="C32" s="5">
        <v>2793801</v>
      </c>
      <c r="D32" s="5">
        <v>1704</v>
      </c>
      <c r="E32" s="5">
        <v>66897</v>
      </c>
      <c r="F32" s="5">
        <v>244118</v>
      </c>
      <c r="G32" s="5">
        <v>203513</v>
      </c>
      <c r="H32" s="5">
        <v>16275</v>
      </c>
      <c r="I32" s="5">
        <v>98367</v>
      </c>
      <c r="J32" s="5">
        <v>12</v>
      </c>
      <c r="K32" s="5">
        <v>1</v>
      </c>
      <c r="L32" s="5">
        <v>0</v>
      </c>
      <c r="M32" s="5">
        <v>908</v>
      </c>
      <c r="N32" s="5">
        <v>2102820</v>
      </c>
      <c r="O32" s="5">
        <v>59187</v>
      </c>
    </row>
    <row r="33" spans="1:15">
      <c r="A33" s="5">
        <v>1390</v>
      </c>
      <c r="B33" s="5" t="s">
        <v>569</v>
      </c>
      <c r="C33" s="5">
        <v>976763</v>
      </c>
      <c r="D33" s="5">
        <v>1114</v>
      </c>
      <c r="E33" s="5">
        <v>33922</v>
      </c>
      <c r="F33" s="5">
        <v>6917</v>
      </c>
      <c r="G33" s="5">
        <v>376228</v>
      </c>
      <c r="H33" s="5">
        <v>17392</v>
      </c>
      <c r="I33" s="5">
        <v>35235</v>
      </c>
      <c r="J33" s="5">
        <v>74</v>
      </c>
      <c r="K33" s="5">
        <v>8</v>
      </c>
      <c r="L33" s="5">
        <v>0</v>
      </c>
      <c r="M33" s="5">
        <v>523</v>
      </c>
      <c r="N33" s="5">
        <v>493576</v>
      </c>
      <c r="O33" s="5">
        <v>11775</v>
      </c>
    </row>
    <row r="34" spans="1:15">
      <c r="A34" s="5">
        <v>1390</v>
      </c>
      <c r="B34" s="5" t="s">
        <v>570</v>
      </c>
      <c r="C34" s="5">
        <v>2956959</v>
      </c>
      <c r="D34" s="5">
        <v>1648</v>
      </c>
      <c r="E34" s="5">
        <v>83893</v>
      </c>
      <c r="F34" s="5">
        <v>69089</v>
      </c>
      <c r="G34" s="5">
        <v>908606</v>
      </c>
      <c r="H34" s="5">
        <v>28219</v>
      </c>
      <c r="I34" s="5">
        <v>458097</v>
      </c>
      <c r="J34" s="5">
        <v>3133</v>
      </c>
      <c r="K34" s="5">
        <v>722</v>
      </c>
      <c r="L34" s="5">
        <v>0</v>
      </c>
      <c r="M34" s="5">
        <v>29</v>
      </c>
      <c r="N34" s="5">
        <v>1219339</v>
      </c>
      <c r="O34" s="5">
        <v>184184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7" t="s">
        <v>159</v>
      </c>
      <c r="B1" s="7"/>
      <c r="C1" s="6" t="str">
        <f>CONCATENATE("17-",'فهرست جداول'!E8,"-",MID('فهرست جداول'!A1, 58,10), "                  (میلیون ریال)")</f>
        <v>17-پرداختی خدمات غیر صنعتی کارگاه‏ها بر حسب استان-90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40.5" customHeight="1" thickBot="1">
      <c r="A2" s="34" t="s">
        <v>128</v>
      </c>
      <c r="B2" s="34" t="s">
        <v>152</v>
      </c>
      <c r="C2" s="35" t="s">
        <v>68</v>
      </c>
      <c r="D2" s="35" t="s">
        <v>69</v>
      </c>
      <c r="E2" s="35" t="s">
        <v>70</v>
      </c>
      <c r="F2" s="35" t="s">
        <v>71</v>
      </c>
      <c r="G2" s="35" t="s">
        <v>72</v>
      </c>
      <c r="H2" s="35" t="s">
        <v>73</v>
      </c>
      <c r="I2" s="35" t="s">
        <v>74</v>
      </c>
      <c r="J2" s="35" t="s">
        <v>75</v>
      </c>
      <c r="K2" s="35" t="s">
        <v>76</v>
      </c>
      <c r="L2" s="35" t="s">
        <v>122</v>
      </c>
      <c r="M2" s="35" t="s">
        <v>77</v>
      </c>
      <c r="N2" s="35" t="s">
        <v>78</v>
      </c>
      <c r="O2" s="35" t="s">
        <v>79</v>
      </c>
      <c r="P2" s="35" t="s">
        <v>80</v>
      </c>
    </row>
    <row r="3" spans="1:16">
      <c r="A3" s="5">
        <v>1390</v>
      </c>
      <c r="B3" s="5" t="s">
        <v>539</v>
      </c>
      <c r="C3" s="5">
        <v>74210212</v>
      </c>
      <c r="D3" s="5">
        <v>10179382</v>
      </c>
      <c r="E3" s="5">
        <v>1878687</v>
      </c>
      <c r="F3" s="5">
        <v>1579071</v>
      </c>
      <c r="G3" s="5">
        <v>1185339</v>
      </c>
      <c r="H3" s="5">
        <v>14610744</v>
      </c>
      <c r="I3" s="5">
        <v>3024585</v>
      </c>
      <c r="J3" s="5">
        <v>2176447</v>
      </c>
      <c r="K3" s="5">
        <v>462464</v>
      </c>
      <c r="L3" s="5">
        <v>3240864</v>
      </c>
      <c r="M3" s="5">
        <v>1622444</v>
      </c>
      <c r="N3" s="5">
        <v>5526519</v>
      </c>
      <c r="O3" s="5">
        <v>1600935</v>
      </c>
      <c r="P3" s="5">
        <v>27122730</v>
      </c>
    </row>
    <row r="4" spans="1:16">
      <c r="A4" s="5">
        <v>1390</v>
      </c>
      <c r="B4" s="5" t="s">
        <v>540</v>
      </c>
      <c r="C4" s="5">
        <v>1834749</v>
      </c>
      <c r="D4" s="5">
        <v>157304</v>
      </c>
      <c r="E4" s="5">
        <v>42322</v>
      </c>
      <c r="F4" s="5">
        <v>24702</v>
      </c>
      <c r="G4" s="5">
        <v>45339</v>
      </c>
      <c r="H4" s="5">
        <v>251713</v>
      </c>
      <c r="I4" s="5">
        <v>116642</v>
      </c>
      <c r="J4" s="5">
        <v>79085</v>
      </c>
      <c r="K4" s="5">
        <v>12794</v>
      </c>
      <c r="L4" s="5">
        <v>46538</v>
      </c>
      <c r="M4" s="5">
        <v>75517</v>
      </c>
      <c r="N4" s="5">
        <v>138428</v>
      </c>
      <c r="O4" s="5">
        <v>66762</v>
      </c>
      <c r="P4" s="5">
        <v>777605</v>
      </c>
    </row>
    <row r="5" spans="1:16">
      <c r="A5" s="5">
        <v>1390</v>
      </c>
      <c r="B5" s="5" t="s">
        <v>541</v>
      </c>
      <c r="C5" s="5">
        <v>455121</v>
      </c>
      <c r="D5" s="5">
        <v>3540</v>
      </c>
      <c r="E5" s="5">
        <v>18297</v>
      </c>
      <c r="F5" s="5">
        <v>25119</v>
      </c>
      <c r="G5" s="5">
        <v>19283</v>
      </c>
      <c r="H5" s="5">
        <v>122080</v>
      </c>
      <c r="I5" s="5">
        <v>45889</v>
      </c>
      <c r="J5" s="5">
        <v>26281</v>
      </c>
      <c r="K5" s="5">
        <v>2689</v>
      </c>
      <c r="L5" s="5">
        <v>11588</v>
      </c>
      <c r="M5" s="5">
        <v>8127</v>
      </c>
      <c r="N5" s="5">
        <v>47548</v>
      </c>
      <c r="O5" s="5">
        <v>19781</v>
      </c>
      <c r="P5" s="5">
        <v>104900</v>
      </c>
    </row>
    <row r="6" spans="1:16">
      <c r="A6" s="5">
        <v>1390</v>
      </c>
      <c r="B6" s="5" t="s">
        <v>542</v>
      </c>
      <c r="C6" s="5">
        <v>108760</v>
      </c>
      <c r="D6" s="5">
        <v>802</v>
      </c>
      <c r="E6" s="5">
        <v>10973</v>
      </c>
      <c r="F6" s="5">
        <v>11246</v>
      </c>
      <c r="G6" s="5">
        <v>4619</v>
      </c>
      <c r="H6" s="5">
        <v>18389</v>
      </c>
      <c r="I6" s="5">
        <v>11600</v>
      </c>
      <c r="J6" s="5">
        <v>7463</v>
      </c>
      <c r="K6" s="5">
        <v>991</v>
      </c>
      <c r="L6" s="5">
        <v>7461</v>
      </c>
      <c r="M6" s="5">
        <v>3752</v>
      </c>
      <c r="N6" s="5">
        <v>8079</v>
      </c>
      <c r="O6" s="5">
        <v>5965</v>
      </c>
      <c r="P6" s="5">
        <v>17419</v>
      </c>
    </row>
    <row r="7" spans="1:16">
      <c r="A7" s="5">
        <v>1390</v>
      </c>
      <c r="B7" s="5" t="s">
        <v>543</v>
      </c>
      <c r="C7" s="5">
        <v>5341700</v>
      </c>
      <c r="D7" s="5">
        <v>368997</v>
      </c>
      <c r="E7" s="5">
        <v>222470</v>
      </c>
      <c r="F7" s="5">
        <v>164911</v>
      </c>
      <c r="G7" s="5">
        <v>134915</v>
      </c>
      <c r="H7" s="5">
        <v>557680</v>
      </c>
      <c r="I7" s="5">
        <v>310373</v>
      </c>
      <c r="J7" s="5">
        <v>314188</v>
      </c>
      <c r="K7" s="5">
        <v>42528</v>
      </c>
      <c r="L7" s="5">
        <v>500943</v>
      </c>
      <c r="M7" s="5">
        <v>239801</v>
      </c>
      <c r="N7" s="5">
        <v>622770</v>
      </c>
      <c r="O7" s="5">
        <v>174137</v>
      </c>
      <c r="P7" s="5">
        <v>1687986</v>
      </c>
    </row>
    <row r="8" spans="1:16">
      <c r="A8" s="5">
        <v>1390</v>
      </c>
      <c r="B8" s="5" t="s">
        <v>544</v>
      </c>
      <c r="C8" s="5">
        <v>3119007</v>
      </c>
      <c r="D8" s="5">
        <v>97163</v>
      </c>
      <c r="E8" s="5">
        <v>127253</v>
      </c>
      <c r="F8" s="5">
        <v>47965</v>
      </c>
      <c r="G8" s="5">
        <v>66053</v>
      </c>
      <c r="H8" s="5">
        <v>539183</v>
      </c>
      <c r="I8" s="5">
        <v>166343</v>
      </c>
      <c r="J8" s="5">
        <v>105745</v>
      </c>
      <c r="K8" s="5">
        <v>26506</v>
      </c>
      <c r="L8" s="5">
        <v>306897</v>
      </c>
      <c r="M8" s="5">
        <v>84026</v>
      </c>
      <c r="N8" s="5">
        <v>383190</v>
      </c>
      <c r="O8" s="5">
        <v>78786</v>
      </c>
      <c r="P8" s="5">
        <v>1089898</v>
      </c>
    </row>
    <row r="9" spans="1:16">
      <c r="A9" s="5">
        <v>1390</v>
      </c>
      <c r="B9" s="5" t="s">
        <v>545</v>
      </c>
      <c r="C9" s="5">
        <v>85545</v>
      </c>
      <c r="D9" s="5">
        <v>469</v>
      </c>
      <c r="E9" s="5">
        <v>1734</v>
      </c>
      <c r="F9" s="5">
        <v>1030</v>
      </c>
      <c r="G9" s="5">
        <v>3451</v>
      </c>
      <c r="H9" s="5">
        <v>43685</v>
      </c>
      <c r="I9" s="5">
        <v>3877</v>
      </c>
      <c r="J9" s="5">
        <v>4353</v>
      </c>
      <c r="K9" s="5">
        <v>619</v>
      </c>
      <c r="L9" s="5">
        <v>928</v>
      </c>
      <c r="M9" s="5">
        <v>1452</v>
      </c>
      <c r="N9" s="5">
        <v>2217</v>
      </c>
      <c r="O9" s="5">
        <v>2363</v>
      </c>
      <c r="P9" s="5">
        <v>19366</v>
      </c>
    </row>
    <row r="10" spans="1:16">
      <c r="A10" s="5">
        <v>1390</v>
      </c>
      <c r="B10" s="5" t="s">
        <v>546</v>
      </c>
      <c r="C10" s="5">
        <v>5926102</v>
      </c>
      <c r="D10" s="5">
        <v>416306</v>
      </c>
      <c r="E10" s="5">
        <v>37826</v>
      </c>
      <c r="F10" s="5">
        <v>170457</v>
      </c>
      <c r="G10" s="5">
        <v>35530</v>
      </c>
      <c r="H10" s="5">
        <v>4052565</v>
      </c>
      <c r="I10" s="5">
        <v>147578</v>
      </c>
      <c r="J10" s="5">
        <v>23008</v>
      </c>
      <c r="K10" s="5">
        <v>18939</v>
      </c>
      <c r="L10" s="5">
        <v>189597</v>
      </c>
      <c r="M10" s="5">
        <v>23154</v>
      </c>
      <c r="N10" s="5">
        <v>20834</v>
      </c>
      <c r="O10" s="5">
        <v>34766</v>
      </c>
      <c r="P10" s="5">
        <v>755544</v>
      </c>
    </row>
    <row r="11" spans="1:16">
      <c r="A11" s="5">
        <v>1390</v>
      </c>
      <c r="B11" s="5" t="s">
        <v>547</v>
      </c>
      <c r="C11" s="5">
        <v>21791896</v>
      </c>
      <c r="D11" s="5">
        <v>4624822</v>
      </c>
      <c r="E11" s="5">
        <v>558591</v>
      </c>
      <c r="F11" s="5">
        <v>167150</v>
      </c>
      <c r="G11" s="5">
        <v>277359</v>
      </c>
      <c r="H11" s="5">
        <v>3347519</v>
      </c>
      <c r="I11" s="5">
        <v>783450</v>
      </c>
      <c r="J11" s="5">
        <v>587975</v>
      </c>
      <c r="K11" s="5">
        <v>132116</v>
      </c>
      <c r="L11" s="5">
        <v>828417</v>
      </c>
      <c r="M11" s="5">
        <v>611250</v>
      </c>
      <c r="N11" s="5">
        <v>1758503</v>
      </c>
      <c r="O11" s="5">
        <v>374637</v>
      </c>
      <c r="P11" s="5">
        <v>7740107</v>
      </c>
    </row>
    <row r="12" spans="1:16">
      <c r="A12" s="5">
        <v>1390</v>
      </c>
      <c r="B12" s="5" t="s">
        <v>548</v>
      </c>
      <c r="C12" s="5">
        <v>313157</v>
      </c>
      <c r="D12" s="5">
        <v>10626</v>
      </c>
      <c r="E12" s="5">
        <v>8021</v>
      </c>
      <c r="F12" s="5">
        <v>12674</v>
      </c>
      <c r="G12" s="5">
        <v>10897</v>
      </c>
      <c r="H12" s="5">
        <v>122195</v>
      </c>
      <c r="I12" s="5">
        <v>15086</v>
      </c>
      <c r="J12" s="5">
        <v>14599</v>
      </c>
      <c r="K12" s="5">
        <v>1844</v>
      </c>
      <c r="L12" s="5">
        <v>8090</v>
      </c>
      <c r="M12" s="5">
        <v>8348</v>
      </c>
      <c r="N12" s="5">
        <v>14885</v>
      </c>
      <c r="O12" s="5">
        <v>6307</v>
      </c>
      <c r="P12" s="5">
        <v>79584</v>
      </c>
    </row>
    <row r="13" spans="1:16">
      <c r="A13" s="5">
        <v>1390</v>
      </c>
      <c r="B13" s="5" t="s">
        <v>549</v>
      </c>
      <c r="C13" s="5">
        <v>226901</v>
      </c>
      <c r="D13" s="5">
        <v>2964</v>
      </c>
      <c r="E13" s="5">
        <v>5912</v>
      </c>
      <c r="F13" s="5">
        <v>45475</v>
      </c>
      <c r="G13" s="5">
        <v>4453</v>
      </c>
      <c r="H13" s="5">
        <v>42759</v>
      </c>
      <c r="I13" s="5">
        <v>19798</v>
      </c>
      <c r="J13" s="5">
        <v>9221</v>
      </c>
      <c r="K13" s="5">
        <v>813</v>
      </c>
      <c r="L13" s="5">
        <v>18926</v>
      </c>
      <c r="M13" s="5">
        <v>4550</v>
      </c>
      <c r="N13" s="5">
        <v>8846</v>
      </c>
      <c r="O13" s="5">
        <v>6336</v>
      </c>
      <c r="P13" s="5">
        <v>56849</v>
      </c>
    </row>
    <row r="14" spans="1:16">
      <c r="A14" s="5">
        <v>1390</v>
      </c>
      <c r="B14" s="5" t="s">
        <v>550</v>
      </c>
      <c r="C14" s="5">
        <v>2687284</v>
      </c>
      <c r="D14" s="5">
        <v>305922</v>
      </c>
      <c r="E14" s="5">
        <v>115989</v>
      </c>
      <c r="F14" s="5">
        <v>48159</v>
      </c>
      <c r="G14" s="5">
        <v>64909</v>
      </c>
      <c r="H14" s="5">
        <v>636329</v>
      </c>
      <c r="I14" s="5">
        <v>151628</v>
      </c>
      <c r="J14" s="5">
        <v>150298</v>
      </c>
      <c r="K14" s="5">
        <v>13083</v>
      </c>
      <c r="L14" s="5">
        <v>94633</v>
      </c>
      <c r="M14" s="5">
        <v>47475</v>
      </c>
      <c r="N14" s="5">
        <v>346294</v>
      </c>
      <c r="O14" s="5">
        <v>100463</v>
      </c>
      <c r="P14" s="5">
        <v>612102</v>
      </c>
    </row>
    <row r="15" spans="1:16">
      <c r="A15" s="5">
        <v>1390</v>
      </c>
      <c r="B15" s="5" t="s">
        <v>551</v>
      </c>
      <c r="C15" s="5">
        <v>211693</v>
      </c>
      <c r="D15" s="5">
        <v>7790</v>
      </c>
      <c r="E15" s="5">
        <v>3013</v>
      </c>
      <c r="F15" s="5">
        <v>9824</v>
      </c>
      <c r="G15" s="5">
        <v>6124</v>
      </c>
      <c r="H15" s="5">
        <v>103143</v>
      </c>
      <c r="I15" s="5">
        <v>13599</v>
      </c>
      <c r="J15" s="5">
        <v>9947</v>
      </c>
      <c r="K15" s="5">
        <v>2458</v>
      </c>
      <c r="L15" s="5">
        <v>6008</v>
      </c>
      <c r="M15" s="5">
        <v>2566</v>
      </c>
      <c r="N15" s="5">
        <v>6473</v>
      </c>
      <c r="O15" s="5">
        <v>7887</v>
      </c>
      <c r="P15" s="5">
        <v>32861</v>
      </c>
    </row>
    <row r="16" spans="1:16">
      <c r="A16" s="5">
        <v>1390</v>
      </c>
      <c r="B16" s="5" t="s">
        <v>552</v>
      </c>
      <c r="C16" s="5">
        <v>9699587</v>
      </c>
      <c r="D16" s="5">
        <v>571639</v>
      </c>
      <c r="E16" s="5">
        <v>83579</v>
      </c>
      <c r="F16" s="5">
        <v>304885</v>
      </c>
      <c r="G16" s="5">
        <v>54871</v>
      </c>
      <c r="H16" s="5">
        <v>1375880</v>
      </c>
      <c r="I16" s="5">
        <v>241689</v>
      </c>
      <c r="J16" s="5">
        <v>106909</v>
      </c>
      <c r="K16" s="5">
        <v>85913</v>
      </c>
      <c r="L16" s="5">
        <v>150990</v>
      </c>
      <c r="M16" s="5">
        <v>90838</v>
      </c>
      <c r="N16" s="5">
        <v>80530</v>
      </c>
      <c r="O16" s="5">
        <v>88033</v>
      </c>
      <c r="P16" s="5">
        <v>6463830</v>
      </c>
    </row>
    <row r="17" spans="1:16">
      <c r="A17" s="5">
        <v>1390</v>
      </c>
      <c r="B17" s="5" t="s">
        <v>553</v>
      </c>
      <c r="C17" s="5">
        <v>692560</v>
      </c>
      <c r="D17" s="5">
        <v>16118</v>
      </c>
      <c r="E17" s="5">
        <v>13665</v>
      </c>
      <c r="F17" s="5">
        <v>27233</v>
      </c>
      <c r="G17" s="5">
        <v>13960</v>
      </c>
      <c r="H17" s="5">
        <v>228998</v>
      </c>
      <c r="I17" s="5">
        <v>41714</v>
      </c>
      <c r="J17" s="5">
        <v>53759</v>
      </c>
      <c r="K17" s="5">
        <v>4950</v>
      </c>
      <c r="L17" s="5">
        <v>80755</v>
      </c>
      <c r="M17" s="5">
        <v>12883</v>
      </c>
      <c r="N17" s="5">
        <v>51163</v>
      </c>
      <c r="O17" s="5">
        <v>24104</v>
      </c>
      <c r="P17" s="5">
        <v>123257</v>
      </c>
    </row>
    <row r="18" spans="1:16">
      <c r="A18" s="5">
        <v>1390</v>
      </c>
      <c r="B18" s="5" t="s">
        <v>554</v>
      </c>
      <c r="C18" s="5">
        <v>391935</v>
      </c>
      <c r="D18" s="5">
        <v>27085</v>
      </c>
      <c r="E18" s="5">
        <v>11871</v>
      </c>
      <c r="F18" s="5">
        <v>18347</v>
      </c>
      <c r="G18" s="5">
        <v>23492</v>
      </c>
      <c r="H18" s="5">
        <v>86669</v>
      </c>
      <c r="I18" s="5">
        <v>45001</v>
      </c>
      <c r="J18" s="5">
        <v>26726</v>
      </c>
      <c r="K18" s="5">
        <v>7561</v>
      </c>
      <c r="L18" s="5">
        <v>15204</v>
      </c>
      <c r="M18" s="5">
        <v>10917</v>
      </c>
      <c r="N18" s="5">
        <v>31089</v>
      </c>
      <c r="O18" s="5">
        <v>16741</v>
      </c>
      <c r="P18" s="5">
        <v>71234</v>
      </c>
    </row>
    <row r="19" spans="1:16">
      <c r="A19" s="5">
        <v>1390</v>
      </c>
      <c r="B19" s="5" t="s">
        <v>555</v>
      </c>
      <c r="C19" s="5">
        <v>103866</v>
      </c>
      <c r="D19" s="5">
        <v>2454</v>
      </c>
      <c r="E19" s="5">
        <v>3879</v>
      </c>
      <c r="F19" s="5">
        <v>15625</v>
      </c>
      <c r="G19" s="5">
        <v>6794</v>
      </c>
      <c r="H19" s="5">
        <v>20296</v>
      </c>
      <c r="I19" s="5">
        <v>9951</v>
      </c>
      <c r="J19" s="5">
        <v>4022</v>
      </c>
      <c r="K19" s="5">
        <v>608</v>
      </c>
      <c r="L19" s="5">
        <v>8352</v>
      </c>
      <c r="M19" s="5">
        <v>3545</v>
      </c>
      <c r="N19" s="5">
        <v>13181</v>
      </c>
      <c r="O19" s="5">
        <v>3664</v>
      </c>
      <c r="P19" s="5">
        <v>11494</v>
      </c>
    </row>
    <row r="20" spans="1:16">
      <c r="A20" s="5">
        <v>1390</v>
      </c>
      <c r="B20" s="5" t="s">
        <v>556</v>
      </c>
      <c r="C20" s="5">
        <v>1642600</v>
      </c>
      <c r="D20" s="5">
        <v>162269</v>
      </c>
      <c r="E20" s="5">
        <v>59062</v>
      </c>
      <c r="F20" s="5">
        <v>38814</v>
      </c>
      <c r="G20" s="5">
        <v>48250</v>
      </c>
      <c r="H20" s="5">
        <v>328882</v>
      </c>
      <c r="I20" s="5">
        <v>140719</v>
      </c>
      <c r="J20" s="5">
        <v>57475</v>
      </c>
      <c r="K20" s="5">
        <v>15910</v>
      </c>
      <c r="L20" s="5">
        <v>85444</v>
      </c>
      <c r="M20" s="5">
        <v>42437</v>
      </c>
      <c r="N20" s="5">
        <v>172411</v>
      </c>
      <c r="O20" s="5">
        <v>93543</v>
      </c>
      <c r="P20" s="5">
        <v>397383</v>
      </c>
    </row>
    <row r="21" spans="1:16">
      <c r="A21" s="5">
        <v>1390</v>
      </c>
      <c r="B21" s="5" t="s">
        <v>557</v>
      </c>
      <c r="C21" s="5">
        <v>3057780</v>
      </c>
      <c r="D21" s="5">
        <v>200014</v>
      </c>
      <c r="E21" s="5">
        <v>145824</v>
      </c>
      <c r="F21" s="5">
        <v>59423</v>
      </c>
      <c r="G21" s="5">
        <v>91810</v>
      </c>
      <c r="H21" s="5">
        <v>505484</v>
      </c>
      <c r="I21" s="5">
        <v>165663</v>
      </c>
      <c r="J21" s="5">
        <v>128246</v>
      </c>
      <c r="K21" s="5">
        <v>19071</v>
      </c>
      <c r="L21" s="5">
        <v>165288</v>
      </c>
      <c r="M21" s="5">
        <v>42306</v>
      </c>
      <c r="N21" s="5">
        <v>617726</v>
      </c>
      <c r="O21" s="5">
        <v>96815</v>
      </c>
      <c r="P21" s="5">
        <v>820109</v>
      </c>
    </row>
    <row r="22" spans="1:16">
      <c r="A22" s="5">
        <v>1390</v>
      </c>
      <c r="B22" s="5" t="s">
        <v>558</v>
      </c>
      <c r="C22" s="5">
        <v>473139</v>
      </c>
      <c r="D22" s="5">
        <v>26983</v>
      </c>
      <c r="E22" s="5">
        <v>27382</v>
      </c>
      <c r="F22" s="5">
        <v>11621</v>
      </c>
      <c r="G22" s="5">
        <v>17967</v>
      </c>
      <c r="H22" s="5">
        <v>136061</v>
      </c>
      <c r="I22" s="5">
        <v>29771</v>
      </c>
      <c r="J22" s="5">
        <v>23024</v>
      </c>
      <c r="K22" s="5">
        <v>1966</v>
      </c>
      <c r="L22" s="5">
        <v>14747</v>
      </c>
      <c r="M22" s="5">
        <v>10849</v>
      </c>
      <c r="N22" s="5">
        <v>62734</v>
      </c>
      <c r="O22" s="5">
        <v>16220</v>
      </c>
      <c r="P22" s="5">
        <v>93813</v>
      </c>
    </row>
    <row r="23" spans="1:16">
      <c r="A23" s="5">
        <v>1390</v>
      </c>
      <c r="B23" s="5" t="s">
        <v>559</v>
      </c>
      <c r="C23" s="5">
        <v>200711</v>
      </c>
      <c r="D23" s="5">
        <v>34495</v>
      </c>
      <c r="E23" s="5">
        <v>11906</v>
      </c>
      <c r="F23" s="5">
        <v>4756</v>
      </c>
      <c r="G23" s="5">
        <v>10128</v>
      </c>
      <c r="H23" s="5">
        <v>22747</v>
      </c>
      <c r="I23" s="5">
        <v>16958</v>
      </c>
      <c r="J23" s="5">
        <v>8251</v>
      </c>
      <c r="K23" s="5">
        <v>1093</v>
      </c>
      <c r="L23" s="5">
        <v>5890</v>
      </c>
      <c r="M23" s="5">
        <v>6084</v>
      </c>
      <c r="N23" s="5">
        <v>15006</v>
      </c>
      <c r="O23" s="5">
        <v>6187</v>
      </c>
      <c r="P23" s="5">
        <v>57211</v>
      </c>
    </row>
    <row r="24" spans="1:16">
      <c r="A24" s="5">
        <v>1390</v>
      </c>
      <c r="B24" s="5" t="s">
        <v>560</v>
      </c>
      <c r="C24" s="5">
        <v>2315174</v>
      </c>
      <c r="D24" s="5">
        <v>35155</v>
      </c>
      <c r="E24" s="5">
        <v>57552</v>
      </c>
      <c r="F24" s="5">
        <v>83826</v>
      </c>
      <c r="G24" s="5">
        <v>13162</v>
      </c>
      <c r="H24" s="5">
        <v>364471</v>
      </c>
      <c r="I24" s="5">
        <v>31641</v>
      </c>
      <c r="J24" s="5">
        <v>21130</v>
      </c>
      <c r="K24" s="5">
        <v>2247</v>
      </c>
      <c r="L24" s="5">
        <v>57755</v>
      </c>
      <c r="M24" s="5">
        <v>54136</v>
      </c>
      <c r="N24" s="5">
        <v>243949</v>
      </c>
      <c r="O24" s="5">
        <v>40609</v>
      </c>
      <c r="P24" s="5">
        <v>1309540</v>
      </c>
    </row>
    <row r="25" spans="1:16">
      <c r="A25" s="5">
        <v>1390</v>
      </c>
      <c r="B25" s="5" t="s">
        <v>561</v>
      </c>
      <c r="C25" s="5">
        <v>1281406</v>
      </c>
      <c r="D25" s="5">
        <v>14599</v>
      </c>
      <c r="E25" s="5">
        <v>20924</v>
      </c>
      <c r="F25" s="5">
        <v>22090</v>
      </c>
      <c r="G25" s="5">
        <v>10561</v>
      </c>
      <c r="H25" s="5">
        <v>201018</v>
      </c>
      <c r="I25" s="5">
        <v>44716</v>
      </c>
      <c r="J25" s="5">
        <v>19352</v>
      </c>
      <c r="K25" s="5">
        <v>3473</v>
      </c>
      <c r="L25" s="5">
        <v>29675</v>
      </c>
      <c r="M25" s="5">
        <v>13872</v>
      </c>
      <c r="N25" s="5">
        <v>26145</v>
      </c>
      <c r="O25" s="5">
        <v>13433</v>
      </c>
      <c r="P25" s="5">
        <v>861547</v>
      </c>
    </row>
    <row r="26" spans="1:16">
      <c r="A26" s="5">
        <v>1390</v>
      </c>
      <c r="B26" s="5" t="s">
        <v>562</v>
      </c>
      <c r="C26" s="5">
        <v>98423</v>
      </c>
      <c r="D26" s="5">
        <v>11247</v>
      </c>
      <c r="E26" s="5">
        <v>6906</v>
      </c>
      <c r="F26" s="5">
        <v>4332</v>
      </c>
      <c r="G26" s="5">
        <v>3242</v>
      </c>
      <c r="H26" s="5">
        <v>18923</v>
      </c>
      <c r="I26" s="5">
        <v>4528</v>
      </c>
      <c r="J26" s="5">
        <v>3801</v>
      </c>
      <c r="K26" s="5">
        <v>418</v>
      </c>
      <c r="L26" s="5">
        <v>2371</v>
      </c>
      <c r="M26" s="5">
        <v>842</v>
      </c>
      <c r="N26" s="5">
        <v>20829</v>
      </c>
      <c r="O26" s="5">
        <v>4292</v>
      </c>
      <c r="P26" s="5">
        <v>16692</v>
      </c>
    </row>
    <row r="27" spans="1:16">
      <c r="A27" s="5">
        <v>1390</v>
      </c>
      <c r="B27" s="5" t="s">
        <v>563</v>
      </c>
      <c r="C27" s="5">
        <v>258089</v>
      </c>
      <c r="D27" s="5">
        <v>6296</v>
      </c>
      <c r="E27" s="5">
        <v>11650</v>
      </c>
      <c r="F27" s="5">
        <v>10170</v>
      </c>
      <c r="G27" s="5">
        <v>11372</v>
      </c>
      <c r="H27" s="5">
        <v>66053</v>
      </c>
      <c r="I27" s="5">
        <v>22501</v>
      </c>
      <c r="J27" s="5">
        <v>19356</v>
      </c>
      <c r="K27" s="5">
        <v>1436</v>
      </c>
      <c r="L27" s="5">
        <v>22594</v>
      </c>
      <c r="M27" s="5">
        <v>6971</v>
      </c>
      <c r="N27" s="5">
        <v>27900</v>
      </c>
      <c r="O27" s="5">
        <v>12687</v>
      </c>
      <c r="P27" s="5">
        <v>39102</v>
      </c>
    </row>
    <row r="28" spans="1:16">
      <c r="A28" s="5">
        <v>1390</v>
      </c>
      <c r="B28" s="5" t="s">
        <v>564</v>
      </c>
      <c r="C28" s="5">
        <v>1039051</v>
      </c>
      <c r="D28" s="5">
        <v>23551</v>
      </c>
      <c r="E28" s="5">
        <v>32295</v>
      </c>
      <c r="F28" s="5">
        <v>20899</v>
      </c>
      <c r="G28" s="5">
        <v>26370</v>
      </c>
      <c r="H28" s="5">
        <v>133087</v>
      </c>
      <c r="I28" s="5">
        <v>55476</v>
      </c>
      <c r="J28" s="5">
        <v>42282</v>
      </c>
      <c r="K28" s="5">
        <v>7032</v>
      </c>
      <c r="L28" s="5">
        <v>27542</v>
      </c>
      <c r="M28" s="5">
        <v>21085</v>
      </c>
      <c r="N28" s="5">
        <v>125369</v>
      </c>
      <c r="O28" s="5">
        <v>34638</v>
      </c>
      <c r="P28" s="5">
        <v>489426</v>
      </c>
    </row>
    <row r="29" spans="1:16">
      <c r="A29" s="5">
        <v>1390</v>
      </c>
      <c r="B29" s="5" t="s">
        <v>565</v>
      </c>
      <c r="C29" s="5">
        <v>254199</v>
      </c>
      <c r="D29" s="5">
        <v>37222</v>
      </c>
      <c r="E29" s="5">
        <v>7624</v>
      </c>
      <c r="F29" s="5">
        <v>7572</v>
      </c>
      <c r="G29" s="5">
        <v>8151</v>
      </c>
      <c r="H29" s="5">
        <v>21422</v>
      </c>
      <c r="I29" s="5">
        <v>17617</v>
      </c>
      <c r="J29" s="5">
        <v>14396</v>
      </c>
      <c r="K29" s="5">
        <v>1657</v>
      </c>
      <c r="L29" s="5">
        <v>12211</v>
      </c>
      <c r="M29" s="5">
        <v>17360</v>
      </c>
      <c r="N29" s="5">
        <v>25513</v>
      </c>
      <c r="O29" s="5">
        <v>11087</v>
      </c>
      <c r="P29" s="5">
        <v>72366</v>
      </c>
    </row>
    <row r="30" spans="1:16">
      <c r="A30" s="5">
        <v>1390</v>
      </c>
      <c r="B30" s="5" t="s">
        <v>566</v>
      </c>
      <c r="C30" s="5">
        <v>1300407</v>
      </c>
      <c r="D30" s="5">
        <v>65161</v>
      </c>
      <c r="E30" s="5">
        <v>61135</v>
      </c>
      <c r="F30" s="5">
        <v>40575</v>
      </c>
      <c r="G30" s="5">
        <v>34822</v>
      </c>
      <c r="H30" s="5">
        <v>247099</v>
      </c>
      <c r="I30" s="5">
        <v>79886</v>
      </c>
      <c r="J30" s="5">
        <v>56113</v>
      </c>
      <c r="K30" s="5">
        <v>7663</v>
      </c>
      <c r="L30" s="5">
        <v>79265</v>
      </c>
      <c r="M30" s="5">
        <v>44536</v>
      </c>
      <c r="N30" s="5">
        <v>121026</v>
      </c>
      <c r="O30" s="5">
        <v>50224</v>
      </c>
      <c r="P30" s="5">
        <v>412902</v>
      </c>
    </row>
    <row r="31" spans="1:16">
      <c r="A31" s="5">
        <v>1390</v>
      </c>
      <c r="B31" s="5" t="s">
        <v>567</v>
      </c>
      <c r="C31" s="5">
        <v>6626712</v>
      </c>
      <c r="D31" s="5">
        <v>2826706</v>
      </c>
      <c r="E31" s="5">
        <v>73815</v>
      </c>
      <c r="F31" s="5">
        <v>73878</v>
      </c>
      <c r="G31" s="5">
        <v>62879</v>
      </c>
      <c r="H31" s="5">
        <v>703581</v>
      </c>
      <c r="I31" s="5">
        <v>142004</v>
      </c>
      <c r="J31" s="5">
        <v>164845</v>
      </c>
      <c r="K31" s="5">
        <v>26039</v>
      </c>
      <c r="L31" s="5">
        <v>175398</v>
      </c>
      <c r="M31" s="5">
        <v>87628</v>
      </c>
      <c r="N31" s="5">
        <v>340551</v>
      </c>
      <c r="O31" s="5">
        <v>131439</v>
      </c>
      <c r="P31" s="5">
        <v>1817946</v>
      </c>
    </row>
    <row r="32" spans="1:16">
      <c r="A32" s="5">
        <v>1390</v>
      </c>
      <c r="B32" s="5" t="s">
        <v>568</v>
      </c>
      <c r="C32" s="5">
        <v>1462364</v>
      </c>
      <c r="D32" s="5">
        <v>9854</v>
      </c>
      <c r="E32" s="5">
        <v>65368</v>
      </c>
      <c r="F32" s="5">
        <v>56381</v>
      </c>
      <c r="G32" s="5">
        <v>31296</v>
      </c>
      <c r="H32" s="5">
        <v>91589</v>
      </c>
      <c r="I32" s="5">
        <v>47228</v>
      </c>
      <c r="J32" s="5">
        <v>30453</v>
      </c>
      <c r="K32" s="5">
        <v>13270</v>
      </c>
      <c r="L32" s="5">
        <v>254234</v>
      </c>
      <c r="M32" s="5">
        <v>15638</v>
      </c>
      <c r="N32" s="5">
        <v>96641</v>
      </c>
      <c r="O32" s="5">
        <v>45851</v>
      </c>
      <c r="P32" s="5">
        <v>704561</v>
      </c>
    </row>
    <row r="33" spans="1:16">
      <c r="A33" s="5">
        <v>1390</v>
      </c>
      <c r="B33" s="5" t="s">
        <v>569</v>
      </c>
      <c r="C33" s="5">
        <v>406786</v>
      </c>
      <c r="D33" s="5">
        <v>7288</v>
      </c>
      <c r="E33" s="5">
        <v>15761</v>
      </c>
      <c r="F33" s="5">
        <v>34439</v>
      </c>
      <c r="G33" s="5">
        <v>14546</v>
      </c>
      <c r="H33" s="5">
        <v>112220</v>
      </c>
      <c r="I33" s="5">
        <v>28611</v>
      </c>
      <c r="J33" s="5">
        <v>24370</v>
      </c>
      <c r="K33" s="5">
        <v>2106</v>
      </c>
      <c r="L33" s="5">
        <v>10873</v>
      </c>
      <c r="M33" s="5">
        <v>11350</v>
      </c>
      <c r="N33" s="5">
        <v>26333</v>
      </c>
      <c r="O33" s="5">
        <v>12881</v>
      </c>
      <c r="P33" s="5">
        <v>106009</v>
      </c>
    </row>
    <row r="34" spans="1:16">
      <c r="A34" s="5">
        <v>1390</v>
      </c>
      <c r="B34" s="5" t="s">
        <v>570</v>
      </c>
      <c r="C34" s="5">
        <v>803510</v>
      </c>
      <c r="D34" s="5">
        <v>104539</v>
      </c>
      <c r="E34" s="5">
        <v>16087</v>
      </c>
      <c r="F34" s="5">
        <v>15492</v>
      </c>
      <c r="G34" s="5">
        <v>28734</v>
      </c>
      <c r="H34" s="5">
        <v>109023</v>
      </c>
      <c r="I34" s="5">
        <v>73046</v>
      </c>
      <c r="J34" s="5">
        <v>39775</v>
      </c>
      <c r="K34" s="5">
        <v>4673</v>
      </c>
      <c r="L34" s="5">
        <v>22252</v>
      </c>
      <c r="M34" s="5">
        <v>19149</v>
      </c>
      <c r="N34" s="5">
        <v>70357</v>
      </c>
      <c r="O34" s="5">
        <v>20297</v>
      </c>
      <c r="P34" s="5">
        <v>280086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7" t="s">
        <v>159</v>
      </c>
      <c r="B1" s="7"/>
      <c r="C1" s="6" t="str">
        <f>CONCATENATE("18-",'فهرست جداول'!E9,"-",MID('فهرست جداول'!A1, 58,10), "                  (میلیون ریال)")</f>
        <v>18-دریافتی خدمات غیر صنعتی کارگاه‏ها بر حسب استان-90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39" customHeight="1" thickBot="1">
      <c r="A2" s="34" t="s">
        <v>128</v>
      </c>
      <c r="B2" s="34" t="s">
        <v>152</v>
      </c>
      <c r="C2" s="35" t="s">
        <v>68</v>
      </c>
      <c r="D2" s="35" t="s">
        <v>69</v>
      </c>
      <c r="E2" s="35" t="s">
        <v>70</v>
      </c>
      <c r="F2" s="35" t="s">
        <v>71</v>
      </c>
      <c r="G2" s="35" t="s">
        <v>72</v>
      </c>
      <c r="H2" s="35" t="s">
        <v>73</v>
      </c>
      <c r="I2" s="35" t="s">
        <v>81</v>
      </c>
      <c r="J2" s="35" t="s">
        <v>82</v>
      </c>
      <c r="K2" s="35" t="s">
        <v>83</v>
      </c>
      <c r="L2" s="35" t="s">
        <v>84</v>
      </c>
      <c r="M2" s="35" t="s">
        <v>85</v>
      </c>
      <c r="N2" s="35" t="s">
        <v>80</v>
      </c>
    </row>
    <row r="3" spans="1:14">
      <c r="A3" s="5">
        <v>1390</v>
      </c>
      <c r="B3" s="5" t="s">
        <v>539</v>
      </c>
      <c r="C3" s="5">
        <v>9337036</v>
      </c>
      <c r="D3" s="5">
        <v>1397355</v>
      </c>
      <c r="E3" s="5">
        <v>420072</v>
      </c>
      <c r="F3" s="5">
        <v>170199</v>
      </c>
      <c r="G3" s="5">
        <v>1828</v>
      </c>
      <c r="H3" s="5">
        <v>335613</v>
      </c>
      <c r="I3" s="5">
        <v>112797</v>
      </c>
      <c r="J3" s="5">
        <v>738</v>
      </c>
      <c r="K3" s="5">
        <v>331429</v>
      </c>
      <c r="L3" s="5">
        <v>38213</v>
      </c>
      <c r="M3" s="5">
        <v>39049</v>
      </c>
      <c r="N3" s="5">
        <v>6489742</v>
      </c>
    </row>
    <row r="4" spans="1:14">
      <c r="A4" s="5">
        <v>1390</v>
      </c>
      <c r="B4" s="5" t="s">
        <v>540</v>
      </c>
      <c r="C4" s="5">
        <v>421313</v>
      </c>
      <c r="D4" s="5">
        <v>1454</v>
      </c>
      <c r="E4" s="5">
        <v>3316</v>
      </c>
      <c r="F4" s="5">
        <v>10</v>
      </c>
      <c r="G4" s="5">
        <v>0</v>
      </c>
      <c r="H4" s="5">
        <v>8167</v>
      </c>
      <c r="I4" s="5">
        <v>4968</v>
      </c>
      <c r="J4" s="5">
        <v>0</v>
      </c>
      <c r="K4" s="5">
        <v>287776</v>
      </c>
      <c r="L4" s="5">
        <v>157</v>
      </c>
      <c r="M4" s="5">
        <v>22</v>
      </c>
      <c r="N4" s="5">
        <v>115443</v>
      </c>
    </row>
    <row r="5" spans="1:14">
      <c r="A5" s="5">
        <v>1390</v>
      </c>
      <c r="B5" s="5" t="s">
        <v>541</v>
      </c>
      <c r="C5" s="5">
        <v>67893</v>
      </c>
      <c r="D5" s="5">
        <v>13896</v>
      </c>
      <c r="E5" s="5">
        <v>1054</v>
      </c>
      <c r="F5" s="5">
        <v>1606</v>
      </c>
      <c r="G5" s="5">
        <v>0</v>
      </c>
      <c r="H5" s="5">
        <v>28710</v>
      </c>
      <c r="I5" s="5">
        <v>811</v>
      </c>
      <c r="J5" s="5">
        <v>0</v>
      </c>
      <c r="K5" s="5">
        <v>0</v>
      </c>
      <c r="L5" s="5">
        <v>0</v>
      </c>
      <c r="M5" s="5">
        <v>0</v>
      </c>
      <c r="N5" s="5">
        <v>21816</v>
      </c>
    </row>
    <row r="6" spans="1:14">
      <c r="A6" s="5">
        <v>1390</v>
      </c>
      <c r="B6" s="5" t="s">
        <v>542</v>
      </c>
      <c r="C6" s="5">
        <v>4456</v>
      </c>
      <c r="D6" s="5">
        <v>192</v>
      </c>
      <c r="E6" s="5">
        <v>820</v>
      </c>
      <c r="F6" s="5">
        <v>0</v>
      </c>
      <c r="G6" s="5">
        <v>0</v>
      </c>
      <c r="H6" s="5">
        <v>3332</v>
      </c>
      <c r="I6" s="5">
        <v>112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>
      <c r="A7" s="5">
        <v>1390</v>
      </c>
      <c r="B7" s="5" t="s">
        <v>543</v>
      </c>
      <c r="C7" s="5">
        <v>306496</v>
      </c>
      <c r="D7" s="5">
        <v>4266</v>
      </c>
      <c r="E7" s="5">
        <v>65270</v>
      </c>
      <c r="F7" s="5">
        <v>620</v>
      </c>
      <c r="G7" s="5">
        <v>17</v>
      </c>
      <c r="H7" s="5">
        <v>37449</v>
      </c>
      <c r="I7" s="5">
        <v>8298</v>
      </c>
      <c r="J7" s="5">
        <v>0</v>
      </c>
      <c r="K7" s="5">
        <v>775</v>
      </c>
      <c r="L7" s="5">
        <v>1662</v>
      </c>
      <c r="M7" s="5">
        <v>0</v>
      </c>
      <c r="N7" s="5">
        <v>188138</v>
      </c>
    </row>
    <row r="8" spans="1:14">
      <c r="A8" s="5">
        <v>1390</v>
      </c>
      <c r="B8" s="5" t="s">
        <v>544</v>
      </c>
      <c r="C8" s="5">
        <v>434497</v>
      </c>
      <c r="D8" s="5">
        <v>175525</v>
      </c>
      <c r="E8" s="5">
        <v>13316</v>
      </c>
      <c r="F8" s="5">
        <v>86</v>
      </c>
      <c r="G8" s="5">
        <v>53</v>
      </c>
      <c r="H8" s="5">
        <v>2202</v>
      </c>
      <c r="I8" s="5">
        <v>3791</v>
      </c>
      <c r="J8" s="5">
        <v>62</v>
      </c>
      <c r="K8" s="5">
        <v>651</v>
      </c>
      <c r="L8" s="5">
        <v>1704</v>
      </c>
      <c r="M8" s="5">
        <v>0</v>
      </c>
      <c r="N8" s="5">
        <v>237108</v>
      </c>
    </row>
    <row r="9" spans="1:14">
      <c r="A9" s="5">
        <v>1390</v>
      </c>
      <c r="B9" s="5" t="s">
        <v>545</v>
      </c>
      <c r="C9" s="5">
        <v>3020</v>
      </c>
      <c r="D9" s="5">
        <v>0</v>
      </c>
      <c r="E9" s="5">
        <v>157</v>
      </c>
      <c r="F9" s="5">
        <v>0</v>
      </c>
      <c r="G9" s="5">
        <v>0</v>
      </c>
      <c r="H9" s="5">
        <v>2714</v>
      </c>
      <c r="I9" s="5">
        <v>149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1390</v>
      </c>
      <c r="B10" s="5" t="s">
        <v>546</v>
      </c>
      <c r="C10" s="5">
        <v>17223</v>
      </c>
      <c r="D10" s="5">
        <v>0</v>
      </c>
      <c r="E10" s="5">
        <v>10819</v>
      </c>
      <c r="F10" s="5">
        <v>655</v>
      </c>
      <c r="G10" s="5">
        <v>27</v>
      </c>
      <c r="H10" s="5">
        <v>3743</v>
      </c>
      <c r="I10" s="5">
        <v>9</v>
      </c>
      <c r="J10" s="5">
        <v>0</v>
      </c>
      <c r="K10" s="5">
        <v>0</v>
      </c>
      <c r="L10" s="5">
        <v>1969</v>
      </c>
      <c r="M10" s="5">
        <v>0</v>
      </c>
      <c r="N10" s="5">
        <v>0</v>
      </c>
    </row>
    <row r="11" spans="1:14">
      <c r="A11" s="5">
        <v>1390</v>
      </c>
      <c r="B11" s="5" t="s">
        <v>547</v>
      </c>
      <c r="C11" s="5">
        <v>5222757</v>
      </c>
      <c r="D11" s="5">
        <v>332115</v>
      </c>
      <c r="E11" s="5">
        <v>188134</v>
      </c>
      <c r="F11" s="5">
        <v>89974</v>
      </c>
      <c r="G11" s="5">
        <v>0</v>
      </c>
      <c r="H11" s="5">
        <v>47260</v>
      </c>
      <c r="I11" s="5">
        <v>22478</v>
      </c>
      <c r="J11" s="5">
        <v>0</v>
      </c>
      <c r="K11" s="5">
        <v>9499</v>
      </c>
      <c r="L11" s="5">
        <v>6019</v>
      </c>
      <c r="M11" s="5">
        <v>2303</v>
      </c>
      <c r="N11" s="5">
        <v>4524974</v>
      </c>
    </row>
    <row r="12" spans="1:14">
      <c r="A12" s="5">
        <v>1390</v>
      </c>
      <c r="B12" s="5" t="s">
        <v>548</v>
      </c>
      <c r="C12" s="5">
        <v>623</v>
      </c>
      <c r="D12" s="5">
        <v>0</v>
      </c>
      <c r="E12" s="5">
        <v>117</v>
      </c>
      <c r="F12" s="5">
        <v>0</v>
      </c>
      <c r="G12" s="5">
        <v>9</v>
      </c>
      <c r="H12" s="5">
        <v>43</v>
      </c>
      <c r="I12" s="5">
        <v>374</v>
      </c>
      <c r="J12" s="5">
        <v>0</v>
      </c>
      <c r="K12" s="5">
        <v>0</v>
      </c>
      <c r="L12" s="5">
        <v>0</v>
      </c>
      <c r="M12" s="5">
        <v>0</v>
      </c>
      <c r="N12" s="5">
        <v>80</v>
      </c>
    </row>
    <row r="13" spans="1:14">
      <c r="A13" s="5">
        <v>1390</v>
      </c>
      <c r="B13" s="5" t="s">
        <v>549</v>
      </c>
      <c r="C13" s="5">
        <v>7492</v>
      </c>
      <c r="D13" s="5">
        <v>674</v>
      </c>
      <c r="E13" s="5">
        <v>67</v>
      </c>
      <c r="F13" s="5">
        <v>0</v>
      </c>
      <c r="G13" s="5">
        <v>0</v>
      </c>
      <c r="H13" s="5">
        <v>2115</v>
      </c>
      <c r="I13" s="5">
        <v>12</v>
      </c>
      <c r="J13" s="5">
        <v>0</v>
      </c>
      <c r="K13" s="5">
        <v>0</v>
      </c>
      <c r="L13" s="5">
        <v>9</v>
      </c>
      <c r="M13" s="5">
        <v>0</v>
      </c>
      <c r="N13" s="5">
        <v>4614</v>
      </c>
    </row>
    <row r="14" spans="1:14">
      <c r="A14" s="5">
        <v>1390</v>
      </c>
      <c r="B14" s="5" t="s">
        <v>550</v>
      </c>
      <c r="C14" s="5">
        <v>125888</v>
      </c>
      <c r="D14" s="5">
        <v>3391</v>
      </c>
      <c r="E14" s="5">
        <v>35194</v>
      </c>
      <c r="F14" s="5">
        <v>15781</v>
      </c>
      <c r="G14" s="5">
        <v>0</v>
      </c>
      <c r="H14" s="5">
        <v>49556</v>
      </c>
      <c r="I14" s="5">
        <v>5547</v>
      </c>
      <c r="J14" s="5">
        <v>0</v>
      </c>
      <c r="K14" s="5">
        <v>90</v>
      </c>
      <c r="L14" s="5">
        <v>3702</v>
      </c>
      <c r="M14" s="5">
        <v>0</v>
      </c>
      <c r="N14" s="5">
        <v>12627</v>
      </c>
    </row>
    <row r="15" spans="1:14">
      <c r="A15" s="5">
        <v>1390</v>
      </c>
      <c r="B15" s="5" t="s">
        <v>551</v>
      </c>
      <c r="C15" s="5">
        <v>34524</v>
      </c>
      <c r="D15" s="5">
        <v>1385</v>
      </c>
      <c r="E15" s="5">
        <v>2097</v>
      </c>
      <c r="F15" s="5">
        <v>1676</v>
      </c>
      <c r="G15" s="5">
        <v>0</v>
      </c>
      <c r="H15" s="5">
        <v>4461</v>
      </c>
      <c r="I15" s="5">
        <v>21</v>
      </c>
      <c r="J15" s="5">
        <v>0</v>
      </c>
      <c r="K15" s="5">
        <v>0</v>
      </c>
      <c r="L15" s="5">
        <v>6</v>
      </c>
      <c r="M15" s="5">
        <v>0</v>
      </c>
      <c r="N15" s="5">
        <v>24877</v>
      </c>
    </row>
    <row r="16" spans="1:14">
      <c r="A16" s="5">
        <v>1390</v>
      </c>
      <c r="B16" s="5" t="s">
        <v>552</v>
      </c>
      <c r="C16" s="5">
        <v>759252</v>
      </c>
      <c r="D16" s="5">
        <v>11170</v>
      </c>
      <c r="E16" s="5">
        <v>2217</v>
      </c>
      <c r="F16" s="5">
        <v>8310</v>
      </c>
      <c r="G16" s="5">
        <v>1640</v>
      </c>
      <c r="H16" s="5">
        <v>12115</v>
      </c>
      <c r="I16" s="5">
        <v>10956</v>
      </c>
      <c r="J16" s="5">
        <v>619</v>
      </c>
      <c r="K16" s="5">
        <v>0</v>
      </c>
      <c r="L16" s="5">
        <v>614</v>
      </c>
      <c r="M16" s="5">
        <v>0</v>
      </c>
      <c r="N16" s="5">
        <v>711611</v>
      </c>
    </row>
    <row r="17" spans="1:14">
      <c r="A17" s="5">
        <v>1390</v>
      </c>
      <c r="B17" s="5" t="s">
        <v>553</v>
      </c>
      <c r="C17" s="5">
        <v>35497</v>
      </c>
      <c r="D17" s="5">
        <v>794</v>
      </c>
      <c r="E17" s="5">
        <v>502</v>
      </c>
      <c r="F17" s="5">
        <v>1679</v>
      </c>
      <c r="G17" s="5">
        <v>1</v>
      </c>
      <c r="H17" s="5">
        <v>2379</v>
      </c>
      <c r="I17" s="5">
        <v>37</v>
      </c>
      <c r="J17" s="5">
        <v>0</v>
      </c>
      <c r="K17" s="5">
        <v>0</v>
      </c>
      <c r="L17" s="5">
        <v>171</v>
      </c>
      <c r="M17" s="5">
        <v>2301</v>
      </c>
      <c r="N17" s="5">
        <v>27632</v>
      </c>
    </row>
    <row r="18" spans="1:14">
      <c r="A18" s="5">
        <v>1390</v>
      </c>
      <c r="B18" s="5" t="s">
        <v>554</v>
      </c>
      <c r="C18" s="5">
        <v>5569</v>
      </c>
      <c r="D18" s="5">
        <v>184</v>
      </c>
      <c r="E18" s="5">
        <v>1210</v>
      </c>
      <c r="F18" s="5">
        <v>1430</v>
      </c>
      <c r="G18" s="5">
        <v>0</v>
      </c>
      <c r="H18" s="5">
        <v>237</v>
      </c>
      <c r="I18" s="5">
        <v>303</v>
      </c>
      <c r="J18" s="5">
        <v>0</v>
      </c>
      <c r="K18" s="5">
        <v>0</v>
      </c>
      <c r="L18" s="5">
        <v>146</v>
      </c>
      <c r="M18" s="5">
        <v>0</v>
      </c>
      <c r="N18" s="5">
        <v>2058</v>
      </c>
    </row>
    <row r="19" spans="1:14">
      <c r="A19" s="5">
        <v>1390</v>
      </c>
      <c r="B19" s="5" t="s">
        <v>555</v>
      </c>
      <c r="C19" s="5">
        <v>31909</v>
      </c>
      <c r="D19" s="5">
        <v>0</v>
      </c>
      <c r="E19" s="5">
        <v>144</v>
      </c>
      <c r="F19" s="5">
        <v>5945</v>
      </c>
      <c r="G19" s="5">
        <v>0</v>
      </c>
      <c r="H19" s="5">
        <v>25806</v>
      </c>
      <c r="I19" s="5">
        <v>14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</row>
    <row r="20" spans="1:14">
      <c r="A20" s="5">
        <v>1390</v>
      </c>
      <c r="B20" s="5" t="s">
        <v>556</v>
      </c>
      <c r="C20" s="5">
        <v>93089</v>
      </c>
      <c r="D20" s="5">
        <v>1112</v>
      </c>
      <c r="E20" s="5">
        <v>2283</v>
      </c>
      <c r="F20" s="5">
        <v>71</v>
      </c>
      <c r="G20" s="5">
        <v>2</v>
      </c>
      <c r="H20" s="5">
        <v>5879</v>
      </c>
      <c r="I20" s="5">
        <v>1534</v>
      </c>
      <c r="J20" s="5">
        <v>58</v>
      </c>
      <c r="K20" s="5">
        <v>0</v>
      </c>
      <c r="L20" s="5">
        <v>36</v>
      </c>
      <c r="M20" s="5">
        <v>0</v>
      </c>
      <c r="N20" s="5">
        <v>82115</v>
      </c>
    </row>
    <row r="21" spans="1:14">
      <c r="A21" s="5">
        <v>1390</v>
      </c>
      <c r="B21" s="5" t="s">
        <v>557</v>
      </c>
      <c r="C21" s="5">
        <v>340649</v>
      </c>
      <c r="D21" s="5">
        <v>53004</v>
      </c>
      <c r="E21" s="5">
        <v>40073</v>
      </c>
      <c r="F21" s="5">
        <v>634</v>
      </c>
      <c r="G21" s="5">
        <v>0</v>
      </c>
      <c r="H21" s="5">
        <v>4733</v>
      </c>
      <c r="I21" s="5">
        <v>12148</v>
      </c>
      <c r="J21" s="5">
        <v>0</v>
      </c>
      <c r="K21" s="5">
        <v>18148</v>
      </c>
      <c r="L21" s="5">
        <v>511</v>
      </c>
      <c r="M21" s="5">
        <v>34226</v>
      </c>
      <c r="N21" s="5">
        <v>177174</v>
      </c>
    </row>
    <row r="22" spans="1:14">
      <c r="A22" s="5">
        <v>1390</v>
      </c>
      <c r="B22" s="5" t="s">
        <v>558</v>
      </c>
      <c r="C22" s="5">
        <v>52219</v>
      </c>
      <c r="D22" s="5">
        <v>16168</v>
      </c>
      <c r="E22" s="5">
        <v>2064</v>
      </c>
      <c r="F22" s="5">
        <v>1860</v>
      </c>
      <c r="G22" s="5">
        <v>0</v>
      </c>
      <c r="H22" s="5">
        <v>7420</v>
      </c>
      <c r="I22" s="5">
        <v>12545</v>
      </c>
      <c r="J22" s="5">
        <v>0</v>
      </c>
      <c r="K22" s="5">
        <v>552</v>
      </c>
      <c r="L22" s="5">
        <v>1500</v>
      </c>
      <c r="M22" s="5">
        <v>198</v>
      </c>
      <c r="N22" s="5">
        <v>9914</v>
      </c>
    </row>
    <row r="23" spans="1:14">
      <c r="A23" s="5">
        <v>1390</v>
      </c>
      <c r="B23" s="5" t="s">
        <v>559</v>
      </c>
      <c r="C23" s="5">
        <v>16810</v>
      </c>
      <c r="D23" s="5">
        <v>1209</v>
      </c>
      <c r="E23" s="5">
        <v>1221</v>
      </c>
      <c r="F23" s="5">
        <v>61</v>
      </c>
      <c r="G23" s="5">
        <v>0</v>
      </c>
      <c r="H23" s="5">
        <v>5177</v>
      </c>
      <c r="I23" s="5">
        <v>604</v>
      </c>
      <c r="J23" s="5">
        <v>0</v>
      </c>
      <c r="K23" s="5">
        <v>0</v>
      </c>
      <c r="L23" s="5">
        <v>0</v>
      </c>
      <c r="M23" s="5">
        <v>0</v>
      </c>
      <c r="N23" s="5">
        <v>8538</v>
      </c>
    </row>
    <row r="24" spans="1:14">
      <c r="A24" s="5">
        <v>1390</v>
      </c>
      <c r="B24" s="5" t="s">
        <v>560</v>
      </c>
      <c r="C24" s="5">
        <v>52461</v>
      </c>
      <c r="D24" s="5">
        <v>139</v>
      </c>
      <c r="E24" s="5">
        <v>1316</v>
      </c>
      <c r="F24" s="5">
        <v>116</v>
      </c>
      <c r="G24" s="5">
        <v>2</v>
      </c>
      <c r="H24" s="5">
        <v>4096</v>
      </c>
      <c r="I24" s="5">
        <v>1413</v>
      </c>
      <c r="J24" s="5">
        <v>0</v>
      </c>
      <c r="K24" s="5">
        <v>0</v>
      </c>
      <c r="L24" s="5">
        <v>298</v>
      </c>
      <c r="M24" s="5">
        <v>0</v>
      </c>
      <c r="N24" s="5">
        <v>45080</v>
      </c>
    </row>
    <row r="25" spans="1:14">
      <c r="A25" s="5">
        <v>1390</v>
      </c>
      <c r="B25" s="5" t="s">
        <v>561</v>
      </c>
      <c r="C25" s="5">
        <v>805490</v>
      </c>
      <c r="D25" s="5">
        <v>758170</v>
      </c>
      <c r="E25" s="5">
        <v>124</v>
      </c>
      <c r="F25" s="5">
        <v>3155</v>
      </c>
      <c r="G25" s="5">
        <v>0</v>
      </c>
      <c r="H25" s="5">
        <v>6255</v>
      </c>
      <c r="I25" s="5">
        <v>522</v>
      </c>
      <c r="J25" s="5">
        <v>0</v>
      </c>
      <c r="K25" s="5">
        <v>0</v>
      </c>
      <c r="L25" s="5">
        <v>18</v>
      </c>
      <c r="M25" s="5">
        <v>0</v>
      </c>
      <c r="N25" s="5">
        <v>37249</v>
      </c>
    </row>
    <row r="26" spans="1:14">
      <c r="A26" s="5">
        <v>1390</v>
      </c>
      <c r="B26" s="5" t="s">
        <v>562</v>
      </c>
      <c r="C26" s="5">
        <v>1499</v>
      </c>
      <c r="D26" s="5">
        <v>683</v>
      </c>
      <c r="E26" s="5">
        <v>0</v>
      </c>
      <c r="F26" s="5">
        <v>400</v>
      </c>
      <c r="G26" s="5">
        <v>0</v>
      </c>
      <c r="H26" s="5">
        <v>416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</row>
    <row r="27" spans="1:14">
      <c r="A27" s="5">
        <v>1390</v>
      </c>
      <c r="B27" s="5" t="s">
        <v>563</v>
      </c>
      <c r="C27" s="5">
        <v>24280</v>
      </c>
      <c r="D27" s="5">
        <v>0</v>
      </c>
      <c r="E27" s="5">
        <v>5481</v>
      </c>
      <c r="F27" s="5">
        <v>931</v>
      </c>
      <c r="G27" s="5">
        <v>0</v>
      </c>
      <c r="H27" s="5">
        <v>307</v>
      </c>
      <c r="I27" s="5">
        <v>66</v>
      </c>
      <c r="J27" s="5">
        <v>0</v>
      </c>
      <c r="K27" s="5">
        <v>0</v>
      </c>
      <c r="L27" s="5">
        <v>10</v>
      </c>
      <c r="M27" s="5">
        <v>0</v>
      </c>
      <c r="N27" s="5">
        <v>17484</v>
      </c>
    </row>
    <row r="28" spans="1:14">
      <c r="A28" s="5">
        <v>1390</v>
      </c>
      <c r="B28" s="5" t="s">
        <v>564</v>
      </c>
      <c r="C28" s="5">
        <v>53741</v>
      </c>
      <c r="D28" s="5">
        <v>30</v>
      </c>
      <c r="E28" s="5">
        <v>4486</v>
      </c>
      <c r="F28" s="5">
        <v>0</v>
      </c>
      <c r="G28" s="5">
        <v>0</v>
      </c>
      <c r="H28" s="5">
        <v>12972</v>
      </c>
      <c r="I28" s="5">
        <v>1361</v>
      </c>
      <c r="J28" s="5">
        <v>0</v>
      </c>
      <c r="K28" s="5">
        <v>20</v>
      </c>
      <c r="L28" s="5">
        <v>740</v>
      </c>
      <c r="M28" s="5">
        <v>0</v>
      </c>
      <c r="N28" s="5">
        <v>34131</v>
      </c>
    </row>
    <row r="29" spans="1:14">
      <c r="A29" s="5">
        <v>1390</v>
      </c>
      <c r="B29" s="5" t="s">
        <v>565</v>
      </c>
      <c r="C29" s="5">
        <v>22343</v>
      </c>
      <c r="D29" s="5">
        <v>1311</v>
      </c>
      <c r="E29" s="5">
        <v>6650</v>
      </c>
      <c r="F29" s="5">
        <v>9</v>
      </c>
      <c r="G29" s="5">
        <v>0</v>
      </c>
      <c r="H29" s="5">
        <v>3459</v>
      </c>
      <c r="I29" s="5">
        <v>1039</v>
      </c>
      <c r="J29" s="5">
        <v>0</v>
      </c>
      <c r="K29" s="5">
        <v>56</v>
      </c>
      <c r="L29" s="5">
        <v>9</v>
      </c>
      <c r="M29" s="5">
        <v>0</v>
      </c>
      <c r="N29" s="5">
        <v>9811</v>
      </c>
    </row>
    <row r="30" spans="1:14">
      <c r="A30" s="5">
        <v>1390</v>
      </c>
      <c r="B30" s="5" t="s">
        <v>566</v>
      </c>
      <c r="C30" s="5">
        <v>80332</v>
      </c>
      <c r="D30" s="5">
        <v>2263</v>
      </c>
      <c r="E30" s="5">
        <v>6143</v>
      </c>
      <c r="F30" s="5">
        <v>312</v>
      </c>
      <c r="G30" s="5">
        <v>0</v>
      </c>
      <c r="H30" s="5">
        <v>12677</v>
      </c>
      <c r="I30" s="5">
        <v>8575</v>
      </c>
      <c r="J30" s="5">
        <v>0</v>
      </c>
      <c r="K30" s="5">
        <v>0</v>
      </c>
      <c r="L30" s="5">
        <v>16</v>
      </c>
      <c r="M30" s="5">
        <v>0</v>
      </c>
      <c r="N30" s="5">
        <v>50347</v>
      </c>
    </row>
    <row r="31" spans="1:14">
      <c r="A31" s="5">
        <v>1390</v>
      </c>
      <c r="B31" s="5" t="s">
        <v>567</v>
      </c>
      <c r="C31" s="5">
        <v>207536</v>
      </c>
      <c r="D31" s="5">
        <v>17456</v>
      </c>
      <c r="E31" s="5">
        <v>17099</v>
      </c>
      <c r="F31" s="5">
        <v>6681</v>
      </c>
      <c r="G31" s="5">
        <v>76</v>
      </c>
      <c r="H31" s="5">
        <v>13399</v>
      </c>
      <c r="I31" s="5">
        <v>4287</v>
      </c>
      <c r="J31" s="5">
        <v>0</v>
      </c>
      <c r="K31" s="5">
        <v>13862</v>
      </c>
      <c r="L31" s="5">
        <v>18751</v>
      </c>
      <c r="M31" s="5">
        <v>0</v>
      </c>
      <c r="N31" s="5">
        <v>115926</v>
      </c>
    </row>
    <row r="32" spans="1:14">
      <c r="A32" s="5">
        <v>1390</v>
      </c>
      <c r="B32" s="5" t="s">
        <v>568</v>
      </c>
      <c r="C32" s="5">
        <v>42039</v>
      </c>
      <c r="D32" s="5">
        <v>607</v>
      </c>
      <c r="E32" s="5">
        <v>418</v>
      </c>
      <c r="F32" s="5">
        <v>28156</v>
      </c>
      <c r="G32" s="5">
        <v>0</v>
      </c>
      <c r="H32" s="5">
        <v>5459</v>
      </c>
      <c r="I32" s="5">
        <v>1499</v>
      </c>
      <c r="J32" s="5">
        <v>0</v>
      </c>
      <c r="K32" s="5">
        <v>0</v>
      </c>
      <c r="L32" s="5">
        <v>0</v>
      </c>
      <c r="M32" s="5">
        <v>0</v>
      </c>
      <c r="N32" s="5">
        <v>5901</v>
      </c>
    </row>
    <row r="33" spans="1:14">
      <c r="A33" s="5">
        <v>1390</v>
      </c>
      <c r="B33" s="5" t="s">
        <v>569</v>
      </c>
      <c r="C33" s="5">
        <v>18835</v>
      </c>
      <c r="D33" s="5">
        <v>5</v>
      </c>
      <c r="E33" s="5">
        <v>1320</v>
      </c>
      <c r="F33" s="5">
        <v>0</v>
      </c>
      <c r="G33" s="5">
        <v>0</v>
      </c>
      <c r="H33" s="5">
        <v>3486</v>
      </c>
      <c r="I33" s="5">
        <v>1437</v>
      </c>
      <c r="J33" s="5">
        <v>0</v>
      </c>
      <c r="K33" s="5">
        <v>0</v>
      </c>
      <c r="L33" s="5">
        <v>164</v>
      </c>
      <c r="M33" s="5">
        <v>0</v>
      </c>
      <c r="N33" s="5">
        <v>12424</v>
      </c>
    </row>
    <row r="34" spans="1:14">
      <c r="A34" s="5">
        <v>1390</v>
      </c>
      <c r="B34" s="5" t="s">
        <v>570</v>
      </c>
      <c r="C34" s="5">
        <v>47300</v>
      </c>
      <c r="D34" s="5">
        <v>151</v>
      </c>
      <c r="E34" s="5">
        <v>6962</v>
      </c>
      <c r="F34" s="5">
        <v>42</v>
      </c>
      <c r="G34" s="5">
        <v>0</v>
      </c>
      <c r="H34" s="5">
        <v>19589</v>
      </c>
      <c r="I34" s="5">
        <v>7885</v>
      </c>
      <c r="J34" s="5">
        <v>0</v>
      </c>
      <c r="K34" s="5">
        <v>0</v>
      </c>
      <c r="L34" s="5">
        <v>0</v>
      </c>
      <c r="M34" s="5">
        <v>0</v>
      </c>
      <c r="N34" s="5">
        <v>12671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7" t="s">
        <v>159</v>
      </c>
      <c r="B1" s="7"/>
      <c r="C1" s="6" t="str">
        <f>CONCATENATE("1-",'فهرست جداول'!B2,"-",MID('فهرست جداول'!A1, 58,10), "                  (میلیون ریال)")</f>
        <v>1-خلاصه آمار کارگاه‏ها بر حسب فعالیت-90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21" customHeight="1" thickBot="1">
      <c r="A2" s="17" t="s">
        <v>128</v>
      </c>
      <c r="B2" s="18" t="s">
        <v>151</v>
      </c>
      <c r="C2" s="17" t="s">
        <v>0</v>
      </c>
      <c r="D2" s="19" t="s">
        <v>1</v>
      </c>
      <c r="E2" s="20" t="s">
        <v>11</v>
      </c>
      <c r="F2" s="20" t="s">
        <v>86</v>
      </c>
      <c r="G2" s="20"/>
      <c r="H2" s="20"/>
      <c r="I2" s="20"/>
      <c r="J2" s="20"/>
      <c r="K2" s="20"/>
      <c r="L2" s="20"/>
      <c r="M2" s="20" t="s">
        <v>89</v>
      </c>
      <c r="N2" s="20" t="s">
        <v>154</v>
      </c>
      <c r="O2" s="20"/>
      <c r="P2" s="21" t="s">
        <v>158</v>
      </c>
      <c r="Q2" s="21" t="s">
        <v>155</v>
      </c>
      <c r="R2" s="20" t="s">
        <v>157</v>
      </c>
      <c r="S2" s="20"/>
      <c r="T2" s="20" t="s">
        <v>124</v>
      </c>
      <c r="U2" s="20" t="s">
        <v>125</v>
      </c>
      <c r="V2" s="20" t="s">
        <v>87</v>
      </c>
      <c r="W2" s="20" t="s">
        <v>88</v>
      </c>
      <c r="X2" s="20"/>
      <c r="Y2" s="20" t="s">
        <v>90</v>
      </c>
      <c r="Z2" s="20" t="s">
        <v>91</v>
      </c>
      <c r="AA2" s="20"/>
    </row>
    <row r="3" spans="1:27" ht="21" customHeight="1" thickBot="1">
      <c r="A3" s="22"/>
      <c r="B3" s="23"/>
      <c r="C3" s="22"/>
      <c r="D3" s="19"/>
      <c r="E3" s="20"/>
      <c r="F3" s="20" t="s">
        <v>92</v>
      </c>
      <c r="G3" s="20"/>
      <c r="H3" s="20"/>
      <c r="I3" s="20" t="s">
        <v>93</v>
      </c>
      <c r="J3" s="20"/>
      <c r="K3" s="20" t="s">
        <v>94</v>
      </c>
      <c r="L3" s="20"/>
      <c r="M3" s="20"/>
      <c r="N3" s="20"/>
      <c r="O3" s="20"/>
      <c r="P3" s="23"/>
      <c r="Q3" s="23"/>
      <c r="R3" s="21" t="s">
        <v>98</v>
      </c>
      <c r="S3" s="21" t="s">
        <v>99</v>
      </c>
      <c r="T3" s="20"/>
      <c r="U3" s="20"/>
      <c r="V3" s="24"/>
      <c r="W3" s="20"/>
      <c r="X3" s="20"/>
      <c r="Y3" s="24"/>
      <c r="Z3" s="20" t="s">
        <v>95</v>
      </c>
      <c r="AA3" s="20" t="s">
        <v>96</v>
      </c>
    </row>
    <row r="4" spans="1:27" ht="24" customHeight="1" thickBot="1">
      <c r="A4" s="22"/>
      <c r="B4" s="25"/>
      <c r="C4" s="22"/>
      <c r="D4" s="26"/>
      <c r="E4" s="20"/>
      <c r="F4" s="27" t="s">
        <v>2</v>
      </c>
      <c r="G4" s="27" t="s">
        <v>97</v>
      </c>
      <c r="H4" s="27" t="s">
        <v>7</v>
      </c>
      <c r="I4" s="27" t="s">
        <v>97</v>
      </c>
      <c r="J4" s="27" t="s">
        <v>7</v>
      </c>
      <c r="K4" s="27" t="s">
        <v>97</v>
      </c>
      <c r="L4" s="27" t="s">
        <v>7</v>
      </c>
      <c r="M4" s="20"/>
      <c r="N4" s="27" t="s">
        <v>156</v>
      </c>
      <c r="O4" s="28" t="s">
        <v>153</v>
      </c>
      <c r="P4" s="25"/>
      <c r="Q4" s="25"/>
      <c r="R4" s="25"/>
      <c r="S4" s="25"/>
      <c r="T4" s="20"/>
      <c r="U4" s="20"/>
      <c r="V4" s="24"/>
      <c r="W4" s="27" t="s">
        <v>20</v>
      </c>
      <c r="X4" s="27" t="s">
        <v>21</v>
      </c>
      <c r="Y4" s="24"/>
      <c r="Z4" s="20"/>
      <c r="AA4" s="20"/>
    </row>
    <row r="5" spans="1:27">
      <c r="A5" s="5">
        <v>1390</v>
      </c>
      <c r="B5" s="5">
        <v>1</v>
      </c>
      <c r="C5" s="5" t="s">
        <v>162</v>
      </c>
      <c r="D5" s="5" t="s">
        <v>163</v>
      </c>
      <c r="E5" s="5">
        <v>27477</v>
      </c>
      <c r="F5" s="5">
        <v>1643015</v>
      </c>
      <c r="G5" s="5">
        <v>1483689</v>
      </c>
      <c r="H5" s="5">
        <v>159326</v>
      </c>
      <c r="I5" s="5">
        <v>1475405</v>
      </c>
      <c r="J5" s="5">
        <v>159092</v>
      </c>
      <c r="K5" s="5">
        <v>8284</v>
      </c>
      <c r="L5" s="5">
        <v>234</v>
      </c>
      <c r="M5" s="5">
        <v>184747017</v>
      </c>
      <c r="N5" s="5">
        <v>2164361311</v>
      </c>
      <c r="O5" s="5">
        <v>183005938</v>
      </c>
      <c r="P5" s="5">
        <v>2965926788</v>
      </c>
      <c r="Q5" s="5">
        <v>3043979856</v>
      </c>
      <c r="R5" s="5">
        <v>369692325</v>
      </c>
      <c r="S5" s="5">
        <v>29098932</v>
      </c>
      <c r="T5" s="5">
        <v>2272538230</v>
      </c>
      <c r="U5" s="5">
        <v>3047521130</v>
      </c>
      <c r="V5" s="5">
        <v>774982900</v>
      </c>
      <c r="W5" s="5">
        <v>9337036</v>
      </c>
      <c r="X5" s="5">
        <v>74210212</v>
      </c>
      <c r="Y5" s="5">
        <v>15661430</v>
      </c>
      <c r="Z5" s="5">
        <v>107302922</v>
      </c>
      <c r="AA5" s="5">
        <v>97488338</v>
      </c>
    </row>
    <row r="6" spans="1:27">
      <c r="A6" s="5">
        <v>1390</v>
      </c>
      <c r="B6" s="5">
        <v>2</v>
      </c>
      <c r="C6" s="5" t="s">
        <v>164</v>
      </c>
      <c r="D6" s="5" t="s">
        <v>165</v>
      </c>
      <c r="E6" s="5">
        <v>2631</v>
      </c>
      <c r="F6" s="5">
        <v>176078</v>
      </c>
      <c r="G6" s="5">
        <v>148139</v>
      </c>
      <c r="H6" s="5">
        <v>27939</v>
      </c>
      <c r="I6" s="5">
        <v>146687</v>
      </c>
      <c r="J6" s="5">
        <v>27868</v>
      </c>
      <c r="K6" s="5">
        <v>1451</v>
      </c>
      <c r="L6" s="5">
        <v>71</v>
      </c>
      <c r="M6" s="5">
        <v>15272459</v>
      </c>
      <c r="N6" s="5">
        <v>141977122</v>
      </c>
      <c r="O6" s="5">
        <v>23427857</v>
      </c>
      <c r="P6" s="5">
        <v>197131752</v>
      </c>
      <c r="Q6" s="5">
        <v>189042646</v>
      </c>
      <c r="R6" s="5">
        <v>14642022</v>
      </c>
      <c r="S6" s="5">
        <v>1136862</v>
      </c>
      <c r="T6" s="5">
        <v>147250545</v>
      </c>
      <c r="U6" s="5">
        <v>203284253</v>
      </c>
      <c r="V6" s="5">
        <v>56033709</v>
      </c>
      <c r="W6" s="5">
        <v>212717</v>
      </c>
      <c r="X6" s="5">
        <v>4799711</v>
      </c>
      <c r="Y6" s="5">
        <v>1103637</v>
      </c>
      <c r="Z6" s="5">
        <v>3275861</v>
      </c>
      <c r="AA6" s="5">
        <v>5250463</v>
      </c>
    </row>
    <row r="7" spans="1:27">
      <c r="A7" s="5">
        <v>1390</v>
      </c>
      <c r="B7" s="5">
        <v>3</v>
      </c>
      <c r="C7" s="5" t="s">
        <v>166</v>
      </c>
      <c r="D7" s="5" t="s">
        <v>167</v>
      </c>
      <c r="E7" s="5">
        <v>312</v>
      </c>
      <c r="F7" s="5">
        <v>20717</v>
      </c>
      <c r="G7" s="5">
        <v>18711</v>
      </c>
      <c r="H7" s="5">
        <v>2006</v>
      </c>
      <c r="I7" s="5">
        <v>18595</v>
      </c>
      <c r="J7" s="5">
        <v>2002</v>
      </c>
      <c r="K7" s="5">
        <v>116</v>
      </c>
      <c r="L7" s="5">
        <v>4</v>
      </c>
      <c r="M7" s="5">
        <v>1402953</v>
      </c>
      <c r="N7" s="5">
        <v>14373094</v>
      </c>
      <c r="O7" s="5">
        <v>401071</v>
      </c>
      <c r="P7" s="5">
        <v>17238933</v>
      </c>
      <c r="Q7" s="5">
        <v>16922052</v>
      </c>
      <c r="R7" s="5">
        <v>41342</v>
      </c>
      <c r="S7" s="5">
        <v>3473</v>
      </c>
      <c r="T7" s="5">
        <v>14743544</v>
      </c>
      <c r="U7" s="5">
        <v>18404412</v>
      </c>
      <c r="V7" s="5">
        <v>3660868</v>
      </c>
      <c r="W7" s="5">
        <v>24376</v>
      </c>
      <c r="X7" s="5">
        <v>234142</v>
      </c>
      <c r="Y7" s="5">
        <v>101562</v>
      </c>
      <c r="Z7" s="5">
        <v>673051</v>
      </c>
      <c r="AA7" s="5">
        <v>247201</v>
      </c>
    </row>
    <row r="8" spans="1:27">
      <c r="A8" s="5">
        <v>1390</v>
      </c>
      <c r="B8" s="5">
        <v>4</v>
      </c>
      <c r="C8" s="5" t="s">
        <v>168</v>
      </c>
      <c r="D8" s="5" t="s">
        <v>167</v>
      </c>
      <c r="E8" s="5">
        <v>312</v>
      </c>
      <c r="F8" s="5">
        <v>20717</v>
      </c>
      <c r="G8" s="5">
        <v>18711</v>
      </c>
      <c r="H8" s="5">
        <v>2006</v>
      </c>
      <c r="I8" s="5">
        <v>18595</v>
      </c>
      <c r="J8" s="5">
        <v>2002</v>
      </c>
      <c r="K8" s="5">
        <v>116</v>
      </c>
      <c r="L8" s="5">
        <v>4</v>
      </c>
      <c r="M8" s="5">
        <v>1402953</v>
      </c>
      <c r="N8" s="5">
        <v>14373094</v>
      </c>
      <c r="O8" s="5">
        <v>401071</v>
      </c>
      <c r="P8" s="5">
        <v>17238933</v>
      </c>
      <c r="Q8" s="5">
        <v>16922052</v>
      </c>
      <c r="R8" s="5">
        <v>41342</v>
      </c>
      <c r="S8" s="5">
        <v>3473</v>
      </c>
      <c r="T8" s="5">
        <v>14743544</v>
      </c>
      <c r="U8" s="5">
        <v>18404412</v>
      </c>
      <c r="V8" s="5">
        <v>3660868</v>
      </c>
      <c r="W8" s="5">
        <v>24376</v>
      </c>
      <c r="X8" s="5">
        <v>234142</v>
      </c>
      <c r="Y8" s="5">
        <v>101562</v>
      </c>
      <c r="Z8" s="5">
        <v>673051</v>
      </c>
      <c r="AA8" s="5">
        <v>247201</v>
      </c>
    </row>
    <row r="9" spans="1:27">
      <c r="A9" s="5">
        <v>1390</v>
      </c>
      <c r="B9" s="5">
        <v>3</v>
      </c>
      <c r="C9" s="5" t="s">
        <v>169</v>
      </c>
      <c r="D9" s="5" t="s">
        <v>170</v>
      </c>
      <c r="E9" s="5">
        <v>67</v>
      </c>
      <c r="F9" s="5">
        <v>4033</v>
      </c>
      <c r="G9" s="5">
        <v>2757</v>
      </c>
      <c r="H9" s="5">
        <v>1276</v>
      </c>
      <c r="I9" s="5">
        <v>2733</v>
      </c>
      <c r="J9" s="5">
        <v>1274</v>
      </c>
      <c r="K9" s="5">
        <v>25</v>
      </c>
      <c r="L9" s="5">
        <v>2</v>
      </c>
      <c r="M9" s="5">
        <v>307607</v>
      </c>
      <c r="N9" s="5">
        <v>1903758</v>
      </c>
      <c r="O9" s="5">
        <v>199616</v>
      </c>
      <c r="P9" s="5">
        <v>2823024</v>
      </c>
      <c r="Q9" s="5">
        <v>2748895</v>
      </c>
      <c r="R9" s="5">
        <v>293725</v>
      </c>
      <c r="S9" s="5">
        <v>22826</v>
      </c>
      <c r="T9" s="5">
        <v>1954389</v>
      </c>
      <c r="U9" s="5">
        <v>2867485</v>
      </c>
      <c r="V9" s="5">
        <v>913096</v>
      </c>
      <c r="W9" s="5">
        <v>3982</v>
      </c>
      <c r="X9" s="5">
        <v>49066</v>
      </c>
      <c r="Y9" s="5">
        <v>12675</v>
      </c>
      <c r="Z9" s="5">
        <v>-58390</v>
      </c>
      <c r="AA9" s="5">
        <v>60945</v>
      </c>
    </row>
    <row r="10" spans="1:27">
      <c r="A10" s="5">
        <v>1390</v>
      </c>
      <c r="B10" s="5">
        <v>4</v>
      </c>
      <c r="C10" s="5" t="s">
        <v>171</v>
      </c>
      <c r="D10" s="5" t="s">
        <v>170</v>
      </c>
      <c r="E10" s="5">
        <v>67</v>
      </c>
      <c r="F10" s="5">
        <v>4033</v>
      </c>
      <c r="G10" s="5">
        <v>2757</v>
      </c>
      <c r="H10" s="5">
        <v>1276</v>
      </c>
      <c r="I10" s="5">
        <v>2733</v>
      </c>
      <c r="J10" s="5">
        <v>1274</v>
      </c>
      <c r="K10" s="5">
        <v>25</v>
      </c>
      <c r="L10" s="5">
        <v>2</v>
      </c>
      <c r="M10" s="5">
        <v>307607</v>
      </c>
      <c r="N10" s="5">
        <v>1903758</v>
      </c>
      <c r="O10" s="5">
        <v>199616</v>
      </c>
      <c r="P10" s="5">
        <v>2823024</v>
      </c>
      <c r="Q10" s="5">
        <v>2748895</v>
      </c>
      <c r="R10" s="5">
        <v>293725</v>
      </c>
      <c r="S10" s="5">
        <v>22826</v>
      </c>
      <c r="T10" s="5">
        <v>1954389</v>
      </c>
      <c r="U10" s="5">
        <v>2867485</v>
      </c>
      <c r="V10" s="5">
        <v>913096</v>
      </c>
      <c r="W10" s="5">
        <v>3982</v>
      </c>
      <c r="X10" s="5">
        <v>49066</v>
      </c>
      <c r="Y10" s="5">
        <v>12675</v>
      </c>
      <c r="Z10" s="5">
        <v>-58390</v>
      </c>
      <c r="AA10" s="5">
        <v>60945</v>
      </c>
    </row>
    <row r="11" spans="1:27">
      <c r="A11" s="5">
        <v>1390</v>
      </c>
      <c r="B11" s="5">
        <v>3</v>
      </c>
      <c r="C11" s="5" t="s">
        <v>172</v>
      </c>
      <c r="D11" s="5" t="s">
        <v>173</v>
      </c>
      <c r="E11" s="5">
        <v>325</v>
      </c>
      <c r="F11" s="5">
        <v>16224</v>
      </c>
      <c r="G11" s="5">
        <v>9957</v>
      </c>
      <c r="H11" s="5">
        <v>6267</v>
      </c>
      <c r="I11" s="5">
        <v>9677</v>
      </c>
      <c r="J11" s="5">
        <v>6253</v>
      </c>
      <c r="K11" s="5">
        <v>280</v>
      </c>
      <c r="L11" s="5">
        <v>14</v>
      </c>
      <c r="M11" s="5">
        <v>1069556</v>
      </c>
      <c r="N11" s="5">
        <v>13311652</v>
      </c>
      <c r="O11" s="5">
        <v>2763216</v>
      </c>
      <c r="P11" s="5">
        <v>20571398</v>
      </c>
      <c r="Q11" s="5">
        <v>18279864</v>
      </c>
      <c r="R11" s="5">
        <v>7293183</v>
      </c>
      <c r="S11" s="5">
        <v>548501</v>
      </c>
      <c r="T11" s="5">
        <v>13603924</v>
      </c>
      <c r="U11" s="5">
        <v>20714522</v>
      </c>
      <c r="V11" s="5">
        <v>7110598</v>
      </c>
      <c r="W11" s="5">
        <v>1906</v>
      </c>
      <c r="X11" s="5">
        <v>565228</v>
      </c>
      <c r="Y11" s="5">
        <v>106000</v>
      </c>
      <c r="Z11" s="5">
        <v>-175535</v>
      </c>
      <c r="AA11" s="5">
        <v>269723</v>
      </c>
    </row>
    <row r="12" spans="1:27">
      <c r="A12" s="5">
        <v>1390</v>
      </c>
      <c r="B12" s="5">
        <v>4</v>
      </c>
      <c r="C12" s="5" t="s">
        <v>174</v>
      </c>
      <c r="D12" s="5" t="s">
        <v>173</v>
      </c>
      <c r="E12" s="5">
        <v>325</v>
      </c>
      <c r="F12" s="5">
        <v>16224</v>
      </c>
      <c r="G12" s="5">
        <v>9957</v>
      </c>
      <c r="H12" s="5">
        <v>6267</v>
      </c>
      <c r="I12" s="5">
        <v>9677</v>
      </c>
      <c r="J12" s="5">
        <v>6253</v>
      </c>
      <c r="K12" s="5">
        <v>280</v>
      </c>
      <c r="L12" s="5">
        <v>14</v>
      </c>
      <c r="M12" s="5">
        <v>1069556</v>
      </c>
      <c r="N12" s="5">
        <v>13311652</v>
      </c>
      <c r="O12" s="5">
        <v>2763216</v>
      </c>
      <c r="P12" s="5">
        <v>20571398</v>
      </c>
      <c r="Q12" s="5">
        <v>18279864</v>
      </c>
      <c r="R12" s="5">
        <v>7293183</v>
      </c>
      <c r="S12" s="5">
        <v>548501</v>
      </c>
      <c r="T12" s="5">
        <v>13603924</v>
      </c>
      <c r="U12" s="5">
        <v>20714522</v>
      </c>
      <c r="V12" s="5">
        <v>7110598</v>
      </c>
      <c r="W12" s="5">
        <v>1906</v>
      </c>
      <c r="X12" s="5">
        <v>565228</v>
      </c>
      <c r="Y12" s="5">
        <v>106000</v>
      </c>
      <c r="Z12" s="5">
        <v>-175535</v>
      </c>
      <c r="AA12" s="5">
        <v>269723</v>
      </c>
    </row>
    <row r="13" spans="1:27">
      <c r="A13" s="5">
        <v>1390</v>
      </c>
      <c r="B13" s="5">
        <v>3</v>
      </c>
      <c r="C13" s="5" t="s">
        <v>175</v>
      </c>
      <c r="D13" s="5" t="s">
        <v>176</v>
      </c>
      <c r="E13" s="5">
        <v>66</v>
      </c>
      <c r="F13" s="5">
        <v>9332</v>
      </c>
      <c r="G13" s="5">
        <v>8754</v>
      </c>
      <c r="H13" s="5">
        <v>578</v>
      </c>
      <c r="I13" s="5">
        <v>8735</v>
      </c>
      <c r="J13" s="5">
        <v>576</v>
      </c>
      <c r="K13" s="5">
        <v>19</v>
      </c>
      <c r="L13" s="5">
        <v>2</v>
      </c>
      <c r="M13" s="5">
        <v>882654</v>
      </c>
      <c r="N13" s="5">
        <v>21798730</v>
      </c>
      <c r="O13" s="5">
        <v>10789849</v>
      </c>
      <c r="P13" s="5">
        <v>27154575</v>
      </c>
      <c r="Q13" s="5">
        <v>26633386</v>
      </c>
      <c r="R13" s="5">
        <v>614437</v>
      </c>
      <c r="S13" s="5">
        <v>40841</v>
      </c>
      <c r="T13" s="5">
        <v>22537675</v>
      </c>
      <c r="U13" s="5">
        <v>28388848</v>
      </c>
      <c r="V13" s="5">
        <v>5851173</v>
      </c>
      <c r="W13" s="5">
        <v>37653</v>
      </c>
      <c r="X13" s="5">
        <v>491843</v>
      </c>
      <c r="Y13" s="5">
        <v>133319</v>
      </c>
      <c r="Z13" s="5">
        <v>-957012</v>
      </c>
      <c r="AA13" s="5">
        <v>312658</v>
      </c>
    </row>
    <row r="14" spans="1:27">
      <c r="A14" s="5">
        <v>1390</v>
      </c>
      <c r="B14" s="5">
        <v>4</v>
      </c>
      <c r="C14" s="5" t="s">
        <v>177</v>
      </c>
      <c r="D14" s="5" t="s">
        <v>176</v>
      </c>
      <c r="E14" s="5">
        <v>66</v>
      </c>
      <c r="F14" s="5">
        <v>9332</v>
      </c>
      <c r="G14" s="5">
        <v>8754</v>
      </c>
      <c r="H14" s="5">
        <v>578</v>
      </c>
      <c r="I14" s="5">
        <v>8735</v>
      </c>
      <c r="J14" s="5">
        <v>576</v>
      </c>
      <c r="K14" s="5">
        <v>19</v>
      </c>
      <c r="L14" s="5">
        <v>2</v>
      </c>
      <c r="M14" s="5">
        <v>882654</v>
      </c>
      <c r="N14" s="5">
        <v>21798730</v>
      </c>
      <c r="O14" s="5">
        <v>10789849</v>
      </c>
      <c r="P14" s="5">
        <v>27154575</v>
      </c>
      <c r="Q14" s="5">
        <v>26633386</v>
      </c>
      <c r="R14" s="5">
        <v>614437</v>
      </c>
      <c r="S14" s="5">
        <v>40841</v>
      </c>
      <c r="T14" s="5">
        <v>22537675</v>
      </c>
      <c r="U14" s="5">
        <v>28388848</v>
      </c>
      <c r="V14" s="5">
        <v>5851173</v>
      </c>
      <c r="W14" s="5">
        <v>37653</v>
      </c>
      <c r="X14" s="5">
        <v>491843</v>
      </c>
      <c r="Y14" s="5">
        <v>133319</v>
      </c>
      <c r="Z14" s="5">
        <v>-957012</v>
      </c>
      <c r="AA14" s="5">
        <v>312658</v>
      </c>
    </row>
    <row r="15" spans="1:27">
      <c r="A15" s="5">
        <v>1390</v>
      </c>
      <c r="B15" s="5">
        <v>3</v>
      </c>
      <c r="C15" s="5" t="s">
        <v>178</v>
      </c>
      <c r="D15" s="5" t="s">
        <v>179</v>
      </c>
      <c r="E15" s="5">
        <v>329</v>
      </c>
      <c r="F15" s="5">
        <v>34354</v>
      </c>
      <c r="G15" s="5">
        <v>30215</v>
      </c>
      <c r="H15" s="5">
        <v>4139</v>
      </c>
      <c r="I15" s="5">
        <v>30106</v>
      </c>
      <c r="J15" s="5">
        <v>4135</v>
      </c>
      <c r="K15" s="5">
        <v>109</v>
      </c>
      <c r="L15" s="5">
        <v>4</v>
      </c>
      <c r="M15" s="5">
        <v>3996532</v>
      </c>
      <c r="N15" s="5">
        <v>28697278</v>
      </c>
      <c r="O15" s="5">
        <v>2616308</v>
      </c>
      <c r="P15" s="5">
        <v>39903423</v>
      </c>
      <c r="Q15" s="5">
        <v>38323593</v>
      </c>
      <c r="R15" s="5">
        <v>2356462</v>
      </c>
      <c r="S15" s="5">
        <v>175654</v>
      </c>
      <c r="T15" s="5">
        <v>29703662</v>
      </c>
      <c r="U15" s="5">
        <v>40434010</v>
      </c>
      <c r="V15" s="5">
        <v>10730348</v>
      </c>
      <c r="W15" s="5">
        <v>51517</v>
      </c>
      <c r="X15" s="5">
        <v>1457828</v>
      </c>
      <c r="Y15" s="5">
        <v>301985</v>
      </c>
      <c r="Z15" s="5">
        <v>663394</v>
      </c>
      <c r="AA15" s="5">
        <v>1731844</v>
      </c>
    </row>
    <row r="16" spans="1:27">
      <c r="A16" s="5">
        <v>1390</v>
      </c>
      <c r="B16" s="5">
        <v>4</v>
      </c>
      <c r="C16" s="5" t="s">
        <v>180</v>
      </c>
      <c r="D16" s="5" t="s">
        <v>179</v>
      </c>
      <c r="E16" s="5">
        <v>329</v>
      </c>
      <c r="F16" s="5">
        <v>34354</v>
      </c>
      <c r="G16" s="5">
        <v>30215</v>
      </c>
      <c r="H16" s="5">
        <v>4139</v>
      </c>
      <c r="I16" s="5">
        <v>30106</v>
      </c>
      <c r="J16" s="5">
        <v>4135</v>
      </c>
      <c r="K16" s="5">
        <v>109</v>
      </c>
      <c r="L16" s="5">
        <v>4</v>
      </c>
      <c r="M16" s="5">
        <v>3996532</v>
      </c>
      <c r="N16" s="5">
        <v>28697278</v>
      </c>
      <c r="O16" s="5">
        <v>2616308</v>
      </c>
      <c r="P16" s="5">
        <v>39903423</v>
      </c>
      <c r="Q16" s="5">
        <v>38323593</v>
      </c>
      <c r="R16" s="5">
        <v>2356462</v>
      </c>
      <c r="S16" s="5">
        <v>175654</v>
      </c>
      <c r="T16" s="5">
        <v>29703662</v>
      </c>
      <c r="U16" s="5">
        <v>40434010</v>
      </c>
      <c r="V16" s="5">
        <v>10730348</v>
      </c>
      <c r="W16" s="5">
        <v>51517</v>
      </c>
      <c r="X16" s="5">
        <v>1457828</v>
      </c>
      <c r="Y16" s="5">
        <v>301985</v>
      </c>
      <c r="Z16" s="5">
        <v>663394</v>
      </c>
      <c r="AA16" s="5">
        <v>1731844</v>
      </c>
    </row>
    <row r="17" spans="1:27">
      <c r="A17" s="5">
        <v>1390</v>
      </c>
      <c r="B17" s="5">
        <v>3</v>
      </c>
      <c r="C17" s="5" t="s">
        <v>181</v>
      </c>
      <c r="D17" s="5" t="s">
        <v>182</v>
      </c>
      <c r="E17" s="5">
        <v>336</v>
      </c>
      <c r="F17" s="5">
        <v>12018</v>
      </c>
      <c r="G17" s="5">
        <v>10757</v>
      </c>
      <c r="H17" s="5">
        <v>1261</v>
      </c>
      <c r="I17" s="5">
        <v>10569</v>
      </c>
      <c r="J17" s="5">
        <v>1255</v>
      </c>
      <c r="K17" s="5">
        <v>188</v>
      </c>
      <c r="L17" s="5">
        <v>6</v>
      </c>
      <c r="M17" s="5">
        <v>916479</v>
      </c>
      <c r="N17" s="5">
        <v>24809659</v>
      </c>
      <c r="O17" s="5">
        <v>3067028</v>
      </c>
      <c r="P17" s="5">
        <v>28528423</v>
      </c>
      <c r="Q17" s="5">
        <v>28381411</v>
      </c>
      <c r="R17" s="5">
        <v>83588</v>
      </c>
      <c r="S17" s="5">
        <v>6637</v>
      </c>
      <c r="T17" s="5">
        <v>25229394</v>
      </c>
      <c r="U17" s="5">
        <v>29220927</v>
      </c>
      <c r="V17" s="5">
        <v>3991533</v>
      </c>
      <c r="W17" s="5">
        <v>38675</v>
      </c>
      <c r="X17" s="5">
        <v>257181</v>
      </c>
      <c r="Y17" s="5">
        <v>56108</v>
      </c>
      <c r="Z17" s="5">
        <v>1000864</v>
      </c>
      <c r="AA17" s="5">
        <v>668026</v>
      </c>
    </row>
    <row r="18" spans="1:27">
      <c r="A18" s="5">
        <v>1390</v>
      </c>
      <c r="B18" s="5">
        <v>4</v>
      </c>
      <c r="C18" s="5" t="s">
        <v>183</v>
      </c>
      <c r="D18" s="5" t="s">
        <v>184</v>
      </c>
      <c r="E18" s="5">
        <v>316</v>
      </c>
      <c r="F18" s="5">
        <v>10910</v>
      </c>
      <c r="G18" s="5">
        <v>9733</v>
      </c>
      <c r="H18" s="5">
        <v>1178</v>
      </c>
      <c r="I18" s="5">
        <v>9563</v>
      </c>
      <c r="J18" s="5">
        <v>1173</v>
      </c>
      <c r="K18" s="5">
        <v>170</v>
      </c>
      <c r="L18" s="5">
        <v>5</v>
      </c>
      <c r="M18" s="5">
        <v>829950</v>
      </c>
      <c r="N18" s="5">
        <v>24261409</v>
      </c>
      <c r="O18" s="5">
        <v>3056142</v>
      </c>
      <c r="P18" s="5">
        <v>27699978</v>
      </c>
      <c r="Q18" s="5">
        <v>27579247</v>
      </c>
      <c r="R18" s="5">
        <v>40663</v>
      </c>
      <c r="S18" s="5">
        <v>2747</v>
      </c>
      <c r="T18" s="5">
        <v>24613251</v>
      </c>
      <c r="U18" s="5">
        <v>28373918</v>
      </c>
      <c r="V18" s="5">
        <v>3760667</v>
      </c>
      <c r="W18" s="5">
        <v>38675</v>
      </c>
      <c r="X18" s="5">
        <v>236467</v>
      </c>
      <c r="Y18" s="5">
        <v>47532</v>
      </c>
      <c r="Z18" s="5">
        <v>956369</v>
      </c>
      <c r="AA18" s="5">
        <v>616428</v>
      </c>
    </row>
    <row r="19" spans="1:27">
      <c r="A19" s="5">
        <v>1390</v>
      </c>
      <c r="B19" s="5">
        <v>4</v>
      </c>
      <c r="C19" s="5" t="s">
        <v>185</v>
      </c>
      <c r="D19" s="5" t="s">
        <v>186</v>
      </c>
      <c r="E19" s="5">
        <v>20</v>
      </c>
      <c r="F19" s="5">
        <v>1107</v>
      </c>
      <c r="G19" s="5">
        <v>1024</v>
      </c>
      <c r="H19" s="5">
        <v>83</v>
      </c>
      <c r="I19" s="5">
        <v>1006</v>
      </c>
      <c r="J19" s="5">
        <v>82</v>
      </c>
      <c r="K19" s="5">
        <v>18</v>
      </c>
      <c r="L19" s="5">
        <v>1</v>
      </c>
      <c r="M19" s="5">
        <v>86529</v>
      </c>
      <c r="N19" s="5">
        <v>548250</v>
      </c>
      <c r="O19" s="5">
        <v>10886</v>
      </c>
      <c r="P19" s="5">
        <v>828445</v>
      </c>
      <c r="Q19" s="5">
        <v>802164</v>
      </c>
      <c r="R19" s="5">
        <v>42925</v>
      </c>
      <c r="S19" s="5">
        <v>3890</v>
      </c>
      <c r="T19" s="5">
        <v>616143</v>
      </c>
      <c r="U19" s="5">
        <v>847009</v>
      </c>
      <c r="V19" s="5">
        <v>230866</v>
      </c>
      <c r="W19" s="5">
        <v>0</v>
      </c>
      <c r="X19" s="5">
        <v>20713</v>
      </c>
      <c r="Y19" s="5">
        <v>8576</v>
      </c>
      <c r="Z19" s="5">
        <v>44495</v>
      </c>
      <c r="AA19" s="5">
        <v>51598</v>
      </c>
    </row>
    <row r="20" spans="1:27">
      <c r="A20" s="5">
        <v>1390</v>
      </c>
      <c r="B20" s="5">
        <v>3</v>
      </c>
      <c r="C20" s="5" t="s">
        <v>187</v>
      </c>
      <c r="D20" s="5" t="s">
        <v>188</v>
      </c>
      <c r="E20" s="5">
        <v>1058</v>
      </c>
      <c r="F20" s="5">
        <v>74643</v>
      </c>
      <c r="G20" s="5">
        <v>62585</v>
      </c>
      <c r="H20" s="5">
        <v>12059</v>
      </c>
      <c r="I20" s="5">
        <v>61919</v>
      </c>
      <c r="J20" s="5">
        <v>12020</v>
      </c>
      <c r="K20" s="5">
        <v>665</v>
      </c>
      <c r="L20" s="5">
        <v>38</v>
      </c>
      <c r="M20" s="5">
        <v>6321742</v>
      </c>
      <c r="N20" s="5">
        <v>30024246</v>
      </c>
      <c r="O20" s="5">
        <v>2914732</v>
      </c>
      <c r="P20" s="5">
        <v>51535072</v>
      </c>
      <c r="Q20" s="5">
        <v>48784192</v>
      </c>
      <c r="R20" s="5">
        <v>3852086</v>
      </c>
      <c r="S20" s="5">
        <v>331718</v>
      </c>
      <c r="T20" s="5">
        <v>32308247</v>
      </c>
      <c r="U20" s="5">
        <v>53791058</v>
      </c>
      <c r="V20" s="5">
        <v>21482811</v>
      </c>
      <c r="W20" s="5">
        <v>48441</v>
      </c>
      <c r="X20" s="5">
        <v>1638368</v>
      </c>
      <c r="Y20" s="5">
        <v>368103</v>
      </c>
      <c r="Z20" s="5">
        <v>1986600</v>
      </c>
      <c r="AA20" s="5">
        <v>1748310</v>
      </c>
    </row>
    <row r="21" spans="1:27">
      <c r="A21" s="5">
        <v>1390</v>
      </c>
      <c r="B21" s="5">
        <v>4</v>
      </c>
      <c r="C21" s="5" t="s">
        <v>189</v>
      </c>
      <c r="D21" s="5" t="s">
        <v>188</v>
      </c>
      <c r="E21" s="5">
        <v>375</v>
      </c>
      <c r="F21" s="5">
        <v>23214</v>
      </c>
      <c r="G21" s="5">
        <v>18769</v>
      </c>
      <c r="H21" s="5">
        <v>4446</v>
      </c>
      <c r="I21" s="5">
        <v>18482</v>
      </c>
      <c r="J21" s="5">
        <v>4428</v>
      </c>
      <c r="K21" s="5">
        <v>287</v>
      </c>
      <c r="L21" s="5">
        <v>17</v>
      </c>
      <c r="M21" s="5">
        <v>1769105</v>
      </c>
      <c r="N21" s="5">
        <v>5295275</v>
      </c>
      <c r="O21" s="5">
        <v>628726</v>
      </c>
      <c r="P21" s="5">
        <v>11315171</v>
      </c>
      <c r="Q21" s="5">
        <v>11096671</v>
      </c>
      <c r="R21" s="5">
        <v>1652759</v>
      </c>
      <c r="S21" s="5">
        <v>154841</v>
      </c>
      <c r="T21" s="5">
        <v>5537209</v>
      </c>
      <c r="U21" s="5">
        <v>11465932</v>
      </c>
      <c r="V21" s="5">
        <v>5928723</v>
      </c>
      <c r="W21" s="5">
        <v>16181</v>
      </c>
      <c r="X21" s="5">
        <v>257162</v>
      </c>
      <c r="Y21" s="5">
        <v>115951</v>
      </c>
      <c r="Z21" s="5">
        <v>-113060</v>
      </c>
      <c r="AA21" s="5">
        <v>311806</v>
      </c>
    </row>
    <row r="22" spans="1:27">
      <c r="A22" s="5">
        <v>1390</v>
      </c>
      <c r="B22" s="5">
        <v>4</v>
      </c>
      <c r="C22" s="5" t="s">
        <v>190</v>
      </c>
      <c r="D22" s="5" t="s">
        <v>191</v>
      </c>
      <c r="E22" s="5">
        <v>81</v>
      </c>
      <c r="F22" s="5">
        <v>18869</v>
      </c>
      <c r="G22" s="5">
        <v>18585</v>
      </c>
      <c r="H22" s="5">
        <v>284</v>
      </c>
      <c r="I22" s="5">
        <v>18557</v>
      </c>
      <c r="J22" s="5">
        <v>281</v>
      </c>
      <c r="K22" s="5">
        <v>28</v>
      </c>
      <c r="L22" s="5">
        <v>3</v>
      </c>
      <c r="M22" s="5">
        <v>2101804</v>
      </c>
      <c r="N22" s="5">
        <v>10023795</v>
      </c>
      <c r="O22" s="5">
        <v>826538</v>
      </c>
      <c r="P22" s="5">
        <v>17253705</v>
      </c>
      <c r="Q22" s="5">
        <v>16426973</v>
      </c>
      <c r="R22" s="5">
        <v>144630</v>
      </c>
      <c r="S22" s="5">
        <v>14567</v>
      </c>
      <c r="T22" s="5">
        <v>11273491</v>
      </c>
      <c r="U22" s="5">
        <v>18275592</v>
      </c>
      <c r="V22" s="5">
        <v>7002101</v>
      </c>
      <c r="W22" s="5">
        <v>27837</v>
      </c>
      <c r="X22" s="5">
        <v>367377</v>
      </c>
      <c r="Y22" s="5">
        <v>74512</v>
      </c>
      <c r="Z22" s="5">
        <v>1039083</v>
      </c>
      <c r="AA22" s="5">
        <v>500173</v>
      </c>
    </row>
    <row r="23" spans="1:27">
      <c r="A23" s="5">
        <v>1390</v>
      </c>
      <c r="B23" s="5">
        <v>4</v>
      </c>
      <c r="C23" s="5" t="s">
        <v>192</v>
      </c>
      <c r="D23" s="5" t="s">
        <v>193</v>
      </c>
      <c r="E23" s="5">
        <v>98</v>
      </c>
      <c r="F23" s="5">
        <v>7738</v>
      </c>
      <c r="G23" s="5">
        <v>5432</v>
      </c>
      <c r="H23" s="5">
        <v>2306</v>
      </c>
      <c r="I23" s="5">
        <v>5379</v>
      </c>
      <c r="J23" s="5">
        <v>2305</v>
      </c>
      <c r="K23" s="5">
        <v>53</v>
      </c>
      <c r="L23" s="5">
        <v>1</v>
      </c>
      <c r="M23" s="5">
        <v>504134</v>
      </c>
      <c r="N23" s="5">
        <v>2232389</v>
      </c>
      <c r="O23" s="5">
        <v>206869</v>
      </c>
      <c r="P23" s="5">
        <v>3517617</v>
      </c>
      <c r="Q23" s="5">
        <v>3277708</v>
      </c>
      <c r="R23" s="5">
        <v>237065</v>
      </c>
      <c r="S23" s="5">
        <v>17776</v>
      </c>
      <c r="T23" s="5">
        <v>2360412</v>
      </c>
      <c r="U23" s="5">
        <v>3720472</v>
      </c>
      <c r="V23" s="5">
        <v>1360060</v>
      </c>
      <c r="W23" s="5">
        <v>1231</v>
      </c>
      <c r="X23" s="5">
        <v>109733</v>
      </c>
      <c r="Y23" s="5">
        <v>29190</v>
      </c>
      <c r="Z23" s="5">
        <v>258230</v>
      </c>
      <c r="AA23" s="5">
        <v>108885</v>
      </c>
    </row>
    <row r="24" spans="1:27">
      <c r="A24" s="5">
        <v>1390</v>
      </c>
      <c r="B24" s="5">
        <v>4</v>
      </c>
      <c r="C24" s="5" t="s">
        <v>194</v>
      </c>
      <c r="D24" s="5" t="s">
        <v>195</v>
      </c>
      <c r="E24" s="5">
        <v>86</v>
      </c>
      <c r="F24" s="5">
        <v>2995</v>
      </c>
      <c r="G24" s="5">
        <v>2363</v>
      </c>
      <c r="H24" s="5">
        <v>632</v>
      </c>
      <c r="I24" s="5">
        <v>2320</v>
      </c>
      <c r="J24" s="5">
        <v>632</v>
      </c>
      <c r="K24" s="5">
        <v>44</v>
      </c>
      <c r="L24" s="5">
        <v>0</v>
      </c>
      <c r="M24" s="5">
        <v>215700</v>
      </c>
      <c r="N24" s="5">
        <v>1310231</v>
      </c>
      <c r="O24" s="5">
        <v>72416</v>
      </c>
      <c r="P24" s="5">
        <v>2095451</v>
      </c>
      <c r="Q24" s="5">
        <v>2032456</v>
      </c>
      <c r="R24" s="5">
        <v>87169</v>
      </c>
      <c r="S24" s="5">
        <v>7236</v>
      </c>
      <c r="T24" s="5">
        <v>1377748</v>
      </c>
      <c r="U24" s="5">
        <v>2106023</v>
      </c>
      <c r="V24" s="5">
        <v>728275</v>
      </c>
      <c r="W24" s="5">
        <v>208</v>
      </c>
      <c r="X24" s="5">
        <v>75354</v>
      </c>
      <c r="Y24" s="5">
        <v>24485</v>
      </c>
      <c r="Z24" s="5">
        <v>72830</v>
      </c>
      <c r="AA24" s="5">
        <v>17829</v>
      </c>
    </row>
    <row r="25" spans="1:27">
      <c r="A25" s="5">
        <v>1390</v>
      </c>
      <c r="B25" s="5">
        <v>4</v>
      </c>
      <c r="C25" s="5" t="s">
        <v>196</v>
      </c>
      <c r="D25" s="5" t="s">
        <v>197</v>
      </c>
      <c r="E25" s="5">
        <v>45</v>
      </c>
      <c r="F25" s="5">
        <v>2885</v>
      </c>
      <c r="G25" s="5">
        <v>2442</v>
      </c>
      <c r="H25" s="5">
        <v>443</v>
      </c>
      <c r="I25" s="5">
        <v>2424</v>
      </c>
      <c r="J25" s="5">
        <v>441</v>
      </c>
      <c r="K25" s="5">
        <v>18</v>
      </c>
      <c r="L25" s="5">
        <v>2</v>
      </c>
      <c r="M25" s="5">
        <v>208525</v>
      </c>
      <c r="N25" s="5">
        <v>1172373</v>
      </c>
      <c r="O25" s="5">
        <v>40830</v>
      </c>
      <c r="P25" s="5">
        <v>1828114</v>
      </c>
      <c r="Q25" s="5">
        <v>1796476</v>
      </c>
      <c r="R25" s="5">
        <v>4593</v>
      </c>
      <c r="S25" s="5">
        <v>455</v>
      </c>
      <c r="T25" s="5">
        <v>1200493</v>
      </c>
      <c r="U25" s="5">
        <v>1838582</v>
      </c>
      <c r="V25" s="5">
        <v>638089</v>
      </c>
      <c r="W25" s="5">
        <v>335</v>
      </c>
      <c r="X25" s="5">
        <v>33094</v>
      </c>
      <c r="Y25" s="5">
        <v>36282</v>
      </c>
      <c r="Z25" s="5">
        <v>34929</v>
      </c>
      <c r="AA25" s="5">
        <v>97213</v>
      </c>
    </row>
    <row r="26" spans="1:27">
      <c r="A26" s="5">
        <v>1390</v>
      </c>
      <c r="B26" s="5">
        <v>4</v>
      </c>
      <c r="C26" s="5" t="s">
        <v>198</v>
      </c>
      <c r="D26" s="5" t="s">
        <v>199</v>
      </c>
      <c r="E26" s="5">
        <v>372</v>
      </c>
      <c r="F26" s="5">
        <v>18942</v>
      </c>
      <c r="G26" s="5">
        <v>14994</v>
      </c>
      <c r="H26" s="5">
        <v>3949</v>
      </c>
      <c r="I26" s="5">
        <v>14758</v>
      </c>
      <c r="J26" s="5">
        <v>3934</v>
      </c>
      <c r="K26" s="5">
        <v>236</v>
      </c>
      <c r="L26" s="5">
        <v>15</v>
      </c>
      <c r="M26" s="5">
        <v>1522474</v>
      </c>
      <c r="N26" s="5">
        <v>9990184</v>
      </c>
      <c r="O26" s="5">
        <v>1139353</v>
      </c>
      <c r="P26" s="5">
        <v>15525014</v>
      </c>
      <c r="Q26" s="5">
        <v>14153909</v>
      </c>
      <c r="R26" s="5">
        <v>1725870</v>
      </c>
      <c r="S26" s="5">
        <v>136842</v>
      </c>
      <c r="T26" s="5">
        <v>10558895</v>
      </c>
      <c r="U26" s="5">
        <v>16384456</v>
      </c>
      <c r="V26" s="5">
        <v>5825561</v>
      </c>
      <c r="W26" s="5">
        <v>2649</v>
      </c>
      <c r="X26" s="5">
        <v>795648</v>
      </c>
      <c r="Y26" s="5">
        <v>87682</v>
      </c>
      <c r="Z26" s="5">
        <v>694587</v>
      </c>
      <c r="AA26" s="5">
        <v>712405</v>
      </c>
    </row>
    <row r="27" spans="1:27">
      <c r="A27" s="5">
        <v>1390</v>
      </c>
      <c r="B27" s="5">
        <v>3</v>
      </c>
      <c r="C27" s="5" t="s">
        <v>200</v>
      </c>
      <c r="D27" s="5" t="s">
        <v>201</v>
      </c>
      <c r="E27" s="5">
        <v>139</v>
      </c>
      <c r="F27" s="5">
        <v>4757</v>
      </c>
      <c r="G27" s="5">
        <v>4404</v>
      </c>
      <c r="H27" s="5">
        <v>354</v>
      </c>
      <c r="I27" s="5">
        <v>4354</v>
      </c>
      <c r="J27" s="5">
        <v>353</v>
      </c>
      <c r="K27" s="5">
        <v>50</v>
      </c>
      <c r="L27" s="5">
        <v>1</v>
      </c>
      <c r="M27" s="5">
        <v>374935</v>
      </c>
      <c r="N27" s="5">
        <v>7058704</v>
      </c>
      <c r="O27" s="5">
        <v>676037</v>
      </c>
      <c r="P27" s="5">
        <v>9376904</v>
      </c>
      <c r="Q27" s="5">
        <v>8969253</v>
      </c>
      <c r="R27" s="5">
        <v>107199</v>
      </c>
      <c r="S27" s="5">
        <v>7211</v>
      </c>
      <c r="T27" s="5">
        <v>7169710</v>
      </c>
      <c r="U27" s="5">
        <v>9462993</v>
      </c>
      <c r="V27" s="5">
        <v>2293283</v>
      </c>
      <c r="W27" s="5">
        <v>6166</v>
      </c>
      <c r="X27" s="5">
        <v>106056</v>
      </c>
      <c r="Y27" s="5">
        <v>23884</v>
      </c>
      <c r="Z27" s="5">
        <v>142889</v>
      </c>
      <c r="AA27" s="5">
        <v>211754</v>
      </c>
    </row>
    <row r="28" spans="1:27">
      <c r="A28" s="5">
        <v>1390</v>
      </c>
      <c r="B28" s="5">
        <v>4</v>
      </c>
      <c r="C28" s="5" t="s">
        <v>202</v>
      </c>
      <c r="D28" s="5" t="s">
        <v>201</v>
      </c>
      <c r="E28" s="5">
        <v>139</v>
      </c>
      <c r="F28" s="5">
        <v>4757</v>
      </c>
      <c r="G28" s="5">
        <v>4404</v>
      </c>
      <c r="H28" s="5">
        <v>354</v>
      </c>
      <c r="I28" s="5">
        <v>4354</v>
      </c>
      <c r="J28" s="5">
        <v>353</v>
      </c>
      <c r="K28" s="5">
        <v>50</v>
      </c>
      <c r="L28" s="5">
        <v>1</v>
      </c>
      <c r="M28" s="5">
        <v>374935</v>
      </c>
      <c r="N28" s="5">
        <v>7058704</v>
      </c>
      <c r="O28" s="5">
        <v>676037</v>
      </c>
      <c r="P28" s="5">
        <v>9376904</v>
      </c>
      <c r="Q28" s="5">
        <v>8969253</v>
      </c>
      <c r="R28" s="5">
        <v>107199</v>
      </c>
      <c r="S28" s="5">
        <v>7211</v>
      </c>
      <c r="T28" s="5">
        <v>7169710</v>
      </c>
      <c r="U28" s="5">
        <v>9462993</v>
      </c>
      <c r="V28" s="5">
        <v>2293283</v>
      </c>
      <c r="W28" s="5">
        <v>6166</v>
      </c>
      <c r="X28" s="5">
        <v>106056</v>
      </c>
      <c r="Y28" s="5">
        <v>23884</v>
      </c>
      <c r="Z28" s="5">
        <v>142889</v>
      </c>
      <c r="AA28" s="5">
        <v>211754</v>
      </c>
    </row>
    <row r="29" spans="1:27">
      <c r="A29" s="5">
        <v>1390</v>
      </c>
      <c r="B29" s="5">
        <v>2</v>
      </c>
      <c r="C29" s="5" t="s">
        <v>203</v>
      </c>
      <c r="D29" s="5" t="s">
        <v>204</v>
      </c>
      <c r="E29" s="5">
        <v>128</v>
      </c>
      <c r="F29" s="5">
        <v>12471</v>
      </c>
      <c r="G29" s="5">
        <v>11684</v>
      </c>
      <c r="H29" s="5">
        <v>787</v>
      </c>
      <c r="I29" s="5">
        <v>11657</v>
      </c>
      <c r="J29" s="5">
        <v>785</v>
      </c>
      <c r="K29" s="5">
        <v>27</v>
      </c>
      <c r="L29" s="5">
        <v>2</v>
      </c>
      <c r="M29" s="5">
        <v>1273152</v>
      </c>
      <c r="N29" s="5">
        <v>8339212</v>
      </c>
      <c r="O29" s="5">
        <v>1416212</v>
      </c>
      <c r="P29" s="5">
        <v>13113268</v>
      </c>
      <c r="Q29" s="5">
        <v>12764033</v>
      </c>
      <c r="R29" s="5">
        <v>194381</v>
      </c>
      <c r="S29" s="5">
        <v>17869</v>
      </c>
      <c r="T29" s="5">
        <v>8710991</v>
      </c>
      <c r="U29" s="5">
        <v>13321775</v>
      </c>
      <c r="V29" s="5">
        <v>4610784</v>
      </c>
      <c r="W29" s="5">
        <v>65553</v>
      </c>
      <c r="X29" s="5">
        <v>554281</v>
      </c>
      <c r="Y29" s="5">
        <v>112214</v>
      </c>
      <c r="Z29" s="5">
        <v>1047002</v>
      </c>
      <c r="AA29" s="5">
        <v>867238</v>
      </c>
    </row>
    <row r="30" spans="1:27">
      <c r="A30" s="5">
        <v>1390</v>
      </c>
      <c r="B30" s="5">
        <v>3</v>
      </c>
      <c r="C30" s="5" t="s">
        <v>205</v>
      </c>
      <c r="D30" s="5" t="s">
        <v>204</v>
      </c>
      <c r="E30" s="5">
        <v>128</v>
      </c>
      <c r="F30" s="5">
        <v>12471</v>
      </c>
      <c r="G30" s="5">
        <v>11684</v>
      </c>
      <c r="H30" s="5">
        <v>787</v>
      </c>
      <c r="I30" s="5">
        <v>11657</v>
      </c>
      <c r="J30" s="5">
        <v>785</v>
      </c>
      <c r="K30" s="5">
        <v>27</v>
      </c>
      <c r="L30" s="5">
        <v>2</v>
      </c>
      <c r="M30" s="5">
        <v>1273152</v>
      </c>
      <c r="N30" s="5">
        <v>8339212</v>
      </c>
      <c r="O30" s="5">
        <v>1416212</v>
      </c>
      <c r="P30" s="5">
        <v>13113268</v>
      </c>
      <c r="Q30" s="5">
        <v>12764033</v>
      </c>
      <c r="R30" s="5">
        <v>194381</v>
      </c>
      <c r="S30" s="5">
        <v>17869</v>
      </c>
      <c r="T30" s="5">
        <v>8710991</v>
      </c>
      <c r="U30" s="5">
        <v>13321775</v>
      </c>
      <c r="V30" s="5">
        <v>4610784</v>
      </c>
      <c r="W30" s="5">
        <v>65553</v>
      </c>
      <c r="X30" s="5">
        <v>554281</v>
      </c>
      <c r="Y30" s="5">
        <v>112214</v>
      </c>
      <c r="Z30" s="5">
        <v>1047002</v>
      </c>
      <c r="AA30" s="5">
        <v>867238</v>
      </c>
    </row>
    <row r="31" spans="1:27">
      <c r="A31" s="5">
        <v>1390</v>
      </c>
      <c r="B31" s="5">
        <v>4</v>
      </c>
      <c r="C31" s="5" t="s">
        <v>206</v>
      </c>
      <c r="D31" s="5" t="s">
        <v>207</v>
      </c>
      <c r="E31" s="5">
        <v>9</v>
      </c>
      <c r="F31" s="5">
        <v>408</v>
      </c>
      <c r="G31" s="5">
        <v>395</v>
      </c>
      <c r="H31" s="5">
        <v>13</v>
      </c>
      <c r="I31" s="5">
        <v>388</v>
      </c>
      <c r="J31" s="5">
        <v>13</v>
      </c>
      <c r="K31" s="5">
        <v>7</v>
      </c>
      <c r="L31" s="5">
        <v>0</v>
      </c>
      <c r="M31" s="5">
        <v>39736</v>
      </c>
      <c r="N31" s="5">
        <v>170716</v>
      </c>
      <c r="O31" s="5">
        <v>2070</v>
      </c>
      <c r="P31" s="5">
        <v>278852</v>
      </c>
      <c r="Q31" s="5">
        <v>261553</v>
      </c>
      <c r="R31" s="5">
        <v>0</v>
      </c>
      <c r="S31" s="5">
        <v>0</v>
      </c>
      <c r="T31" s="5">
        <v>185473</v>
      </c>
      <c r="U31" s="5">
        <v>279525</v>
      </c>
      <c r="V31" s="5">
        <v>94052</v>
      </c>
      <c r="W31" s="5">
        <v>251</v>
      </c>
      <c r="X31" s="5">
        <v>13317</v>
      </c>
      <c r="Y31" s="5">
        <v>862</v>
      </c>
      <c r="Z31" s="5">
        <v>-24032</v>
      </c>
      <c r="AA31" s="5">
        <v>14077</v>
      </c>
    </row>
    <row r="32" spans="1:27">
      <c r="A32" s="5">
        <v>1390</v>
      </c>
      <c r="B32" s="5">
        <v>4</v>
      </c>
      <c r="C32" s="5" t="s">
        <v>208</v>
      </c>
      <c r="D32" s="5" t="s">
        <v>209</v>
      </c>
      <c r="E32" s="5">
        <v>19</v>
      </c>
      <c r="F32" s="5">
        <v>668</v>
      </c>
      <c r="G32" s="5">
        <v>604</v>
      </c>
      <c r="H32" s="5">
        <v>64</v>
      </c>
      <c r="I32" s="5">
        <v>601</v>
      </c>
      <c r="J32" s="5">
        <v>64</v>
      </c>
      <c r="K32" s="5">
        <v>3</v>
      </c>
      <c r="L32" s="5">
        <v>0</v>
      </c>
      <c r="M32" s="5">
        <v>45251</v>
      </c>
      <c r="N32" s="5">
        <v>945860</v>
      </c>
      <c r="O32" s="5">
        <v>497050</v>
      </c>
      <c r="P32" s="5">
        <v>1219942</v>
      </c>
      <c r="Q32" s="5">
        <v>1237385</v>
      </c>
      <c r="R32" s="5">
        <v>35822</v>
      </c>
      <c r="S32" s="5">
        <v>3054</v>
      </c>
      <c r="T32" s="5">
        <v>960846</v>
      </c>
      <c r="U32" s="5">
        <v>1282785</v>
      </c>
      <c r="V32" s="5">
        <v>321938</v>
      </c>
      <c r="W32" s="5">
        <v>609</v>
      </c>
      <c r="X32" s="5">
        <v>43593</v>
      </c>
      <c r="Y32" s="5">
        <v>3321</v>
      </c>
      <c r="Z32" s="5">
        <v>271845</v>
      </c>
      <c r="AA32" s="5">
        <v>101677</v>
      </c>
    </row>
    <row r="33" spans="1:27">
      <c r="A33" s="5">
        <v>1390</v>
      </c>
      <c r="B33" s="5">
        <v>4</v>
      </c>
      <c r="C33" s="5" t="s">
        <v>210</v>
      </c>
      <c r="D33" s="5" t="s">
        <v>211</v>
      </c>
      <c r="E33" s="5">
        <v>100</v>
      </c>
      <c r="F33" s="5">
        <v>11395</v>
      </c>
      <c r="G33" s="5">
        <v>10685</v>
      </c>
      <c r="H33" s="5">
        <v>710</v>
      </c>
      <c r="I33" s="5">
        <v>10668</v>
      </c>
      <c r="J33" s="5">
        <v>708</v>
      </c>
      <c r="K33" s="5">
        <v>17</v>
      </c>
      <c r="L33" s="5">
        <v>2</v>
      </c>
      <c r="M33" s="5">
        <v>1188165</v>
      </c>
      <c r="N33" s="5">
        <v>7222636</v>
      </c>
      <c r="O33" s="5">
        <v>917092</v>
      </c>
      <c r="P33" s="5">
        <v>11614474</v>
      </c>
      <c r="Q33" s="5">
        <v>11265096</v>
      </c>
      <c r="R33" s="5">
        <v>158559</v>
      </c>
      <c r="S33" s="5">
        <v>14815</v>
      </c>
      <c r="T33" s="5">
        <v>7564672</v>
      </c>
      <c r="U33" s="5">
        <v>11759466</v>
      </c>
      <c r="V33" s="5">
        <v>4194793</v>
      </c>
      <c r="W33" s="5">
        <v>64693</v>
      </c>
      <c r="X33" s="5">
        <v>497371</v>
      </c>
      <c r="Y33" s="5">
        <v>108030</v>
      </c>
      <c r="Z33" s="5">
        <v>799190</v>
      </c>
      <c r="AA33" s="5">
        <v>751485</v>
      </c>
    </row>
    <row r="34" spans="1:27">
      <c r="A34" s="5">
        <v>1390</v>
      </c>
      <c r="B34" s="5">
        <v>2</v>
      </c>
      <c r="C34" s="5" t="s">
        <v>212</v>
      </c>
      <c r="D34" s="5" t="s">
        <v>213</v>
      </c>
      <c r="E34" s="5">
        <v>10</v>
      </c>
      <c r="F34" s="5">
        <v>7649</v>
      </c>
      <c r="G34" s="5">
        <v>7200</v>
      </c>
      <c r="H34" s="5">
        <v>449</v>
      </c>
      <c r="I34" s="5">
        <v>7200</v>
      </c>
      <c r="J34" s="5">
        <v>449</v>
      </c>
      <c r="K34" s="5">
        <v>0</v>
      </c>
      <c r="L34" s="5">
        <v>0</v>
      </c>
      <c r="M34" s="5">
        <v>1655559</v>
      </c>
      <c r="N34" s="5">
        <v>1706184</v>
      </c>
      <c r="O34" s="5">
        <v>586799</v>
      </c>
      <c r="P34" s="5">
        <v>3418374</v>
      </c>
      <c r="Q34" s="5">
        <v>20743575</v>
      </c>
      <c r="R34" s="5">
        <v>385346</v>
      </c>
      <c r="S34" s="5">
        <v>31431</v>
      </c>
      <c r="T34" s="5">
        <v>1942635</v>
      </c>
      <c r="U34" s="5">
        <v>4487993</v>
      </c>
      <c r="V34" s="5">
        <v>2545358</v>
      </c>
      <c r="W34" s="5">
        <v>20369</v>
      </c>
      <c r="X34" s="5">
        <v>77932</v>
      </c>
      <c r="Y34" s="5">
        <v>720</v>
      </c>
      <c r="Z34" s="5">
        <v>2140278</v>
      </c>
      <c r="AA34" s="5">
        <v>7139627</v>
      </c>
    </row>
    <row r="35" spans="1:27">
      <c r="A35" s="5">
        <v>1390</v>
      </c>
      <c r="B35" s="5">
        <v>3</v>
      </c>
      <c r="C35" s="5" t="s">
        <v>214</v>
      </c>
      <c r="D35" s="5" t="s">
        <v>215</v>
      </c>
      <c r="E35" s="5">
        <v>10</v>
      </c>
      <c r="F35" s="5">
        <v>7649</v>
      </c>
      <c r="G35" s="5">
        <v>7200</v>
      </c>
      <c r="H35" s="5">
        <v>449</v>
      </c>
      <c r="I35" s="5">
        <v>7200</v>
      </c>
      <c r="J35" s="5">
        <v>449</v>
      </c>
      <c r="K35" s="5">
        <v>0</v>
      </c>
      <c r="L35" s="5">
        <v>0</v>
      </c>
      <c r="M35" s="5">
        <v>1655559</v>
      </c>
      <c r="N35" s="5">
        <v>1706184</v>
      </c>
      <c r="O35" s="5">
        <v>586799</v>
      </c>
      <c r="P35" s="5">
        <v>3418374</v>
      </c>
      <c r="Q35" s="5">
        <v>20743575</v>
      </c>
      <c r="R35" s="5">
        <v>385346</v>
      </c>
      <c r="S35" s="5">
        <v>31431</v>
      </c>
      <c r="T35" s="5">
        <v>1942635</v>
      </c>
      <c r="U35" s="5">
        <v>4487993</v>
      </c>
      <c r="V35" s="5">
        <v>2545358</v>
      </c>
      <c r="W35" s="5">
        <v>20369</v>
      </c>
      <c r="X35" s="5">
        <v>77932</v>
      </c>
      <c r="Y35" s="5">
        <v>720</v>
      </c>
      <c r="Z35" s="5">
        <v>2140278</v>
      </c>
      <c r="AA35" s="5">
        <v>7139627</v>
      </c>
    </row>
    <row r="36" spans="1:27">
      <c r="A36" s="5">
        <v>1390</v>
      </c>
      <c r="B36" s="5">
        <v>4</v>
      </c>
      <c r="C36" s="5" t="s">
        <v>216</v>
      </c>
      <c r="D36" s="5" t="s">
        <v>217</v>
      </c>
      <c r="E36" s="5">
        <v>10</v>
      </c>
      <c r="F36" s="5">
        <v>7649</v>
      </c>
      <c r="G36" s="5">
        <v>7200</v>
      </c>
      <c r="H36" s="5">
        <v>449</v>
      </c>
      <c r="I36" s="5">
        <v>7200</v>
      </c>
      <c r="J36" s="5">
        <v>449</v>
      </c>
      <c r="K36" s="5">
        <v>0</v>
      </c>
      <c r="L36" s="5">
        <v>0</v>
      </c>
      <c r="M36" s="5">
        <v>1655559</v>
      </c>
      <c r="N36" s="5">
        <v>1706184</v>
      </c>
      <c r="O36" s="5">
        <v>586799</v>
      </c>
      <c r="P36" s="5">
        <v>3418374</v>
      </c>
      <c r="Q36" s="5">
        <v>20743575</v>
      </c>
      <c r="R36" s="5">
        <v>385346</v>
      </c>
      <c r="S36" s="5">
        <v>31431</v>
      </c>
      <c r="T36" s="5">
        <v>1942635</v>
      </c>
      <c r="U36" s="5">
        <v>4487993</v>
      </c>
      <c r="V36" s="5">
        <v>2545358</v>
      </c>
      <c r="W36" s="5">
        <v>20369</v>
      </c>
      <c r="X36" s="5">
        <v>77932</v>
      </c>
      <c r="Y36" s="5">
        <v>720</v>
      </c>
      <c r="Z36" s="5">
        <v>2140278</v>
      </c>
      <c r="AA36" s="5">
        <v>7139627</v>
      </c>
    </row>
    <row r="37" spans="1:27">
      <c r="A37" s="5">
        <v>1390</v>
      </c>
      <c r="B37" s="5">
        <v>2</v>
      </c>
      <c r="C37" s="5" t="s">
        <v>218</v>
      </c>
      <c r="D37" s="5" t="s">
        <v>219</v>
      </c>
      <c r="E37" s="5">
        <v>2092</v>
      </c>
      <c r="F37" s="5">
        <v>120375</v>
      </c>
      <c r="G37" s="5">
        <v>105879</v>
      </c>
      <c r="H37" s="5">
        <v>14495</v>
      </c>
      <c r="I37" s="5">
        <v>105311</v>
      </c>
      <c r="J37" s="5">
        <v>14469</v>
      </c>
      <c r="K37" s="5">
        <v>569</v>
      </c>
      <c r="L37" s="5">
        <v>26</v>
      </c>
      <c r="M37" s="5">
        <v>9560710</v>
      </c>
      <c r="N37" s="5">
        <v>44337596</v>
      </c>
      <c r="O37" s="5">
        <v>6532887</v>
      </c>
      <c r="P37" s="5">
        <v>64866685</v>
      </c>
      <c r="Q37" s="5">
        <v>69626054</v>
      </c>
      <c r="R37" s="5">
        <v>4253318</v>
      </c>
      <c r="S37" s="5">
        <v>225618</v>
      </c>
      <c r="T37" s="5">
        <v>47557474</v>
      </c>
      <c r="U37" s="5">
        <v>70112847</v>
      </c>
      <c r="V37" s="5">
        <v>22555372</v>
      </c>
      <c r="W37" s="5">
        <v>79071</v>
      </c>
      <c r="X37" s="5">
        <v>1422467</v>
      </c>
      <c r="Y37" s="5">
        <v>630125</v>
      </c>
      <c r="Z37" s="5">
        <v>3549479</v>
      </c>
      <c r="AA37" s="5">
        <v>5720609</v>
      </c>
    </row>
    <row r="38" spans="1:27">
      <c r="A38" s="5">
        <v>1390</v>
      </c>
      <c r="B38" s="5">
        <v>3</v>
      </c>
      <c r="C38" s="5" t="s">
        <v>220</v>
      </c>
      <c r="D38" s="5" t="s">
        <v>221</v>
      </c>
      <c r="E38" s="5">
        <v>1035</v>
      </c>
      <c r="F38" s="5">
        <v>75370</v>
      </c>
      <c r="G38" s="5">
        <v>66108</v>
      </c>
      <c r="H38" s="5">
        <v>9262</v>
      </c>
      <c r="I38" s="5">
        <v>65854</v>
      </c>
      <c r="J38" s="5">
        <v>9253</v>
      </c>
      <c r="K38" s="5">
        <v>254</v>
      </c>
      <c r="L38" s="5">
        <v>9</v>
      </c>
      <c r="M38" s="5">
        <v>5773774</v>
      </c>
      <c r="N38" s="5">
        <v>23609518</v>
      </c>
      <c r="O38" s="5">
        <v>3089404</v>
      </c>
      <c r="P38" s="5">
        <v>35466779</v>
      </c>
      <c r="Q38" s="5">
        <v>37928257</v>
      </c>
      <c r="R38" s="5">
        <v>416380</v>
      </c>
      <c r="S38" s="5">
        <v>22945</v>
      </c>
      <c r="T38" s="5">
        <v>25623617</v>
      </c>
      <c r="U38" s="5">
        <v>39514161</v>
      </c>
      <c r="V38" s="5">
        <v>13890544</v>
      </c>
      <c r="W38" s="5">
        <v>62081</v>
      </c>
      <c r="X38" s="5">
        <v>835931</v>
      </c>
      <c r="Y38" s="5">
        <v>332999</v>
      </c>
      <c r="Z38" s="5">
        <v>2342920</v>
      </c>
      <c r="AA38" s="5">
        <v>2320395</v>
      </c>
    </row>
    <row r="39" spans="1:27">
      <c r="A39" s="5">
        <v>1390</v>
      </c>
      <c r="B39" s="5">
        <v>4</v>
      </c>
      <c r="C39" s="5" t="s">
        <v>222</v>
      </c>
      <c r="D39" s="5" t="s">
        <v>223</v>
      </c>
      <c r="E39" s="5">
        <v>513</v>
      </c>
      <c r="F39" s="5">
        <v>47378</v>
      </c>
      <c r="G39" s="5">
        <v>41699</v>
      </c>
      <c r="H39" s="5">
        <v>5679</v>
      </c>
      <c r="I39" s="5">
        <v>41556</v>
      </c>
      <c r="J39" s="5">
        <v>5674</v>
      </c>
      <c r="K39" s="5">
        <v>144</v>
      </c>
      <c r="L39" s="5">
        <v>5</v>
      </c>
      <c r="M39" s="5">
        <v>3548557</v>
      </c>
      <c r="N39" s="5">
        <v>17730598</v>
      </c>
      <c r="O39" s="5">
        <v>2538360</v>
      </c>
      <c r="P39" s="5">
        <v>26185994</v>
      </c>
      <c r="Q39" s="5">
        <v>27916461</v>
      </c>
      <c r="R39" s="5">
        <v>355847</v>
      </c>
      <c r="S39" s="5">
        <v>19299</v>
      </c>
      <c r="T39" s="5">
        <v>18974140</v>
      </c>
      <c r="U39" s="5">
        <v>28195211</v>
      </c>
      <c r="V39" s="5">
        <v>9221070</v>
      </c>
      <c r="W39" s="5">
        <v>33020</v>
      </c>
      <c r="X39" s="5">
        <v>548611</v>
      </c>
      <c r="Y39" s="5">
        <v>226858</v>
      </c>
      <c r="Z39" s="5">
        <v>1872124</v>
      </c>
      <c r="AA39" s="5">
        <v>1875962</v>
      </c>
    </row>
    <row r="40" spans="1:27">
      <c r="A40" s="5">
        <v>1390</v>
      </c>
      <c r="B40" s="5">
        <v>4</v>
      </c>
      <c r="C40" s="5" t="s">
        <v>224</v>
      </c>
      <c r="D40" s="5" t="s">
        <v>225</v>
      </c>
      <c r="E40" s="5">
        <v>352</v>
      </c>
      <c r="F40" s="5">
        <v>19427</v>
      </c>
      <c r="G40" s="5">
        <v>16662</v>
      </c>
      <c r="H40" s="5">
        <v>2765</v>
      </c>
      <c r="I40" s="5">
        <v>16592</v>
      </c>
      <c r="J40" s="5">
        <v>2762</v>
      </c>
      <c r="K40" s="5">
        <v>71</v>
      </c>
      <c r="L40" s="5">
        <v>3</v>
      </c>
      <c r="M40" s="5">
        <v>1546191</v>
      </c>
      <c r="N40" s="5">
        <v>4596796</v>
      </c>
      <c r="O40" s="5">
        <v>510056</v>
      </c>
      <c r="P40" s="5">
        <v>7734217</v>
      </c>
      <c r="Q40" s="5">
        <v>8503153</v>
      </c>
      <c r="R40" s="5">
        <v>43542</v>
      </c>
      <c r="S40" s="5">
        <v>3351</v>
      </c>
      <c r="T40" s="5">
        <v>5170202</v>
      </c>
      <c r="U40" s="5">
        <v>8265808</v>
      </c>
      <c r="V40" s="5">
        <v>3095606</v>
      </c>
      <c r="W40" s="5">
        <v>22135</v>
      </c>
      <c r="X40" s="5">
        <v>206746</v>
      </c>
      <c r="Y40" s="5">
        <v>85398</v>
      </c>
      <c r="Z40" s="5">
        <v>445290</v>
      </c>
      <c r="AA40" s="5">
        <v>238591</v>
      </c>
    </row>
    <row r="41" spans="1:27">
      <c r="A41" s="5">
        <v>1390</v>
      </c>
      <c r="B41" s="5">
        <v>4</v>
      </c>
      <c r="C41" s="5" t="s">
        <v>226</v>
      </c>
      <c r="D41" s="5" t="s">
        <v>227</v>
      </c>
      <c r="E41" s="5">
        <v>171</v>
      </c>
      <c r="F41" s="5">
        <v>8564</v>
      </c>
      <c r="G41" s="5">
        <v>7746</v>
      </c>
      <c r="H41" s="5">
        <v>818</v>
      </c>
      <c r="I41" s="5">
        <v>7707</v>
      </c>
      <c r="J41" s="5">
        <v>817</v>
      </c>
      <c r="K41" s="5">
        <v>39</v>
      </c>
      <c r="L41" s="5">
        <v>1</v>
      </c>
      <c r="M41" s="5">
        <v>679026</v>
      </c>
      <c r="N41" s="5">
        <v>1282123</v>
      </c>
      <c r="O41" s="5">
        <v>40988</v>
      </c>
      <c r="P41" s="5">
        <v>1546569</v>
      </c>
      <c r="Q41" s="5">
        <v>1508642</v>
      </c>
      <c r="R41" s="5">
        <v>16992</v>
      </c>
      <c r="S41" s="5">
        <v>295</v>
      </c>
      <c r="T41" s="5">
        <v>1479275</v>
      </c>
      <c r="U41" s="5">
        <v>3053142</v>
      </c>
      <c r="V41" s="5">
        <v>1573867</v>
      </c>
      <c r="W41" s="5">
        <v>6926</v>
      </c>
      <c r="X41" s="5">
        <v>80574</v>
      </c>
      <c r="Y41" s="5">
        <v>20743</v>
      </c>
      <c r="Z41" s="5">
        <v>25506</v>
      </c>
      <c r="AA41" s="5">
        <v>205842</v>
      </c>
    </row>
    <row r="42" spans="1:27">
      <c r="A42" s="5">
        <v>1390</v>
      </c>
      <c r="B42" s="5">
        <v>3</v>
      </c>
      <c r="C42" s="5" t="s">
        <v>228</v>
      </c>
      <c r="D42" s="5" t="s">
        <v>229</v>
      </c>
      <c r="E42" s="5">
        <v>1056</v>
      </c>
      <c r="F42" s="5">
        <v>45005</v>
      </c>
      <c r="G42" s="5">
        <v>39771</v>
      </c>
      <c r="H42" s="5">
        <v>5234</v>
      </c>
      <c r="I42" s="5">
        <v>39456</v>
      </c>
      <c r="J42" s="5">
        <v>5217</v>
      </c>
      <c r="K42" s="5">
        <v>315</v>
      </c>
      <c r="L42" s="5">
        <v>17</v>
      </c>
      <c r="M42" s="5">
        <v>3786936</v>
      </c>
      <c r="N42" s="5">
        <v>20728079</v>
      </c>
      <c r="O42" s="5">
        <v>3443483</v>
      </c>
      <c r="P42" s="5">
        <v>29399905</v>
      </c>
      <c r="Q42" s="5">
        <v>31697797</v>
      </c>
      <c r="R42" s="5">
        <v>3836938</v>
      </c>
      <c r="S42" s="5">
        <v>202673</v>
      </c>
      <c r="T42" s="5">
        <v>21933857</v>
      </c>
      <c r="U42" s="5">
        <v>30598686</v>
      </c>
      <c r="V42" s="5">
        <v>8664829</v>
      </c>
      <c r="W42" s="5">
        <v>16990</v>
      </c>
      <c r="X42" s="5">
        <v>586536</v>
      </c>
      <c r="Y42" s="5">
        <v>297126</v>
      </c>
      <c r="Z42" s="5">
        <v>1206559</v>
      </c>
      <c r="AA42" s="5">
        <v>3400214</v>
      </c>
    </row>
    <row r="43" spans="1:27">
      <c r="A43" s="5">
        <v>1390</v>
      </c>
      <c r="B43" s="5">
        <v>4</v>
      </c>
      <c r="C43" s="5" t="s">
        <v>230</v>
      </c>
      <c r="D43" s="5" t="s">
        <v>231</v>
      </c>
      <c r="E43" s="5">
        <v>9</v>
      </c>
      <c r="F43" s="5">
        <v>462</v>
      </c>
      <c r="G43" s="5">
        <v>416</v>
      </c>
      <c r="H43" s="5">
        <v>46</v>
      </c>
      <c r="I43" s="5">
        <v>413</v>
      </c>
      <c r="J43" s="5">
        <v>44</v>
      </c>
      <c r="K43" s="5">
        <v>3</v>
      </c>
      <c r="L43" s="5">
        <v>2</v>
      </c>
      <c r="M43" s="5">
        <v>37238</v>
      </c>
      <c r="N43" s="5">
        <v>215650</v>
      </c>
      <c r="O43" s="5">
        <v>21834</v>
      </c>
      <c r="P43" s="5">
        <v>326806</v>
      </c>
      <c r="Q43" s="5">
        <v>342639</v>
      </c>
      <c r="R43" s="5">
        <v>8251</v>
      </c>
      <c r="S43" s="5">
        <v>614</v>
      </c>
      <c r="T43" s="5">
        <v>221589</v>
      </c>
      <c r="U43" s="5">
        <v>336350</v>
      </c>
      <c r="V43" s="5">
        <v>114761</v>
      </c>
      <c r="W43" s="5">
        <v>204</v>
      </c>
      <c r="X43" s="5">
        <v>3315</v>
      </c>
      <c r="Y43" s="5">
        <v>1815</v>
      </c>
      <c r="Z43" s="5">
        <v>10080</v>
      </c>
      <c r="AA43" s="5">
        <v>29025</v>
      </c>
    </row>
    <row r="44" spans="1:27">
      <c r="A44" s="5">
        <v>1390</v>
      </c>
      <c r="B44" s="5">
        <v>4</v>
      </c>
      <c r="C44" s="5" t="s">
        <v>232</v>
      </c>
      <c r="D44" s="5" t="s">
        <v>233</v>
      </c>
      <c r="E44" s="5">
        <v>245</v>
      </c>
      <c r="F44" s="5">
        <v>12442</v>
      </c>
      <c r="G44" s="5">
        <v>10265</v>
      </c>
      <c r="H44" s="5">
        <v>2177</v>
      </c>
      <c r="I44" s="5">
        <v>10230</v>
      </c>
      <c r="J44" s="5">
        <v>2169</v>
      </c>
      <c r="K44" s="5">
        <v>34</v>
      </c>
      <c r="L44" s="5">
        <v>8</v>
      </c>
      <c r="M44" s="5">
        <v>1115163</v>
      </c>
      <c r="N44" s="5">
        <v>6921409</v>
      </c>
      <c r="O44" s="5">
        <v>276726</v>
      </c>
      <c r="P44" s="5">
        <v>9163109</v>
      </c>
      <c r="Q44" s="5">
        <v>10260376</v>
      </c>
      <c r="R44" s="5">
        <v>349273</v>
      </c>
      <c r="S44" s="5">
        <v>14658</v>
      </c>
      <c r="T44" s="5">
        <v>7204754</v>
      </c>
      <c r="U44" s="5">
        <v>9549066</v>
      </c>
      <c r="V44" s="5">
        <v>2344312</v>
      </c>
      <c r="W44" s="5">
        <v>7226</v>
      </c>
      <c r="X44" s="5">
        <v>168927</v>
      </c>
      <c r="Y44" s="5">
        <v>91106</v>
      </c>
      <c r="Z44" s="5">
        <v>164907</v>
      </c>
      <c r="AA44" s="5">
        <v>404164</v>
      </c>
    </row>
    <row r="45" spans="1:27">
      <c r="A45" s="5">
        <v>1390</v>
      </c>
      <c r="B45" s="5">
        <v>4</v>
      </c>
      <c r="C45" s="5" t="s">
        <v>234</v>
      </c>
      <c r="D45" s="5" t="s">
        <v>235</v>
      </c>
      <c r="E45" s="5">
        <v>712</v>
      </c>
      <c r="F45" s="5">
        <v>28582</v>
      </c>
      <c r="G45" s="5">
        <v>26014</v>
      </c>
      <c r="H45" s="5">
        <v>2568</v>
      </c>
      <c r="I45" s="5">
        <v>25751</v>
      </c>
      <c r="J45" s="5">
        <v>2561</v>
      </c>
      <c r="K45" s="5">
        <v>263</v>
      </c>
      <c r="L45" s="5">
        <v>7</v>
      </c>
      <c r="M45" s="5">
        <v>2319501</v>
      </c>
      <c r="N45" s="5">
        <v>12016348</v>
      </c>
      <c r="O45" s="5">
        <v>3053452</v>
      </c>
      <c r="P45" s="5">
        <v>17657396</v>
      </c>
      <c r="Q45" s="5">
        <v>18676783</v>
      </c>
      <c r="R45" s="5">
        <v>3243835</v>
      </c>
      <c r="S45" s="5">
        <v>180108</v>
      </c>
      <c r="T45" s="5">
        <v>12862018</v>
      </c>
      <c r="U45" s="5">
        <v>18368863</v>
      </c>
      <c r="V45" s="5">
        <v>5506845</v>
      </c>
      <c r="W45" s="5">
        <v>8652</v>
      </c>
      <c r="X45" s="5">
        <v>359333</v>
      </c>
      <c r="Y45" s="5">
        <v>195345</v>
      </c>
      <c r="Z45" s="5">
        <v>997819</v>
      </c>
      <c r="AA45" s="5">
        <v>2858688</v>
      </c>
    </row>
    <row r="46" spans="1:27">
      <c r="A46" s="5">
        <v>1390</v>
      </c>
      <c r="B46" s="5">
        <v>4</v>
      </c>
      <c r="C46" s="5" t="s">
        <v>236</v>
      </c>
      <c r="D46" s="5" t="s">
        <v>237</v>
      </c>
      <c r="E46" s="5">
        <v>34</v>
      </c>
      <c r="F46" s="5">
        <v>1210</v>
      </c>
      <c r="G46" s="5">
        <v>1045</v>
      </c>
      <c r="H46" s="5">
        <v>165</v>
      </c>
      <c r="I46" s="5">
        <v>1038</v>
      </c>
      <c r="J46" s="5">
        <v>165</v>
      </c>
      <c r="K46" s="5">
        <v>7</v>
      </c>
      <c r="L46" s="5">
        <v>0</v>
      </c>
      <c r="M46" s="5">
        <v>131489</v>
      </c>
      <c r="N46" s="5">
        <v>843634</v>
      </c>
      <c r="O46" s="5">
        <v>43685</v>
      </c>
      <c r="P46" s="5">
        <v>1148303</v>
      </c>
      <c r="Q46" s="5">
        <v>1140955</v>
      </c>
      <c r="R46" s="5">
        <v>227320</v>
      </c>
      <c r="S46" s="5">
        <v>6493</v>
      </c>
      <c r="T46" s="5">
        <v>872834</v>
      </c>
      <c r="U46" s="5">
        <v>1145548</v>
      </c>
      <c r="V46" s="5">
        <v>272714</v>
      </c>
      <c r="W46" s="5">
        <v>65</v>
      </c>
      <c r="X46" s="5">
        <v>14445</v>
      </c>
      <c r="Y46" s="5">
        <v>2345</v>
      </c>
      <c r="Z46" s="5">
        <v>-15750</v>
      </c>
      <c r="AA46" s="5">
        <v>23647</v>
      </c>
    </row>
    <row r="47" spans="1:27">
      <c r="A47" s="5">
        <v>1390</v>
      </c>
      <c r="B47" s="5">
        <v>4</v>
      </c>
      <c r="C47" s="5" t="s">
        <v>238</v>
      </c>
      <c r="D47" s="5" t="s">
        <v>239</v>
      </c>
      <c r="E47" s="5">
        <v>57</v>
      </c>
      <c r="F47" s="5">
        <v>2309</v>
      </c>
      <c r="G47" s="5">
        <v>2032</v>
      </c>
      <c r="H47" s="5">
        <v>277</v>
      </c>
      <c r="I47" s="5">
        <v>2025</v>
      </c>
      <c r="J47" s="5">
        <v>277</v>
      </c>
      <c r="K47" s="5">
        <v>8</v>
      </c>
      <c r="L47" s="5">
        <v>0</v>
      </c>
      <c r="M47" s="5">
        <v>183545</v>
      </c>
      <c r="N47" s="5">
        <v>731039</v>
      </c>
      <c r="O47" s="5">
        <v>47786</v>
      </c>
      <c r="P47" s="5">
        <v>1104291</v>
      </c>
      <c r="Q47" s="5">
        <v>1277044</v>
      </c>
      <c r="R47" s="5">
        <v>8260</v>
      </c>
      <c r="S47" s="5">
        <v>800</v>
      </c>
      <c r="T47" s="5">
        <v>772662</v>
      </c>
      <c r="U47" s="5">
        <v>1198859</v>
      </c>
      <c r="V47" s="5">
        <v>426197</v>
      </c>
      <c r="W47" s="5">
        <v>844</v>
      </c>
      <c r="X47" s="5">
        <v>40517</v>
      </c>
      <c r="Y47" s="5">
        <v>6515</v>
      </c>
      <c r="Z47" s="5">
        <v>49503</v>
      </c>
      <c r="AA47" s="5">
        <v>84690</v>
      </c>
    </row>
    <row r="48" spans="1:27">
      <c r="A48" s="5">
        <v>1390</v>
      </c>
      <c r="B48" s="5">
        <v>2</v>
      </c>
      <c r="C48" s="5" t="s">
        <v>240</v>
      </c>
      <c r="D48" s="5" t="s">
        <v>241</v>
      </c>
      <c r="E48" s="5">
        <v>420</v>
      </c>
      <c r="F48" s="5">
        <v>14515</v>
      </c>
      <c r="G48" s="5">
        <v>7463</v>
      </c>
      <c r="H48" s="5">
        <v>7052</v>
      </c>
      <c r="I48" s="5">
        <v>7365</v>
      </c>
      <c r="J48" s="5">
        <v>7042</v>
      </c>
      <c r="K48" s="5">
        <v>97</v>
      </c>
      <c r="L48" s="5">
        <v>10</v>
      </c>
      <c r="M48" s="5">
        <v>1046044</v>
      </c>
      <c r="N48" s="5">
        <v>3804918</v>
      </c>
      <c r="O48" s="5">
        <v>266464</v>
      </c>
      <c r="P48" s="5">
        <v>6118368</v>
      </c>
      <c r="Q48" s="5">
        <v>5999378</v>
      </c>
      <c r="R48" s="5">
        <v>423226</v>
      </c>
      <c r="S48" s="5">
        <v>41055</v>
      </c>
      <c r="T48" s="5">
        <v>3941496</v>
      </c>
      <c r="U48" s="5">
        <v>6746194</v>
      </c>
      <c r="V48" s="5">
        <v>2804698</v>
      </c>
      <c r="W48" s="5">
        <v>3203</v>
      </c>
      <c r="X48" s="5">
        <v>211930</v>
      </c>
      <c r="Y48" s="5">
        <v>33918</v>
      </c>
      <c r="Z48" s="5">
        <v>190454</v>
      </c>
      <c r="AA48" s="5">
        <v>171677</v>
      </c>
    </row>
    <row r="49" spans="1:27">
      <c r="A49" s="5">
        <v>1390</v>
      </c>
      <c r="B49" s="5">
        <v>3</v>
      </c>
      <c r="C49" s="5" t="s">
        <v>242</v>
      </c>
      <c r="D49" s="5" t="s">
        <v>243</v>
      </c>
      <c r="E49" s="5">
        <v>363</v>
      </c>
      <c r="F49" s="5">
        <v>12948</v>
      </c>
      <c r="G49" s="5">
        <v>6445</v>
      </c>
      <c r="H49" s="5">
        <v>6503</v>
      </c>
      <c r="I49" s="5">
        <v>6357</v>
      </c>
      <c r="J49" s="5">
        <v>6494</v>
      </c>
      <c r="K49" s="5">
        <v>88</v>
      </c>
      <c r="L49" s="5">
        <v>8</v>
      </c>
      <c r="M49" s="5">
        <v>925459</v>
      </c>
      <c r="N49" s="5">
        <v>3576059</v>
      </c>
      <c r="O49" s="5">
        <v>262218</v>
      </c>
      <c r="P49" s="5">
        <v>5604535</v>
      </c>
      <c r="Q49" s="5">
        <v>5563431</v>
      </c>
      <c r="R49" s="5">
        <v>405964</v>
      </c>
      <c r="S49" s="5">
        <v>39626</v>
      </c>
      <c r="T49" s="5">
        <v>3687841</v>
      </c>
      <c r="U49" s="5">
        <v>6176309</v>
      </c>
      <c r="V49" s="5">
        <v>2488468</v>
      </c>
      <c r="W49" s="5">
        <v>3183</v>
      </c>
      <c r="X49" s="5">
        <v>201332</v>
      </c>
      <c r="Y49" s="5">
        <v>27361</v>
      </c>
      <c r="Z49" s="5">
        <v>158101</v>
      </c>
      <c r="AA49" s="5">
        <v>152626</v>
      </c>
    </row>
    <row r="50" spans="1:27">
      <c r="A50" s="5">
        <v>1390</v>
      </c>
      <c r="B50" s="5">
        <v>4</v>
      </c>
      <c r="C50" s="5" t="s">
        <v>244</v>
      </c>
      <c r="D50" s="5" t="s">
        <v>243</v>
      </c>
      <c r="E50" s="5">
        <v>363</v>
      </c>
      <c r="F50" s="5">
        <v>12948</v>
      </c>
      <c r="G50" s="5">
        <v>6445</v>
      </c>
      <c r="H50" s="5">
        <v>6503</v>
      </c>
      <c r="I50" s="5">
        <v>6357</v>
      </c>
      <c r="J50" s="5">
        <v>6494</v>
      </c>
      <c r="K50" s="5">
        <v>88</v>
      </c>
      <c r="L50" s="5">
        <v>8</v>
      </c>
      <c r="M50" s="5">
        <v>925459</v>
      </c>
      <c r="N50" s="5">
        <v>3576059</v>
      </c>
      <c r="O50" s="5">
        <v>262218</v>
      </c>
      <c r="P50" s="5">
        <v>5604535</v>
      </c>
      <c r="Q50" s="5">
        <v>5563431</v>
      </c>
      <c r="R50" s="5">
        <v>405964</v>
      </c>
      <c r="S50" s="5">
        <v>39626</v>
      </c>
      <c r="T50" s="5">
        <v>3687841</v>
      </c>
      <c r="U50" s="5">
        <v>6176309</v>
      </c>
      <c r="V50" s="5">
        <v>2488468</v>
      </c>
      <c r="W50" s="5">
        <v>3183</v>
      </c>
      <c r="X50" s="5">
        <v>201332</v>
      </c>
      <c r="Y50" s="5">
        <v>27361</v>
      </c>
      <c r="Z50" s="5">
        <v>158101</v>
      </c>
      <c r="AA50" s="5">
        <v>152626</v>
      </c>
    </row>
    <row r="51" spans="1:27">
      <c r="A51" s="5">
        <v>1390</v>
      </c>
      <c r="B51" s="5">
        <v>3</v>
      </c>
      <c r="C51" s="5" t="s">
        <v>245</v>
      </c>
      <c r="D51" s="5" t="s">
        <v>246</v>
      </c>
      <c r="E51" s="5">
        <v>57</v>
      </c>
      <c r="F51" s="5">
        <v>1567</v>
      </c>
      <c r="G51" s="5">
        <v>1018</v>
      </c>
      <c r="H51" s="5">
        <v>549</v>
      </c>
      <c r="I51" s="5">
        <v>1009</v>
      </c>
      <c r="J51" s="5">
        <v>547</v>
      </c>
      <c r="K51" s="5">
        <v>9</v>
      </c>
      <c r="L51" s="5">
        <v>2</v>
      </c>
      <c r="M51" s="5">
        <v>120585</v>
      </c>
      <c r="N51" s="5">
        <v>228859</v>
      </c>
      <c r="O51" s="5">
        <v>4246</v>
      </c>
      <c r="P51" s="5">
        <v>513833</v>
      </c>
      <c r="Q51" s="5">
        <v>435948</v>
      </c>
      <c r="R51" s="5">
        <v>17261</v>
      </c>
      <c r="S51" s="5">
        <v>1429</v>
      </c>
      <c r="T51" s="5">
        <v>253654</v>
      </c>
      <c r="U51" s="5">
        <v>569885</v>
      </c>
      <c r="V51" s="5">
        <v>316231</v>
      </c>
      <c r="W51" s="5">
        <v>20</v>
      </c>
      <c r="X51" s="5">
        <v>10598</v>
      </c>
      <c r="Y51" s="5">
        <v>6556</v>
      </c>
      <c r="Z51" s="5">
        <v>32353</v>
      </c>
      <c r="AA51" s="5">
        <v>19050</v>
      </c>
    </row>
    <row r="52" spans="1:27">
      <c r="A52" s="5">
        <v>1390</v>
      </c>
      <c r="B52" s="5">
        <v>4</v>
      </c>
      <c r="C52" s="5" t="s">
        <v>247</v>
      </c>
      <c r="D52" s="5" t="s">
        <v>246</v>
      </c>
      <c r="E52" s="5">
        <v>57</v>
      </c>
      <c r="F52" s="5">
        <v>1567</v>
      </c>
      <c r="G52" s="5">
        <v>1018</v>
      </c>
      <c r="H52" s="5">
        <v>549</v>
      </c>
      <c r="I52" s="5">
        <v>1009</v>
      </c>
      <c r="J52" s="5">
        <v>547</v>
      </c>
      <c r="K52" s="5">
        <v>9</v>
      </c>
      <c r="L52" s="5">
        <v>2</v>
      </c>
      <c r="M52" s="5">
        <v>120585</v>
      </c>
      <c r="N52" s="5">
        <v>228859</v>
      </c>
      <c r="O52" s="5">
        <v>4246</v>
      </c>
      <c r="P52" s="5">
        <v>513833</v>
      </c>
      <c r="Q52" s="5">
        <v>435948</v>
      </c>
      <c r="R52" s="5">
        <v>17261</v>
      </c>
      <c r="S52" s="5">
        <v>1429</v>
      </c>
      <c r="T52" s="5">
        <v>253654</v>
      </c>
      <c r="U52" s="5">
        <v>569885</v>
      </c>
      <c r="V52" s="5">
        <v>316231</v>
      </c>
      <c r="W52" s="5">
        <v>20</v>
      </c>
      <c r="X52" s="5">
        <v>10598</v>
      </c>
      <c r="Y52" s="5">
        <v>6556</v>
      </c>
      <c r="Z52" s="5">
        <v>32353</v>
      </c>
      <c r="AA52" s="5">
        <v>19050</v>
      </c>
    </row>
    <row r="53" spans="1:27">
      <c r="A53" s="5">
        <v>1390</v>
      </c>
      <c r="B53" s="5">
        <v>2</v>
      </c>
      <c r="C53" s="5" t="s">
        <v>248</v>
      </c>
      <c r="D53" s="5" t="s">
        <v>249</v>
      </c>
      <c r="E53" s="5">
        <v>349</v>
      </c>
      <c r="F53" s="5">
        <v>11854</v>
      </c>
      <c r="G53" s="5">
        <v>10514</v>
      </c>
      <c r="H53" s="5">
        <v>1341</v>
      </c>
      <c r="I53" s="5">
        <v>10243</v>
      </c>
      <c r="J53" s="5">
        <v>1335</v>
      </c>
      <c r="K53" s="5">
        <v>271</v>
      </c>
      <c r="L53" s="5">
        <v>6</v>
      </c>
      <c r="M53" s="5">
        <v>973909</v>
      </c>
      <c r="N53" s="5">
        <v>4503326</v>
      </c>
      <c r="O53" s="5">
        <v>506258</v>
      </c>
      <c r="P53" s="5">
        <v>6811828</v>
      </c>
      <c r="Q53" s="5">
        <v>7644732</v>
      </c>
      <c r="R53" s="5">
        <v>2092690</v>
      </c>
      <c r="S53" s="5">
        <v>135067</v>
      </c>
      <c r="T53" s="5">
        <v>4717772</v>
      </c>
      <c r="U53" s="5">
        <v>6914085</v>
      </c>
      <c r="V53" s="5">
        <v>2196313</v>
      </c>
      <c r="W53" s="5">
        <v>1209</v>
      </c>
      <c r="X53" s="5">
        <v>146339</v>
      </c>
      <c r="Y53" s="5">
        <v>42690</v>
      </c>
      <c r="Z53" s="5">
        <v>315003</v>
      </c>
      <c r="AA53" s="5">
        <v>159707</v>
      </c>
    </row>
    <row r="54" spans="1:27">
      <c r="A54" s="5">
        <v>1390</v>
      </c>
      <c r="B54" s="5">
        <v>3</v>
      </c>
      <c r="C54" s="5" t="s">
        <v>250</v>
      </c>
      <c r="D54" s="5" t="s">
        <v>251</v>
      </c>
      <c r="E54" s="5">
        <v>197</v>
      </c>
      <c r="F54" s="5">
        <v>5627</v>
      </c>
      <c r="G54" s="5">
        <v>5051</v>
      </c>
      <c r="H54" s="5">
        <v>576</v>
      </c>
      <c r="I54" s="5">
        <v>4904</v>
      </c>
      <c r="J54" s="5">
        <v>573</v>
      </c>
      <c r="K54" s="5">
        <v>147</v>
      </c>
      <c r="L54" s="5">
        <v>4</v>
      </c>
      <c r="M54" s="5">
        <v>547442</v>
      </c>
      <c r="N54" s="5">
        <v>3004046</v>
      </c>
      <c r="O54" s="5">
        <v>379312</v>
      </c>
      <c r="P54" s="5">
        <v>4245315</v>
      </c>
      <c r="Q54" s="5">
        <v>4846646</v>
      </c>
      <c r="R54" s="5">
        <v>1712686</v>
      </c>
      <c r="S54" s="5">
        <v>103728</v>
      </c>
      <c r="T54" s="5">
        <v>3130490</v>
      </c>
      <c r="U54" s="5">
        <v>4321533</v>
      </c>
      <c r="V54" s="5">
        <v>1191044</v>
      </c>
      <c r="W54" s="5">
        <v>968</v>
      </c>
      <c r="X54" s="5">
        <v>101364</v>
      </c>
      <c r="Y54" s="5">
        <v>32066</v>
      </c>
      <c r="Z54" s="5">
        <v>276960</v>
      </c>
      <c r="AA54" s="5">
        <v>114699</v>
      </c>
    </row>
    <row r="55" spans="1:27">
      <c r="A55" s="5">
        <v>1390</v>
      </c>
      <c r="B55" s="5">
        <v>4</v>
      </c>
      <c r="C55" s="5" t="s">
        <v>252</v>
      </c>
      <c r="D55" s="5" t="s">
        <v>253</v>
      </c>
      <c r="E55" s="5">
        <v>130</v>
      </c>
      <c r="F55" s="5">
        <v>3980</v>
      </c>
      <c r="G55" s="5">
        <v>3648</v>
      </c>
      <c r="H55" s="5">
        <v>333</v>
      </c>
      <c r="I55" s="5">
        <v>3536</v>
      </c>
      <c r="J55" s="5">
        <v>329</v>
      </c>
      <c r="K55" s="5">
        <v>112</v>
      </c>
      <c r="L55" s="5">
        <v>4</v>
      </c>
      <c r="M55" s="5">
        <v>336071</v>
      </c>
      <c r="N55" s="5">
        <v>2641835</v>
      </c>
      <c r="O55" s="5">
        <v>369586</v>
      </c>
      <c r="P55" s="5">
        <v>3545528</v>
      </c>
      <c r="Q55" s="5">
        <v>3941661</v>
      </c>
      <c r="R55" s="5">
        <v>1639065</v>
      </c>
      <c r="S55" s="5">
        <v>101141</v>
      </c>
      <c r="T55" s="5">
        <v>2722240</v>
      </c>
      <c r="U55" s="5">
        <v>3590591</v>
      </c>
      <c r="V55" s="5">
        <v>868351</v>
      </c>
      <c r="W55" s="5">
        <v>695</v>
      </c>
      <c r="X55" s="5">
        <v>72037</v>
      </c>
      <c r="Y55" s="5">
        <v>22334</v>
      </c>
      <c r="Z55" s="5">
        <v>281706</v>
      </c>
      <c r="AA55" s="5">
        <v>57441</v>
      </c>
    </row>
    <row r="56" spans="1:27">
      <c r="A56" s="5">
        <v>1390</v>
      </c>
      <c r="B56" s="5">
        <v>4</v>
      </c>
      <c r="C56" s="5" t="s">
        <v>254</v>
      </c>
      <c r="D56" s="5" t="s">
        <v>255</v>
      </c>
      <c r="E56" s="5">
        <v>67</v>
      </c>
      <c r="F56" s="5">
        <v>1647</v>
      </c>
      <c r="G56" s="5">
        <v>1404</v>
      </c>
      <c r="H56" s="5">
        <v>244</v>
      </c>
      <c r="I56" s="5">
        <v>1368</v>
      </c>
      <c r="J56" s="5">
        <v>244</v>
      </c>
      <c r="K56" s="5">
        <v>36</v>
      </c>
      <c r="L56" s="5">
        <v>0</v>
      </c>
      <c r="M56" s="5">
        <v>211371</v>
      </c>
      <c r="N56" s="5">
        <v>362211</v>
      </c>
      <c r="O56" s="5">
        <v>9727</v>
      </c>
      <c r="P56" s="5">
        <v>699786</v>
      </c>
      <c r="Q56" s="5">
        <v>904985</v>
      </c>
      <c r="R56" s="5">
        <v>73622</v>
      </c>
      <c r="S56" s="5">
        <v>2587</v>
      </c>
      <c r="T56" s="5">
        <v>408250</v>
      </c>
      <c r="U56" s="5">
        <v>730943</v>
      </c>
      <c r="V56" s="5">
        <v>322693</v>
      </c>
      <c r="W56" s="5">
        <v>273</v>
      </c>
      <c r="X56" s="5">
        <v>29327</v>
      </c>
      <c r="Y56" s="5">
        <v>9732</v>
      </c>
      <c r="Z56" s="5">
        <v>-4746</v>
      </c>
      <c r="AA56" s="5">
        <v>57258</v>
      </c>
    </row>
    <row r="57" spans="1:27">
      <c r="A57" s="5">
        <v>1390</v>
      </c>
      <c r="B57" s="5">
        <v>3</v>
      </c>
      <c r="C57" s="5" t="s">
        <v>256</v>
      </c>
      <c r="D57" s="5" t="s">
        <v>257</v>
      </c>
      <c r="E57" s="5">
        <v>152</v>
      </c>
      <c r="F57" s="5">
        <v>6227</v>
      </c>
      <c r="G57" s="5">
        <v>5463</v>
      </c>
      <c r="H57" s="5">
        <v>765</v>
      </c>
      <c r="I57" s="5">
        <v>5339</v>
      </c>
      <c r="J57" s="5">
        <v>762</v>
      </c>
      <c r="K57" s="5">
        <v>124</v>
      </c>
      <c r="L57" s="5">
        <v>2</v>
      </c>
      <c r="M57" s="5">
        <v>426466</v>
      </c>
      <c r="N57" s="5">
        <v>1499279</v>
      </c>
      <c r="O57" s="5">
        <v>126946</v>
      </c>
      <c r="P57" s="5">
        <v>2566513</v>
      </c>
      <c r="Q57" s="5">
        <v>2798086</v>
      </c>
      <c r="R57" s="5">
        <v>380004</v>
      </c>
      <c r="S57" s="5">
        <v>31339</v>
      </c>
      <c r="T57" s="5">
        <v>1587282</v>
      </c>
      <c r="U57" s="5">
        <v>2592551</v>
      </c>
      <c r="V57" s="5">
        <v>1005269</v>
      </c>
      <c r="W57" s="5">
        <v>241</v>
      </c>
      <c r="X57" s="5">
        <v>44975</v>
      </c>
      <c r="Y57" s="5">
        <v>10624</v>
      </c>
      <c r="Z57" s="5">
        <v>38043</v>
      </c>
      <c r="AA57" s="5">
        <v>45008</v>
      </c>
    </row>
    <row r="58" spans="1:27">
      <c r="A58" s="5">
        <v>1390</v>
      </c>
      <c r="B58" s="5">
        <v>4</v>
      </c>
      <c r="C58" s="5" t="s">
        <v>258</v>
      </c>
      <c r="D58" s="5" t="s">
        <v>257</v>
      </c>
      <c r="E58" s="5">
        <v>152</v>
      </c>
      <c r="F58" s="5">
        <v>6227</v>
      </c>
      <c r="G58" s="5">
        <v>5463</v>
      </c>
      <c r="H58" s="5">
        <v>765</v>
      </c>
      <c r="I58" s="5">
        <v>5339</v>
      </c>
      <c r="J58" s="5">
        <v>762</v>
      </c>
      <c r="K58" s="5">
        <v>124</v>
      </c>
      <c r="L58" s="5">
        <v>2</v>
      </c>
      <c r="M58" s="5">
        <v>426466</v>
      </c>
      <c r="N58" s="5">
        <v>1499279</v>
      </c>
      <c r="O58" s="5">
        <v>126946</v>
      </c>
      <c r="P58" s="5">
        <v>2566513</v>
      </c>
      <c r="Q58" s="5">
        <v>2798086</v>
      </c>
      <c r="R58" s="5">
        <v>380004</v>
      </c>
      <c r="S58" s="5">
        <v>31339</v>
      </c>
      <c r="T58" s="5">
        <v>1587282</v>
      </c>
      <c r="U58" s="5">
        <v>2592551</v>
      </c>
      <c r="V58" s="5">
        <v>1005269</v>
      </c>
      <c r="W58" s="5">
        <v>241</v>
      </c>
      <c r="X58" s="5">
        <v>44975</v>
      </c>
      <c r="Y58" s="5">
        <v>10624</v>
      </c>
      <c r="Z58" s="5">
        <v>38043</v>
      </c>
      <c r="AA58" s="5">
        <v>45008</v>
      </c>
    </row>
    <row r="59" spans="1:27">
      <c r="A59" s="5">
        <v>1390</v>
      </c>
      <c r="B59" s="5">
        <v>2</v>
      </c>
      <c r="C59" s="5" t="s">
        <v>259</v>
      </c>
      <c r="D59" s="5" t="s">
        <v>260</v>
      </c>
      <c r="E59" s="5">
        <v>413</v>
      </c>
      <c r="F59" s="5">
        <v>15438</v>
      </c>
      <c r="G59" s="5">
        <v>14715</v>
      </c>
      <c r="H59" s="5">
        <v>723</v>
      </c>
      <c r="I59" s="5">
        <v>14622</v>
      </c>
      <c r="J59" s="5">
        <v>723</v>
      </c>
      <c r="K59" s="5">
        <v>93</v>
      </c>
      <c r="L59" s="5">
        <v>0</v>
      </c>
      <c r="M59" s="5">
        <v>1414311</v>
      </c>
      <c r="N59" s="5">
        <v>8188174</v>
      </c>
      <c r="O59" s="5">
        <v>342065</v>
      </c>
      <c r="P59" s="5">
        <v>12800271</v>
      </c>
      <c r="Q59" s="5">
        <v>13968723</v>
      </c>
      <c r="R59" s="5">
        <v>186815</v>
      </c>
      <c r="S59" s="5">
        <v>15779</v>
      </c>
      <c r="T59" s="5">
        <v>8682117</v>
      </c>
      <c r="U59" s="5">
        <v>13138337</v>
      </c>
      <c r="V59" s="5">
        <v>4456219</v>
      </c>
      <c r="W59" s="5">
        <v>10382</v>
      </c>
      <c r="X59" s="5">
        <v>277805</v>
      </c>
      <c r="Y59" s="5">
        <v>218480</v>
      </c>
      <c r="Z59" s="5">
        <v>869555</v>
      </c>
      <c r="AA59" s="5">
        <v>1240106</v>
      </c>
    </row>
    <row r="60" spans="1:27">
      <c r="A60" s="5">
        <v>1390</v>
      </c>
      <c r="B60" s="5">
        <v>3</v>
      </c>
      <c r="C60" s="5" t="s">
        <v>261</v>
      </c>
      <c r="D60" s="5" t="s">
        <v>262</v>
      </c>
      <c r="E60" s="5">
        <v>80</v>
      </c>
      <c r="F60" s="5">
        <v>2030</v>
      </c>
      <c r="G60" s="5">
        <v>1968</v>
      </c>
      <c r="H60" s="5">
        <v>61</v>
      </c>
      <c r="I60" s="5">
        <v>1951</v>
      </c>
      <c r="J60" s="5">
        <v>61</v>
      </c>
      <c r="K60" s="5">
        <v>17</v>
      </c>
      <c r="L60" s="5">
        <v>0</v>
      </c>
      <c r="M60" s="5">
        <v>166411</v>
      </c>
      <c r="N60" s="5">
        <v>329892</v>
      </c>
      <c r="O60" s="5">
        <v>43873</v>
      </c>
      <c r="P60" s="5">
        <v>727457</v>
      </c>
      <c r="Q60" s="5">
        <v>823564</v>
      </c>
      <c r="R60" s="5">
        <v>90000</v>
      </c>
      <c r="S60" s="5">
        <v>9000</v>
      </c>
      <c r="T60" s="5">
        <v>363486</v>
      </c>
      <c r="U60" s="5">
        <v>809159</v>
      </c>
      <c r="V60" s="5">
        <v>445673</v>
      </c>
      <c r="W60" s="5">
        <v>1120</v>
      </c>
      <c r="X60" s="5">
        <v>24103</v>
      </c>
      <c r="Y60" s="5">
        <v>3566</v>
      </c>
      <c r="Z60" s="5">
        <v>1166</v>
      </c>
      <c r="AA60" s="5">
        <v>38952</v>
      </c>
    </row>
    <row r="61" spans="1:27">
      <c r="A61" s="5">
        <v>1390</v>
      </c>
      <c r="B61" s="5">
        <v>4</v>
      </c>
      <c r="C61" s="5" t="s">
        <v>263</v>
      </c>
      <c r="D61" s="5" t="s">
        <v>262</v>
      </c>
      <c r="E61" s="5">
        <v>80</v>
      </c>
      <c r="F61" s="5">
        <v>2030</v>
      </c>
      <c r="G61" s="5">
        <v>1968</v>
      </c>
      <c r="H61" s="5">
        <v>61</v>
      </c>
      <c r="I61" s="5">
        <v>1951</v>
      </c>
      <c r="J61" s="5">
        <v>61</v>
      </c>
      <c r="K61" s="5">
        <v>17</v>
      </c>
      <c r="L61" s="5">
        <v>0</v>
      </c>
      <c r="M61" s="5">
        <v>166411</v>
      </c>
      <c r="N61" s="5">
        <v>329892</v>
      </c>
      <c r="O61" s="5">
        <v>43873</v>
      </c>
      <c r="P61" s="5">
        <v>727457</v>
      </c>
      <c r="Q61" s="5">
        <v>823564</v>
      </c>
      <c r="R61" s="5">
        <v>90000</v>
      </c>
      <c r="S61" s="5">
        <v>9000</v>
      </c>
      <c r="T61" s="5">
        <v>363486</v>
      </c>
      <c r="U61" s="5">
        <v>809159</v>
      </c>
      <c r="V61" s="5">
        <v>445673</v>
      </c>
      <c r="W61" s="5">
        <v>1120</v>
      </c>
      <c r="X61" s="5">
        <v>24103</v>
      </c>
      <c r="Y61" s="5">
        <v>3566</v>
      </c>
      <c r="Z61" s="5">
        <v>1166</v>
      </c>
      <c r="AA61" s="5">
        <v>38952</v>
      </c>
    </row>
    <row r="62" spans="1:27">
      <c r="A62" s="5">
        <v>1390</v>
      </c>
      <c r="B62" s="5">
        <v>3</v>
      </c>
      <c r="C62" s="5" t="s">
        <v>264</v>
      </c>
      <c r="D62" s="5" t="s">
        <v>265</v>
      </c>
      <c r="E62" s="5">
        <v>334</v>
      </c>
      <c r="F62" s="5">
        <v>13408</v>
      </c>
      <c r="G62" s="5">
        <v>12747</v>
      </c>
      <c r="H62" s="5">
        <v>662</v>
      </c>
      <c r="I62" s="5">
        <v>12671</v>
      </c>
      <c r="J62" s="5">
        <v>662</v>
      </c>
      <c r="K62" s="5">
        <v>76</v>
      </c>
      <c r="L62" s="5">
        <v>0</v>
      </c>
      <c r="M62" s="5">
        <v>1247900</v>
      </c>
      <c r="N62" s="5">
        <v>7858282</v>
      </c>
      <c r="O62" s="5">
        <v>298192</v>
      </c>
      <c r="P62" s="5">
        <v>12072814</v>
      </c>
      <c r="Q62" s="5">
        <v>13145159</v>
      </c>
      <c r="R62" s="5">
        <v>96815</v>
      </c>
      <c r="S62" s="5">
        <v>6779</v>
      </c>
      <c r="T62" s="5">
        <v>8318631</v>
      </c>
      <c r="U62" s="5">
        <v>12329177</v>
      </c>
      <c r="V62" s="5">
        <v>4010546</v>
      </c>
      <c r="W62" s="5">
        <v>9262</v>
      </c>
      <c r="X62" s="5">
        <v>253701</v>
      </c>
      <c r="Y62" s="5">
        <v>214913</v>
      </c>
      <c r="Z62" s="5">
        <v>868389</v>
      </c>
      <c r="AA62" s="5">
        <v>1201154</v>
      </c>
    </row>
    <row r="63" spans="1:27">
      <c r="A63" s="5">
        <v>1390</v>
      </c>
      <c r="B63" s="5">
        <v>4</v>
      </c>
      <c r="C63" s="5" t="s">
        <v>266</v>
      </c>
      <c r="D63" s="5" t="s">
        <v>267</v>
      </c>
      <c r="E63" s="5">
        <v>113</v>
      </c>
      <c r="F63" s="5">
        <v>7912</v>
      </c>
      <c r="G63" s="5">
        <v>7528</v>
      </c>
      <c r="H63" s="5">
        <v>384</v>
      </c>
      <c r="I63" s="5">
        <v>7496</v>
      </c>
      <c r="J63" s="5">
        <v>384</v>
      </c>
      <c r="K63" s="5">
        <v>32</v>
      </c>
      <c r="L63" s="5">
        <v>0</v>
      </c>
      <c r="M63" s="5">
        <v>753933</v>
      </c>
      <c r="N63" s="5">
        <v>6290222</v>
      </c>
      <c r="O63" s="5">
        <v>211380</v>
      </c>
      <c r="P63" s="5">
        <v>8865463</v>
      </c>
      <c r="Q63" s="5">
        <v>9268452</v>
      </c>
      <c r="R63" s="5">
        <v>87119</v>
      </c>
      <c r="S63" s="5">
        <v>6088</v>
      </c>
      <c r="T63" s="5">
        <v>6617553</v>
      </c>
      <c r="U63" s="5">
        <v>9018266</v>
      </c>
      <c r="V63" s="5">
        <v>2400713</v>
      </c>
      <c r="W63" s="5">
        <v>7602</v>
      </c>
      <c r="X63" s="5">
        <v>152710</v>
      </c>
      <c r="Y63" s="5">
        <v>118121</v>
      </c>
      <c r="Z63" s="5">
        <v>824248</v>
      </c>
      <c r="AA63" s="5">
        <v>849291</v>
      </c>
    </row>
    <row r="64" spans="1:27">
      <c r="A64" s="5">
        <v>1390</v>
      </c>
      <c r="B64" s="5">
        <v>4</v>
      </c>
      <c r="C64" s="5" t="s">
        <v>268</v>
      </c>
      <c r="D64" s="5" t="s">
        <v>269</v>
      </c>
      <c r="E64" s="5">
        <v>136</v>
      </c>
      <c r="F64" s="5">
        <v>3482</v>
      </c>
      <c r="G64" s="5">
        <v>3307</v>
      </c>
      <c r="H64" s="5">
        <v>175</v>
      </c>
      <c r="I64" s="5">
        <v>3275</v>
      </c>
      <c r="J64" s="5">
        <v>175</v>
      </c>
      <c r="K64" s="5">
        <v>32</v>
      </c>
      <c r="L64" s="5">
        <v>0</v>
      </c>
      <c r="M64" s="5">
        <v>310729</v>
      </c>
      <c r="N64" s="5">
        <v>850109</v>
      </c>
      <c r="O64" s="5">
        <v>58056</v>
      </c>
      <c r="P64" s="5">
        <v>2010764</v>
      </c>
      <c r="Q64" s="5">
        <v>2476639</v>
      </c>
      <c r="R64" s="5">
        <v>2696</v>
      </c>
      <c r="S64" s="5">
        <v>131</v>
      </c>
      <c r="T64" s="5">
        <v>923646</v>
      </c>
      <c r="U64" s="5">
        <v>2061906</v>
      </c>
      <c r="V64" s="5">
        <v>1138260</v>
      </c>
      <c r="W64" s="5">
        <v>1266</v>
      </c>
      <c r="X64" s="5">
        <v>51357</v>
      </c>
      <c r="Y64" s="5">
        <v>81919</v>
      </c>
      <c r="Z64" s="5">
        <v>6616</v>
      </c>
      <c r="AA64" s="5">
        <v>235876</v>
      </c>
    </row>
    <row r="65" spans="1:27">
      <c r="A65" s="5">
        <v>1390</v>
      </c>
      <c r="B65" s="5">
        <v>4</v>
      </c>
      <c r="C65" s="5" t="s">
        <v>270</v>
      </c>
      <c r="D65" s="5" t="s">
        <v>271</v>
      </c>
      <c r="E65" s="5">
        <v>66</v>
      </c>
      <c r="F65" s="5">
        <v>1496</v>
      </c>
      <c r="G65" s="5">
        <v>1428</v>
      </c>
      <c r="H65" s="5">
        <v>68</v>
      </c>
      <c r="I65" s="5">
        <v>1420</v>
      </c>
      <c r="J65" s="5">
        <v>68</v>
      </c>
      <c r="K65" s="5">
        <v>8</v>
      </c>
      <c r="L65" s="5">
        <v>0</v>
      </c>
      <c r="M65" s="5">
        <v>146239</v>
      </c>
      <c r="N65" s="5">
        <v>511981</v>
      </c>
      <c r="O65" s="5">
        <v>23462</v>
      </c>
      <c r="P65" s="5">
        <v>889641</v>
      </c>
      <c r="Q65" s="5">
        <v>948740</v>
      </c>
      <c r="R65" s="5">
        <v>0</v>
      </c>
      <c r="S65" s="5">
        <v>0</v>
      </c>
      <c r="T65" s="5">
        <v>563660</v>
      </c>
      <c r="U65" s="5">
        <v>938355</v>
      </c>
      <c r="V65" s="5">
        <v>374694</v>
      </c>
      <c r="W65" s="5">
        <v>395</v>
      </c>
      <c r="X65" s="5">
        <v>42860</v>
      </c>
      <c r="Y65" s="5">
        <v>14779</v>
      </c>
      <c r="Z65" s="5">
        <v>37426</v>
      </c>
      <c r="AA65" s="5">
        <v>102391</v>
      </c>
    </row>
    <row r="66" spans="1:27">
      <c r="A66" s="5">
        <v>1390</v>
      </c>
      <c r="B66" s="5">
        <v>4</v>
      </c>
      <c r="C66" s="5" t="s">
        <v>272</v>
      </c>
      <c r="D66" s="5" t="s">
        <v>273</v>
      </c>
      <c r="E66" s="5">
        <v>19</v>
      </c>
      <c r="F66" s="5">
        <v>518</v>
      </c>
      <c r="G66" s="5">
        <v>483</v>
      </c>
      <c r="H66" s="5">
        <v>35</v>
      </c>
      <c r="I66" s="5">
        <v>479</v>
      </c>
      <c r="J66" s="5">
        <v>35</v>
      </c>
      <c r="K66" s="5">
        <v>4</v>
      </c>
      <c r="L66" s="5">
        <v>0</v>
      </c>
      <c r="M66" s="5">
        <v>36999</v>
      </c>
      <c r="N66" s="5">
        <v>205970</v>
      </c>
      <c r="O66" s="5">
        <v>5295</v>
      </c>
      <c r="P66" s="5">
        <v>306945</v>
      </c>
      <c r="Q66" s="5">
        <v>451328</v>
      </c>
      <c r="R66" s="5">
        <v>7000</v>
      </c>
      <c r="S66" s="5">
        <v>560</v>
      </c>
      <c r="T66" s="5">
        <v>213772</v>
      </c>
      <c r="U66" s="5">
        <v>310650</v>
      </c>
      <c r="V66" s="5">
        <v>96878</v>
      </c>
      <c r="W66" s="5">
        <v>0</v>
      </c>
      <c r="X66" s="5">
        <v>6775</v>
      </c>
      <c r="Y66" s="5">
        <v>95</v>
      </c>
      <c r="Z66" s="5">
        <v>100</v>
      </c>
      <c r="AA66" s="5">
        <v>13596</v>
      </c>
    </row>
    <row r="67" spans="1:27">
      <c r="A67" s="5">
        <v>1390</v>
      </c>
      <c r="B67" s="5">
        <v>2</v>
      </c>
      <c r="C67" s="5" t="s">
        <v>274</v>
      </c>
      <c r="D67" s="5" t="s">
        <v>275</v>
      </c>
      <c r="E67" s="5">
        <v>607</v>
      </c>
      <c r="F67" s="5">
        <v>29215</v>
      </c>
      <c r="G67" s="5">
        <v>25167</v>
      </c>
      <c r="H67" s="5">
        <v>4047</v>
      </c>
      <c r="I67" s="5">
        <v>24976</v>
      </c>
      <c r="J67" s="5">
        <v>4040</v>
      </c>
      <c r="K67" s="5">
        <v>191</v>
      </c>
      <c r="L67" s="5">
        <v>7</v>
      </c>
      <c r="M67" s="5">
        <v>2617673</v>
      </c>
      <c r="N67" s="5">
        <v>15638213</v>
      </c>
      <c r="O67" s="5">
        <v>3186799</v>
      </c>
      <c r="P67" s="5">
        <v>23113591</v>
      </c>
      <c r="Q67" s="5">
        <v>25490228</v>
      </c>
      <c r="R67" s="5">
        <v>118521</v>
      </c>
      <c r="S67" s="5">
        <v>7470</v>
      </c>
      <c r="T67" s="5">
        <v>16599854</v>
      </c>
      <c r="U67" s="5">
        <v>23650112</v>
      </c>
      <c r="V67" s="5">
        <v>7050258</v>
      </c>
      <c r="W67" s="5">
        <v>1659</v>
      </c>
      <c r="X67" s="5">
        <v>927700</v>
      </c>
      <c r="Y67" s="5">
        <v>258579</v>
      </c>
      <c r="Z67" s="5">
        <v>1288606</v>
      </c>
      <c r="AA67" s="5">
        <v>1619818</v>
      </c>
    </row>
    <row r="68" spans="1:27">
      <c r="A68" s="5">
        <v>1390</v>
      </c>
      <c r="B68" s="5">
        <v>3</v>
      </c>
      <c r="C68" s="5" t="s">
        <v>276</v>
      </c>
      <c r="D68" s="5" t="s">
        <v>275</v>
      </c>
      <c r="E68" s="5">
        <v>607</v>
      </c>
      <c r="F68" s="5">
        <v>29215</v>
      </c>
      <c r="G68" s="5">
        <v>25167</v>
      </c>
      <c r="H68" s="5">
        <v>4047</v>
      </c>
      <c r="I68" s="5">
        <v>24976</v>
      </c>
      <c r="J68" s="5">
        <v>4040</v>
      </c>
      <c r="K68" s="5">
        <v>191</v>
      </c>
      <c r="L68" s="5">
        <v>7</v>
      </c>
      <c r="M68" s="5">
        <v>2617673</v>
      </c>
      <c r="N68" s="5">
        <v>15638213</v>
      </c>
      <c r="O68" s="5">
        <v>3186799</v>
      </c>
      <c r="P68" s="5">
        <v>23113591</v>
      </c>
      <c r="Q68" s="5">
        <v>25490228</v>
      </c>
      <c r="R68" s="5">
        <v>118521</v>
      </c>
      <c r="S68" s="5">
        <v>7470</v>
      </c>
      <c r="T68" s="5">
        <v>16599854</v>
      </c>
      <c r="U68" s="5">
        <v>23650112</v>
      </c>
      <c r="V68" s="5">
        <v>7050258</v>
      </c>
      <c r="W68" s="5">
        <v>1659</v>
      </c>
      <c r="X68" s="5">
        <v>927700</v>
      </c>
      <c r="Y68" s="5">
        <v>258579</v>
      </c>
      <c r="Z68" s="5">
        <v>1288606</v>
      </c>
      <c r="AA68" s="5">
        <v>1619818</v>
      </c>
    </row>
    <row r="69" spans="1:27">
      <c r="A69" s="5">
        <v>1390</v>
      </c>
      <c r="B69" s="5">
        <v>4</v>
      </c>
      <c r="C69" s="5" t="s">
        <v>277</v>
      </c>
      <c r="D69" s="5" t="s">
        <v>278</v>
      </c>
      <c r="E69" s="5">
        <v>209</v>
      </c>
      <c r="F69" s="5">
        <v>12091</v>
      </c>
      <c r="G69" s="5">
        <v>11148</v>
      </c>
      <c r="H69" s="5">
        <v>942</v>
      </c>
      <c r="I69" s="5">
        <v>11049</v>
      </c>
      <c r="J69" s="5">
        <v>942</v>
      </c>
      <c r="K69" s="5">
        <v>99</v>
      </c>
      <c r="L69" s="5">
        <v>0</v>
      </c>
      <c r="M69" s="5">
        <v>1265419</v>
      </c>
      <c r="N69" s="5">
        <v>5129677</v>
      </c>
      <c r="O69" s="5">
        <v>837303</v>
      </c>
      <c r="P69" s="5">
        <v>7832422</v>
      </c>
      <c r="Q69" s="5">
        <v>8452821</v>
      </c>
      <c r="R69" s="5">
        <v>23617</v>
      </c>
      <c r="S69" s="5">
        <v>1940</v>
      </c>
      <c r="T69" s="5">
        <v>5722917</v>
      </c>
      <c r="U69" s="5">
        <v>8032958</v>
      </c>
      <c r="V69" s="5">
        <v>2310040</v>
      </c>
      <c r="W69" s="5">
        <v>543</v>
      </c>
      <c r="X69" s="5">
        <v>412069</v>
      </c>
      <c r="Y69" s="5">
        <v>26362</v>
      </c>
      <c r="Z69" s="5">
        <v>522085</v>
      </c>
      <c r="AA69" s="5">
        <v>355920</v>
      </c>
    </row>
    <row r="70" spans="1:27">
      <c r="A70" s="5">
        <v>1390</v>
      </c>
      <c r="B70" s="5">
        <v>4</v>
      </c>
      <c r="C70" s="5" t="s">
        <v>279</v>
      </c>
      <c r="D70" s="5" t="s">
        <v>280</v>
      </c>
      <c r="E70" s="5">
        <v>194</v>
      </c>
      <c r="F70" s="5">
        <v>7453</v>
      </c>
      <c r="G70" s="5">
        <v>6636</v>
      </c>
      <c r="H70" s="5">
        <v>817</v>
      </c>
      <c r="I70" s="5">
        <v>6590</v>
      </c>
      <c r="J70" s="5">
        <v>810</v>
      </c>
      <c r="K70" s="5">
        <v>46</v>
      </c>
      <c r="L70" s="5">
        <v>7</v>
      </c>
      <c r="M70" s="5">
        <v>631255</v>
      </c>
      <c r="N70" s="5">
        <v>3668815</v>
      </c>
      <c r="O70" s="5">
        <v>468579</v>
      </c>
      <c r="P70" s="5">
        <v>5444308</v>
      </c>
      <c r="Q70" s="5">
        <v>5507026</v>
      </c>
      <c r="R70" s="5">
        <v>4277</v>
      </c>
      <c r="S70" s="5">
        <v>314</v>
      </c>
      <c r="T70" s="5">
        <v>3842904</v>
      </c>
      <c r="U70" s="5">
        <v>5706186</v>
      </c>
      <c r="V70" s="5">
        <v>1863282</v>
      </c>
      <c r="W70" s="5">
        <v>821</v>
      </c>
      <c r="X70" s="5">
        <v>140518</v>
      </c>
      <c r="Y70" s="5">
        <v>22518</v>
      </c>
      <c r="Z70" s="5">
        <v>168378</v>
      </c>
      <c r="AA70" s="5">
        <v>407880</v>
      </c>
    </row>
    <row r="71" spans="1:27">
      <c r="A71" s="5">
        <v>1390</v>
      </c>
      <c r="B71" s="5">
        <v>4</v>
      </c>
      <c r="C71" s="5" t="s">
        <v>281</v>
      </c>
      <c r="D71" s="5" t="s">
        <v>282</v>
      </c>
      <c r="E71" s="5">
        <v>203</v>
      </c>
      <c r="F71" s="5">
        <v>9671</v>
      </c>
      <c r="G71" s="5">
        <v>7383</v>
      </c>
      <c r="H71" s="5">
        <v>2288</v>
      </c>
      <c r="I71" s="5">
        <v>7337</v>
      </c>
      <c r="J71" s="5">
        <v>2288</v>
      </c>
      <c r="K71" s="5">
        <v>46</v>
      </c>
      <c r="L71" s="5">
        <v>0</v>
      </c>
      <c r="M71" s="5">
        <v>720999</v>
      </c>
      <c r="N71" s="5">
        <v>6839722</v>
      </c>
      <c r="O71" s="5">
        <v>1880918</v>
      </c>
      <c r="P71" s="5">
        <v>9836861</v>
      </c>
      <c r="Q71" s="5">
        <v>11530381</v>
      </c>
      <c r="R71" s="5">
        <v>90626</v>
      </c>
      <c r="S71" s="5">
        <v>5216</v>
      </c>
      <c r="T71" s="5">
        <v>7034032</v>
      </c>
      <c r="U71" s="5">
        <v>9910969</v>
      </c>
      <c r="V71" s="5">
        <v>2876936</v>
      </c>
      <c r="W71" s="5">
        <v>295</v>
      </c>
      <c r="X71" s="5">
        <v>375113</v>
      </c>
      <c r="Y71" s="5">
        <v>209699</v>
      </c>
      <c r="Z71" s="5">
        <v>598143</v>
      </c>
      <c r="AA71" s="5">
        <v>856018</v>
      </c>
    </row>
    <row r="72" spans="1:27">
      <c r="A72" s="5">
        <v>1390</v>
      </c>
      <c r="B72" s="5">
        <v>2</v>
      </c>
      <c r="C72" s="5" t="s">
        <v>283</v>
      </c>
      <c r="D72" s="5" t="s">
        <v>284</v>
      </c>
      <c r="E72" s="5">
        <v>507</v>
      </c>
      <c r="F72" s="5">
        <v>14578</v>
      </c>
      <c r="G72" s="5">
        <v>13077</v>
      </c>
      <c r="H72" s="5">
        <v>1501</v>
      </c>
      <c r="I72" s="5">
        <v>12902</v>
      </c>
      <c r="J72" s="5">
        <v>1501</v>
      </c>
      <c r="K72" s="5">
        <v>175</v>
      </c>
      <c r="L72" s="5">
        <v>0</v>
      </c>
      <c r="M72" s="5">
        <v>1479709</v>
      </c>
      <c r="N72" s="5">
        <v>4074324</v>
      </c>
      <c r="O72" s="5">
        <v>917890</v>
      </c>
      <c r="P72" s="5">
        <v>7266632</v>
      </c>
      <c r="Q72" s="5">
        <v>7923097</v>
      </c>
      <c r="R72" s="5">
        <v>238840</v>
      </c>
      <c r="S72" s="5">
        <v>10684</v>
      </c>
      <c r="T72" s="5">
        <v>4409192</v>
      </c>
      <c r="U72" s="5">
        <v>8486650</v>
      </c>
      <c r="V72" s="5">
        <v>4077458</v>
      </c>
      <c r="W72" s="5">
        <v>30393</v>
      </c>
      <c r="X72" s="5">
        <v>219560</v>
      </c>
      <c r="Y72" s="5">
        <v>40288</v>
      </c>
      <c r="Z72" s="5">
        <v>307266</v>
      </c>
      <c r="AA72" s="5">
        <v>376534</v>
      </c>
    </row>
    <row r="73" spans="1:27">
      <c r="A73" s="5">
        <v>1390</v>
      </c>
      <c r="B73" s="5">
        <v>3</v>
      </c>
      <c r="C73" s="5" t="s">
        <v>285</v>
      </c>
      <c r="D73" s="5" t="s">
        <v>286</v>
      </c>
      <c r="E73" s="5">
        <v>507</v>
      </c>
      <c r="F73" s="5">
        <v>14578</v>
      </c>
      <c r="G73" s="5">
        <v>13077</v>
      </c>
      <c r="H73" s="5">
        <v>1501</v>
      </c>
      <c r="I73" s="5">
        <v>12902</v>
      </c>
      <c r="J73" s="5">
        <v>1501</v>
      </c>
      <c r="K73" s="5">
        <v>175</v>
      </c>
      <c r="L73" s="5">
        <v>0</v>
      </c>
      <c r="M73" s="5">
        <v>1479709</v>
      </c>
      <c r="N73" s="5">
        <v>4074324</v>
      </c>
      <c r="O73" s="5">
        <v>917890</v>
      </c>
      <c r="P73" s="5">
        <v>7266632</v>
      </c>
      <c r="Q73" s="5">
        <v>7923097</v>
      </c>
      <c r="R73" s="5">
        <v>238840</v>
      </c>
      <c r="S73" s="5">
        <v>10684</v>
      </c>
      <c r="T73" s="5">
        <v>4409192</v>
      </c>
      <c r="U73" s="5">
        <v>8486650</v>
      </c>
      <c r="V73" s="5">
        <v>4077458</v>
      </c>
      <c r="W73" s="5">
        <v>30393</v>
      </c>
      <c r="X73" s="5">
        <v>219560</v>
      </c>
      <c r="Y73" s="5">
        <v>40288</v>
      </c>
      <c r="Z73" s="5">
        <v>307266</v>
      </c>
      <c r="AA73" s="5">
        <v>376534</v>
      </c>
    </row>
    <row r="74" spans="1:27">
      <c r="A74" s="5">
        <v>1390</v>
      </c>
      <c r="B74" s="5">
        <v>4</v>
      </c>
      <c r="C74" s="5" t="s">
        <v>287</v>
      </c>
      <c r="D74" s="5" t="s">
        <v>288</v>
      </c>
      <c r="E74" s="5">
        <v>375</v>
      </c>
      <c r="F74" s="5">
        <v>11591</v>
      </c>
      <c r="G74" s="5">
        <v>10487</v>
      </c>
      <c r="H74" s="5">
        <v>1104</v>
      </c>
      <c r="I74" s="5">
        <v>10355</v>
      </c>
      <c r="J74" s="5">
        <v>1104</v>
      </c>
      <c r="K74" s="5">
        <v>132</v>
      </c>
      <c r="L74" s="5">
        <v>0</v>
      </c>
      <c r="M74" s="5">
        <v>1143954</v>
      </c>
      <c r="N74" s="5">
        <v>3412186</v>
      </c>
      <c r="O74" s="5">
        <v>898541</v>
      </c>
      <c r="P74" s="5">
        <v>5981922</v>
      </c>
      <c r="Q74" s="5">
        <v>6407463</v>
      </c>
      <c r="R74" s="5">
        <v>238840</v>
      </c>
      <c r="S74" s="5">
        <v>10684</v>
      </c>
      <c r="T74" s="5">
        <v>3616038</v>
      </c>
      <c r="U74" s="5">
        <v>7078865</v>
      </c>
      <c r="V74" s="5">
        <v>3462827</v>
      </c>
      <c r="W74" s="5">
        <v>25653</v>
      </c>
      <c r="X74" s="5">
        <v>164038</v>
      </c>
      <c r="Y74" s="5">
        <v>30590</v>
      </c>
      <c r="Z74" s="5">
        <v>190307</v>
      </c>
      <c r="AA74" s="5">
        <v>272287</v>
      </c>
    </row>
    <row r="75" spans="1:27">
      <c r="A75" s="5">
        <v>1390</v>
      </c>
      <c r="B75" s="5">
        <v>4</v>
      </c>
      <c r="C75" s="5" t="s">
        <v>289</v>
      </c>
      <c r="D75" s="5" t="s">
        <v>290</v>
      </c>
      <c r="E75" s="5">
        <v>132</v>
      </c>
      <c r="F75" s="5">
        <v>2987</v>
      </c>
      <c r="G75" s="5">
        <v>2590</v>
      </c>
      <c r="H75" s="5">
        <v>397</v>
      </c>
      <c r="I75" s="5">
        <v>2547</v>
      </c>
      <c r="J75" s="5">
        <v>397</v>
      </c>
      <c r="K75" s="5">
        <v>43</v>
      </c>
      <c r="L75" s="5">
        <v>0</v>
      </c>
      <c r="M75" s="5">
        <v>335755</v>
      </c>
      <c r="N75" s="5">
        <v>662138</v>
      </c>
      <c r="O75" s="5">
        <v>19349</v>
      </c>
      <c r="P75" s="5">
        <v>1284709</v>
      </c>
      <c r="Q75" s="5">
        <v>1515634</v>
      </c>
      <c r="R75" s="5">
        <v>0</v>
      </c>
      <c r="S75" s="5">
        <v>0</v>
      </c>
      <c r="T75" s="5">
        <v>793154</v>
      </c>
      <c r="U75" s="5">
        <v>1407785</v>
      </c>
      <c r="V75" s="5">
        <v>614631</v>
      </c>
      <c r="W75" s="5">
        <v>4740</v>
      </c>
      <c r="X75" s="5">
        <v>55522</v>
      </c>
      <c r="Y75" s="5">
        <v>9698</v>
      </c>
      <c r="Z75" s="5">
        <v>116959</v>
      </c>
      <c r="AA75" s="5">
        <v>104247</v>
      </c>
    </row>
    <row r="76" spans="1:27">
      <c r="A76" s="5">
        <v>1390</v>
      </c>
      <c r="B76" s="5">
        <v>2</v>
      </c>
      <c r="C76" s="5" t="s">
        <v>291</v>
      </c>
      <c r="D76" s="5" t="s">
        <v>292</v>
      </c>
      <c r="E76" s="5">
        <v>265</v>
      </c>
      <c r="F76" s="5">
        <v>30712</v>
      </c>
      <c r="G76" s="5">
        <v>29525</v>
      </c>
      <c r="H76" s="5">
        <v>1188</v>
      </c>
      <c r="I76" s="5">
        <v>29512</v>
      </c>
      <c r="J76" s="5">
        <v>1188</v>
      </c>
      <c r="K76" s="5">
        <v>13</v>
      </c>
      <c r="L76" s="5">
        <v>0</v>
      </c>
      <c r="M76" s="5">
        <v>5961335</v>
      </c>
      <c r="N76" s="5">
        <v>800707111</v>
      </c>
      <c r="O76" s="5">
        <v>10942204</v>
      </c>
      <c r="P76" s="5">
        <v>870595507</v>
      </c>
      <c r="Q76" s="5">
        <v>858354889</v>
      </c>
      <c r="R76" s="5">
        <v>105641552</v>
      </c>
      <c r="S76" s="5">
        <v>9004314</v>
      </c>
      <c r="T76" s="5">
        <v>808849359</v>
      </c>
      <c r="U76" s="5">
        <v>875786314</v>
      </c>
      <c r="V76" s="5">
        <v>66936955</v>
      </c>
      <c r="W76" s="5">
        <v>284934</v>
      </c>
      <c r="X76" s="5">
        <v>10206700</v>
      </c>
      <c r="Y76" s="5">
        <v>1110244</v>
      </c>
      <c r="Z76" s="5">
        <v>12288254</v>
      </c>
      <c r="AA76" s="5">
        <v>13011736</v>
      </c>
    </row>
    <row r="77" spans="1:27">
      <c r="A77" s="5">
        <v>1390</v>
      </c>
      <c r="B77" s="5">
        <v>3</v>
      </c>
      <c r="C77" s="5" t="s">
        <v>293</v>
      </c>
      <c r="D77" s="5" t="s">
        <v>294</v>
      </c>
      <c r="E77" s="5">
        <v>36</v>
      </c>
      <c r="F77" s="5">
        <v>2448</v>
      </c>
      <c r="G77" s="5">
        <v>2379</v>
      </c>
      <c r="H77" s="5">
        <v>69</v>
      </c>
      <c r="I77" s="5">
        <v>2379</v>
      </c>
      <c r="J77" s="5">
        <v>69</v>
      </c>
      <c r="K77" s="5">
        <v>0</v>
      </c>
      <c r="L77" s="5">
        <v>0</v>
      </c>
      <c r="M77" s="5">
        <v>315154</v>
      </c>
      <c r="N77" s="5">
        <v>4134087</v>
      </c>
      <c r="O77" s="5">
        <v>5492</v>
      </c>
      <c r="P77" s="5">
        <v>5713256</v>
      </c>
      <c r="Q77" s="5">
        <v>4983162</v>
      </c>
      <c r="R77" s="5">
        <v>1375336</v>
      </c>
      <c r="S77" s="5">
        <v>113768</v>
      </c>
      <c r="T77" s="5">
        <v>4445641</v>
      </c>
      <c r="U77" s="5">
        <v>5748290</v>
      </c>
      <c r="V77" s="5">
        <v>1302650</v>
      </c>
      <c r="W77" s="5">
        <v>420</v>
      </c>
      <c r="X77" s="5">
        <v>90578</v>
      </c>
      <c r="Y77" s="5">
        <v>10628</v>
      </c>
      <c r="Z77" s="5">
        <v>127663</v>
      </c>
      <c r="AA77" s="5">
        <v>124162</v>
      </c>
    </row>
    <row r="78" spans="1:27">
      <c r="A78" s="5">
        <v>1390</v>
      </c>
      <c r="B78" s="5">
        <v>4</v>
      </c>
      <c r="C78" s="5" t="s">
        <v>295</v>
      </c>
      <c r="D78" s="5" t="s">
        <v>296</v>
      </c>
      <c r="E78" s="5">
        <v>36</v>
      </c>
      <c r="F78" s="5">
        <v>2448</v>
      </c>
      <c r="G78" s="5">
        <v>2379</v>
      </c>
      <c r="H78" s="5">
        <v>69</v>
      </c>
      <c r="I78" s="5">
        <v>2379</v>
      </c>
      <c r="J78" s="5">
        <v>69</v>
      </c>
      <c r="K78" s="5">
        <v>0</v>
      </c>
      <c r="L78" s="5">
        <v>0</v>
      </c>
      <c r="M78" s="5">
        <v>315154</v>
      </c>
      <c r="N78" s="5">
        <v>4134087</v>
      </c>
      <c r="O78" s="5">
        <v>5492</v>
      </c>
      <c r="P78" s="5">
        <v>5713256</v>
      </c>
      <c r="Q78" s="5">
        <v>4983162</v>
      </c>
      <c r="R78" s="5">
        <v>1375336</v>
      </c>
      <c r="S78" s="5">
        <v>113768</v>
      </c>
      <c r="T78" s="5">
        <v>4445641</v>
      </c>
      <c r="U78" s="5">
        <v>5748290</v>
      </c>
      <c r="V78" s="5">
        <v>1302650</v>
      </c>
      <c r="W78" s="5">
        <v>420</v>
      </c>
      <c r="X78" s="5">
        <v>90578</v>
      </c>
      <c r="Y78" s="5">
        <v>10628</v>
      </c>
      <c r="Z78" s="5">
        <v>127663</v>
      </c>
      <c r="AA78" s="5">
        <v>124162</v>
      </c>
    </row>
    <row r="79" spans="1:27">
      <c r="A79" s="5">
        <v>1390</v>
      </c>
      <c r="B79" s="5">
        <v>3</v>
      </c>
      <c r="C79" s="5" t="s">
        <v>297</v>
      </c>
      <c r="D79" s="5" t="s">
        <v>298</v>
      </c>
      <c r="E79" s="5">
        <v>229</v>
      </c>
      <c r="F79" s="5">
        <v>28264</v>
      </c>
      <c r="G79" s="5">
        <v>27146</v>
      </c>
      <c r="H79" s="5">
        <v>1119</v>
      </c>
      <c r="I79" s="5">
        <v>27133</v>
      </c>
      <c r="J79" s="5">
        <v>1119</v>
      </c>
      <c r="K79" s="5">
        <v>13</v>
      </c>
      <c r="L79" s="5">
        <v>0</v>
      </c>
      <c r="M79" s="5">
        <v>5646181</v>
      </c>
      <c r="N79" s="5">
        <v>796573024</v>
      </c>
      <c r="O79" s="5">
        <v>10936712</v>
      </c>
      <c r="P79" s="5">
        <v>864882251</v>
      </c>
      <c r="Q79" s="5">
        <v>853371727</v>
      </c>
      <c r="R79" s="5">
        <v>104266216</v>
      </c>
      <c r="S79" s="5">
        <v>8890545</v>
      </c>
      <c r="T79" s="5">
        <v>804403718</v>
      </c>
      <c r="U79" s="5">
        <v>870038024</v>
      </c>
      <c r="V79" s="5">
        <v>65634305</v>
      </c>
      <c r="W79" s="5">
        <v>284514</v>
      </c>
      <c r="X79" s="5">
        <v>10116122</v>
      </c>
      <c r="Y79" s="5">
        <v>1099616</v>
      </c>
      <c r="Z79" s="5">
        <v>12160591</v>
      </c>
      <c r="AA79" s="5">
        <v>12887574</v>
      </c>
    </row>
    <row r="80" spans="1:27">
      <c r="A80" s="5">
        <v>1390</v>
      </c>
      <c r="B80" s="5">
        <v>4</v>
      </c>
      <c r="C80" s="5" t="s">
        <v>299</v>
      </c>
      <c r="D80" s="5" t="s">
        <v>298</v>
      </c>
      <c r="E80" s="5">
        <v>229</v>
      </c>
      <c r="F80" s="5">
        <v>28264</v>
      </c>
      <c r="G80" s="5">
        <v>27146</v>
      </c>
      <c r="H80" s="5">
        <v>1119</v>
      </c>
      <c r="I80" s="5">
        <v>27133</v>
      </c>
      <c r="J80" s="5">
        <v>1119</v>
      </c>
      <c r="K80" s="5">
        <v>13</v>
      </c>
      <c r="L80" s="5">
        <v>0</v>
      </c>
      <c r="M80" s="5">
        <v>5646181</v>
      </c>
      <c r="N80" s="5">
        <v>796573024</v>
      </c>
      <c r="O80" s="5">
        <v>10936712</v>
      </c>
      <c r="P80" s="5">
        <v>864882251</v>
      </c>
      <c r="Q80" s="5">
        <v>853371727</v>
      </c>
      <c r="R80" s="5">
        <v>104266216</v>
      </c>
      <c r="S80" s="5">
        <v>8890545</v>
      </c>
      <c r="T80" s="5">
        <v>804403718</v>
      </c>
      <c r="U80" s="5">
        <v>870038024</v>
      </c>
      <c r="V80" s="5">
        <v>65634305</v>
      </c>
      <c r="W80" s="5">
        <v>284514</v>
      </c>
      <c r="X80" s="5">
        <v>10116122</v>
      </c>
      <c r="Y80" s="5">
        <v>1099616</v>
      </c>
      <c r="Z80" s="5">
        <v>12160591</v>
      </c>
      <c r="AA80" s="5">
        <v>12887574</v>
      </c>
    </row>
    <row r="81" spans="1:27">
      <c r="A81" s="5">
        <v>1390</v>
      </c>
      <c r="B81" s="5">
        <v>2</v>
      </c>
      <c r="C81" s="5" t="s">
        <v>300</v>
      </c>
      <c r="D81" s="5" t="s">
        <v>301</v>
      </c>
      <c r="E81" s="5">
        <v>1616</v>
      </c>
      <c r="F81" s="5">
        <v>123152</v>
      </c>
      <c r="G81" s="5">
        <v>112396</v>
      </c>
      <c r="H81" s="5">
        <v>10756</v>
      </c>
      <c r="I81" s="5">
        <v>112127</v>
      </c>
      <c r="J81" s="5">
        <v>10753</v>
      </c>
      <c r="K81" s="5">
        <v>270</v>
      </c>
      <c r="L81" s="5">
        <v>3</v>
      </c>
      <c r="M81" s="5">
        <v>18884785</v>
      </c>
      <c r="N81" s="5">
        <v>298249596</v>
      </c>
      <c r="O81" s="5">
        <v>11626969</v>
      </c>
      <c r="P81" s="5">
        <v>461675900</v>
      </c>
      <c r="Q81" s="5">
        <v>474413146</v>
      </c>
      <c r="R81" s="5">
        <v>178560859</v>
      </c>
      <c r="S81" s="5">
        <v>14164302</v>
      </c>
      <c r="T81" s="5">
        <v>314572793</v>
      </c>
      <c r="U81" s="5">
        <v>467985363</v>
      </c>
      <c r="V81" s="5">
        <v>153412569</v>
      </c>
      <c r="W81" s="5">
        <v>794566</v>
      </c>
      <c r="X81" s="5">
        <v>16044064</v>
      </c>
      <c r="Y81" s="5">
        <v>1381748</v>
      </c>
      <c r="Z81" s="5">
        <v>19668349</v>
      </c>
      <c r="AA81" s="5">
        <v>13561001</v>
      </c>
    </row>
    <row r="82" spans="1:27">
      <c r="A82" s="5">
        <v>1390</v>
      </c>
      <c r="B82" s="5">
        <v>3</v>
      </c>
      <c r="C82" s="5" t="s">
        <v>302</v>
      </c>
      <c r="D82" s="5" t="s">
        <v>303</v>
      </c>
      <c r="E82" s="5">
        <v>854</v>
      </c>
      <c r="F82" s="5">
        <v>74515</v>
      </c>
      <c r="G82" s="5">
        <v>70550</v>
      </c>
      <c r="H82" s="5">
        <v>3965</v>
      </c>
      <c r="I82" s="5">
        <v>70406</v>
      </c>
      <c r="J82" s="5">
        <v>3965</v>
      </c>
      <c r="K82" s="5">
        <v>144</v>
      </c>
      <c r="L82" s="5">
        <v>0</v>
      </c>
      <c r="M82" s="5">
        <v>13968340</v>
      </c>
      <c r="N82" s="5">
        <v>264367980</v>
      </c>
      <c r="O82" s="5">
        <v>4800339</v>
      </c>
      <c r="P82" s="5">
        <v>403652962</v>
      </c>
      <c r="Q82" s="5">
        <v>414500909</v>
      </c>
      <c r="R82" s="5">
        <v>175459029</v>
      </c>
      <c r="S82" s="5">
        <v>13960308</v>
      </c>
      <c r="T82" s="5">
        <v>277487540</v>
      </c>
      <c r="U82" s="5">
        <v>408959567</v>
      </c>
      <c r="V82" s="5">
        <v>131472027</v>
      </c>
      <c r="W82" s="5">
        <v>468632</v>
      </c>
      <c r="X82" s="5">
        <v>12678355</v>
      </c>
      <c r="Y82" s="5">
        <v>969281</v>
      </c>
      <c r="Z82" s="5">
        <v>15122990</v>
      </c>
      <c r="AA82" s="5">
        <v>8700967</v>
      </c>
    </row>
    <row r="83" spans="1:27">
      <c r="A83" s="5">
        <v>1390</v>
      </c>
      <c r="B83" s="5">
        <v>4</v>
      </c>
      <c r="C83" s="5" t="s">
        <v>304</v>
      </c>
      <c r="D83" s="5" t="s">
        <v>305</v>
      </c>
      <c r="E83" s="5">
        <v>435</v>
      </c>
      <c r="F83" s="5">
        <v>23219</v>
      </c>
      <c r="G83" s="5">
        <v>21738</v>
      </c>
      <c r="H83" s="5">
        <v>1480</v>
      </c>
      <c r="I83" s="5">
        <v>21694</v>
      </c>
      <c r="J83" s="5">
        <v>1480</v>
      </c>
      <c r="K83" s="5">
        <v>44</v>
      </c>
      <c r="L83" s="5">
        <v>0</v>
      </c>
      <c r="M83" s="5">
        <v>3360697</v>
      </c>
      <c r="N83" s="5">
        <v>72680974</v>
      </c>
      <c r="O83" s="5">
        <v>782902</v>
      </c>
      <c r="P83" s="5">
        <v>112594360</v>
      </c>
      <c r="Q83" s="5">
        <v>115717564</v>
      </c>
      <c r="R83" s="5">
        <v>60889133</v>
      </c>
      <c r="S83" s="5">
        <v>4615619</v>
      </c>
      <c r="T83" s="5">
        <v>76642450</v>
      </c>
      <c r="U83" s="5">
        <v>115386579</v>
      </c>
      <c r="V83" s="5">
        <v>38744129</v>
      </c>
      <c r="W83" s="5">
        <v>14411</v>
      </c>
      <c r="X83" s="5">
        <v>5840035</v>
      </c>
      <c r="Y83" s="5">
        <v>479225</v>
      </c>
      <c r="Z83" s="5">
        <v>1811968</v>
      </c>
      <c r="AA83" s="5">
        <v>4359645</v>
      </c>
    </row>
    <row r="84" spans="1:27">
      <c r="A84" s="5">
        <v>1390</v>
      </c>
      <c r="B84" s="5">
        <v>4</v>
      </c>
      <c r="C84" s="5" t="s">
        <v>306</v>
      </c>
      <c r="D84" s="5" t="s">
        <v>307</v>
      </c>
      <c r="E84" s="5">
        <v>219</v>
      </c>
      <c r="F84" s="5">
        <v>16762</v>
      </c>
      <c r="G84" s="5">
        <v>15802</v>
      </c>
      <c r="H84" s="5">
        <v>960</v>
      </c>
      <c r="I84" s="5">
        <v>15737</v>
      </c>
      <c r="J84" s="5">
        <v>960</v>
      </c>
      <c r="K84" s="5">
        <v>65</v>
      </c>
      <c r="L84" s="5">
        <v>0</v>
      </c>
      <c r="M84" s="5">
        <v>2931520</v>
      </c>
      <c r="N84" s="5">
        <v>58672003</v>
      </c>
      <c r="O84" s="5">
        <v>2718232</v>
      </c>
      <c r="P84" s="5">
        <v>85725035</v>
      </c>
      <c r="Q84" s="5">
        <v>100621034</v>
      </c>
      <c r="R84" s="5">
        <v>25844349</v>
      </c>
      <c r="S84" s="5">
        <v>1988822</v>
      </c>
      <c r="T84" s="5">
        <v>62086529</v>
      </c>
      <c r="U84" s="5">
        <v>87187013</v>
      </c>
      <c r="V84" s="5">
        <v>25100484</v>
      </c>
      <c r="W84" s="5">
        <v>60491</v>
      </c>
      <c r="X84" s="5">
        <v>1794382</v>
      </c>
      <c r="Y84" s="5">
        <v>156770</v>
      </c>
      <c r="Z84" s="5">
        <v>5932482</v>
      </c>
      <c r="AA84" s="5">
        <v>851372</v>
      </c>
    </row>
    <row r="85" spans="1:27">
      <c r="A85" s="5">
        <v>1390</v>
      </c>
      <c r="B85" s="5">
        <v>4</v>
      </c>
      <c r="C85" s="5" t="s">
        <v>308</v>
      </c>
      <c r="D85" s="5" t="s">
        <v>309</v>
      </c>
      <c r="E85" s="5">
        <v>200</v>
      </c>
      <c r="F85" s="5">
        <v>34534</v>
      </c>
      <c r="G85" s="5">
        <v>33009</v>
      </c>
      <c r="H85" s="5">
        <v>1525</v>
      </c>
      <c r="I85" s="5">
        <v>32974</v>
      </c>
      <c r="J85" s="5">
        <v>1525</v>
      </c>
      <c r="K85" s="5">
        <v>35</v>
      </c>
      <c r="L85" s="5">
        <v>0</v>
      </c>
      <c r="M85" s="5">
        <v>7676123</v>
      </c>
      <c r="N85" s="5">
        <v>133015003</v>
      </c>
      <c r="O85" s="5">
        <v>1299205</v>
      </c>
      <c r="P85" s="5">
        <v>205333566</v>
      </c>
      <c r="Q85" s="5">
        <v>198162311</v>
      </c>
      <c r="R85" s="5">
        <v>88725546</v>
      </c>
      <c r="S85" s="5">
        <v>7355867</v>
      </c>
      <c r="T85" s="5">
        <v>138758561</v>
      </c>
      <c r="U85" s="5">
        <v>206385975</v>
      </c>
      <c r="V85" s="5">
        <v>67627413</v>
      </c>
      <c r="W85" s="5">
        <v>393730</v>
      </c>
      <c r="X85" s="5">
        <v>5043937</v>
      </c>
      <c r="Y85" s="5">
        <v>333286</v>
      </c>
      <c r="Z85" s="5">
        <v>7378539</v>
      </c>
      <c r="AA85" s="5">
        <v>3489950</v>
      </c>
    </row>
    <row r="86" spans="1:27">
      <c r="A86" s="5">
        <v>1390</v>
      </c>
      <c r="B86" s="5">
        <v>3</v>
      </c>
      <c r="C86" s="5" t="s">
        <v>310</v>
      </c>
      <c r="D86" s="5" t="s">
        <v>311</v>
      </c>
      <c r="E86" s="5">
        <v>711</v>
      </c>
      <c r="F86" s="5">
        <v>42958</v>
      </c>
      <c r="G86" s="5">
        <v>36481</v>
      </c>
      <c r="H86" s="5">
        <v>6477</v>
      </c>
      <c r="I86" s="5">
        <v>36357</v>
      </c>
      <c r="J86" s="5">
        <v>6474</v>
      </c>
      <c r="K86" s="5">
        <v>124</v>
      </c>
      <c r="L86" s="5">
        <v>3</v>
      </c>
      <c r="M86" s="5">
        <v>4310989</v>
      </c>
      <c r="N86" s="5">
        <v>28932389</v>
      </c>
      <c r="O86" s="5">
        <v>4968263</v>
      </c>
      <c r="P86" s="5">
        <v>51627608</v>
      </c>
      <c r="Q86" s="5">
        <v>53443394</v>
      </c>
      <c r="R86" s="5">
        <v>2882010</v>
      </c>
      <c r="S86" s="5">
        <v>183445</v>
      </c>
      <c r="T86" s="5">
        <v>31869630</v>
      </c>
      <c r="U86" s="5">
        <v>52538662</v>
      </c>
      <c r="V86" s="5">
        <v>20669033</v>
      </c>
      <c r="W86" s="5">
        <v>325697</v>
      </c>
      <c r="X86" s="5">
        <v>3266002</v>
      </c>
      <c r="Y86" s="5">
        <v>335119</v>
      </c>
      <c r="Z86" s="5">
        <v>4064243</v>
      </c>
      <c r="AA86" s="5">
        <v>4593841</v>
      </c>
    </row>
    <row r="87" spans="1:27">
      <c r="A87" s="5">
        <v>1390</v>
      </c>
      <c r="B87" s="5">
        <v>4</v>
      </c>
      <c r="C87" s="5" t="s">
        <v>312</v>
      </c>
      <c r="D87" s="5" t="s">
        <v>313</v>
      </c>
      <c r="E87" s="5">
        <v>55</v>
      </c>
      <c r="F87" s="5">
        <v>2958</v>
      </c>
      <c r="G87" s="5">
        <v>2637</v>
      </c>
      <c r="H87" s="5">
        <v>321</v>
      </c>
      <c r="I87" s="5">
        <v>2631</v>
      </c>
      <c r="J87" s="5">
        <v>320</v>
      </c>
      <c r="K87" s="5">
        <v>6</v>
      </c>
      <c r="L87" s="5">
        <v>1</v>
      </c>
      <c r="M87" s="5">
        <v>192292</v>
      </c>
      <c r="N87" s="5">
        <v>1863896</v>
      </c>
      <c r="O87" s="5">
        <v>525768</v>
      </c>
      <c r="P87" s="5">
        <v>2903057</v>
      </c>
      <c r="Q87" s="5">
        <v>3548585</v>
      </c>
      <c r="R87" s="5">
        <v>6491</v>
      </c>
      <c r="S87" s="5">
        <v>272</v>
      </c>
      <c r="T87" s="5">
        <v>2188050</v>
      </c>
      <c r="U87" s="5">
        <v>2944183</v>
      </c>
      <c r="V87" s="5">
        <v>756133</v>
      </c>
      <c r="W87" s="5">
        <v>520</v>
      </c>
      <c r="X87" s="5">
        <v>122943</v>
      </c>
      <c r="Y87" s="5">
        <v>7490</v>
      </c>
      <c r="Z87" s="5">
        <v>270324</v>
      </c>
      <c r="AA87" s="5">
        <v>90688</v>
      </c>
    </row>
    <row r="88" spans="1:27">
      <c r="A88" s="5">
        <v>1390</v>
      </c>
      <c r="B88" s="5">
        <v>4</v>
      </c>
      <c r="C88" s="5" t="s">
        <v>314</v>
      </c>
      <c r="D88" s="5" t="s">
        <v>315</v>
      </c>
      <c r="E88" s="5">
        <v>321</v>
      </c>
      <c r="F88" s="5">
        <v>11772</v>
      </c>
      <c r="G88" s="5">
        <v>10479</v>
      </c>
      <c r="H88" s="5">
        <v>1293</v>
      </c>
      <c r="I88" s="5">
        <v>10438</v>
      </c>
      <c r="J88" s="5">
        <v>1291</v>
      </c>
      <c r="K88" s="5">
        <v>42</v>
      </c>
      <c r="L88" s="5">
        <v>2</v>
      </c>
      <c r="M88" s="5">
        <v>993997</v>
      </c>
      <c r="N88" s="5">
        <v>8119299</v>
      </c>
      <c r="O88" s="5">
        <v>1529082</v>
      </c>
      <c r="P88" s="5">
        <v>12086848</v>
      </c>
      <c r="Q88" s="5">
        <v>12234554</v>
      </c>
      <c r="R88" s="5">
        <v>1180799</v>
      </c>
      <c r="S88" s="5">
        <v>49829</v>
      </c>
      <c r="T88" s="5">
        <v>8639563</v>
      </c>
      <c r="U88" s="5">
        <v>12243528</v>
      </c>
      <c r="V88" s="5">
        <v>3603966</v>
      </c>
      <c r="W88" s="5">
        <v>7194</v>
      </c>
      <c r="X88" s="5">
        <v>301921</v>
      </c>
      <c r="Y88" s="5">
        <v>76121</v>
      </c>
      <c r="Z88" s="5">
        <v>747063</v>
      </c>
      <c r="AA88" s="5">
        <v>339310</v>
      </c>
    </row>
    <row r="89" spans="1:27">
      <c r="A89" s="5">
        <v>1390</v>
      </c>
      <c r="B89" s="5">
        <v>4</v>
      </c>
      <c r="C89" s="5" t="s">
        <v>316</v>
      </c>
      <c r="D89" s="5" t="s">
        <v>317</v>
      </c>
      <c r="E89" s="5">
        <v>217</v>
      </c>
      <c r="F89" s="5">
        <v>21203</v>
      </c>
      <c r="G89" s="5">
        <v>17229</v>
      </c>
      <c r="H89" s="5">
        <v>3974</v>
      </c>
      <c r="I89" s="5">
        <v>17190</v>
      </c>
      <c r="J89" s="5">
        <v>3974</v>
      </c>
      <c r="K89" s="5">
        <v>39</v>
      </c>
      <c r="L89" s="5">
        <v>0</v>
      </c>
      <c r="M89" s="5">
        <v>2333314</v>
      </c>
      <c r="N89" s="5">
        <v>15232793</v>
      </c>
      <c r="O89" s="5">
        <v>1994266</v>
      </c>
      <c r="P89" s="5">
        <v>25336509</v>
      </c>
      <c r="Q89" s="5">
        <v>26498289</v>
      </c>
      <c r="R89" s="5">
        <v>1470217</v>
      </c>
      <c r="S89" s="5">
        <v>115177</v>
      </c>
      <c r="T89" s="5">
        <v>15621455</v>
      </c>
      <c r="U89" s="5">
        <v>25923312</v>
      </c>
      <c r="V89" s="5">
        <v>10301857</v>
      </c>
      <c r="W89" s="5">
        <v>297657</v>
      </c>
      <c r="X89" s="5">
        <v>1556356</v>
      </c>
      <c r="Y89" s="5">
        <v>134059</v>
      </c>
      <c r="Z89" s="5">
        <v>2423939</v>
      </c>
      <c r="AA89" s="5">
        <v>543588</v>
      </c>
    </row>
    <row r="90" spans="1:27">
      <c r="A90" s="5">
        <v>1390</v>
      </c>
      <c r="B90" s="5">
        <v>4</v>
      </c>
      <c r="C90" s="5" t="s">
        <v>318</v>
      </c>
      <c r="D90" s="5" t="s">
        <v>319</v>
      </c>
      <c r="E90" s="5">
        <v>118</v>
      </c>
      <c r="F90" s="5">
        <v>7025</v>
      </c>
      <c r="G90" s="5">
        <v>6135</v>
      </c>
      <c r="H90" s="5">
        <v>890</v>
      </c>
      <c r="I90" s="5">
        <v>6099</v>
      </c>
      <c r="J90" s="5">
        <v>890</v>
      </c>
      <c r="K90" s="5">
        <v>37</v>
      </c>
      <c r="L90" s="5">
        <v>0</v>
      </c>
      <c r="M90" s="5">
        <v>791386</v>
      </c>
      <c r="N90" s="5">
        <v>3716400</v>
      </c>
      <c r="O90" s="5">
        <v>919147</v>
      </c>
      <c r="P90" s="5">
        <v>11301194</v>
      </c>
      <c r="Q90" s="5">
        <v>11161966</v>
      </c>
      <c r="R90" s="5">
        <v>224504</v>
      </c>
      <c r="S90" s="5">
        <v>18167</v>
      </c>
      <c r="T90" s="5">
        <v>5420562</v>
      </c>
      <c r="U90" s="5">
        <v>11427638</v>
      </c>
      <c r="V90" s="5">
        <v>6007077</v>
      </c>
      <c r="W90" s="5">
        <v>20326</v>
      </c>
      <c r="X90" s="5">
        <v>1284782</v>
      </c>
      <c r="Y90" s="5">
        <v>117450</v>
      </c>
      <c r="Z90" s="5">
        <v>622917</v>
      </c>
      <c r="AA90" s="5">
        <v>3620255</v>
      </c>
    </row>
    <row r="91" spans="1:27">
      <c r="A91" s="5">
        <v>1390</v>
      </c>
      <c r="B91" s="5">
        <v>3</v>
      </c>
      <c r="C91" s="5" t="s">
        <v>320</v>
      </c>
      <c r="D91" s="5" t="s">
        <v>321</v>
      </c>
      <c r="E91" s="5">
        <v>51</v>
      </c>
      <c r="F91" s="5">
        <v>5680</v>
      </c>
      <c r="G91" s="5">
        <v>5366</v>
      </c>
      <c r="H91" s="5">
        <v>314</v>
      </c>
      <c r="I91" s="5">
        <v>5364</v>
      </c>
      <c r="J91" s="5">
        <v>314</v>
      </c>
      <c r="K91" s="5">
        <v>2</v>
      </c>
      <c r="L91" s="5">
        <v>0</v>
      </c>
      <c r="M91" s="5">
        <v>605456</v>
      </c>
      <c r="N91" s="5">
        <v>4949227</v>
      </c>
      <c r="O91" s="5">
        <v>1858368</v>
      </c>
      <c r="P91" s="5">
        <v>6395330</v>
      </c>
      <c r="Q91" s="5">
        <v>6468844</v>
      </c>
      <c r="R91" s="5">
        <v>219820</v>
      </c>
      <c r="S91" s="5">
        <v>20550</v>
      </c>
      <c r="T91" s="5">
        <v>5215623</v>
      </c>
      <c r="U91" s="5">
        <v>6487133</v>
      </c>
      <c r="V91" s="5">
        <v>1271510</v>
      </c>
      <c r="W91" s="5">
        <v>237</v>
      </c>
      <c r="X91" s="5">
        <v>99707</v>
      </c>
      <c r="Y91" s="5">
        <v>77347</v>
      </c>
      <c r="Z91" s="5">
        <v>481116</v>
      </c>
      <c r="AA91" s="5">
        <v>266193</v>
      </c>
    </row>
    <row r="92" spans="1:27">
      <c r="A92" s="5">
        <v>1390</v>
      </c>
      <c r="B92" s="5">
        <v>4</v>
      </c>
      <c r="C92" s="5" t="s">
        <v>322</v>
      </c>
      <c r="D92" s="5" t="s">
        <v>321</v>
      </c>
      <c r="E92" s="5">
        <v>51</v>
      </c>
      <c r="F92" s="5">
        <v>5680</v>
      </c>
      <c r="G92" s="5">
        <v>5366</v>
      </c>
      <c r="H92" s="5">
        <v>314</v>
      </c>
      <c r="I92" s="5">
        <v>5364</v>
      </c>
      <c r="J92" s="5">
        <v>314</v>
      </c>
      <c r="K92" s="5">
        <v>2</v>
      </c>
      <c r="L92" s="5">
        <v>0</v>
      </c>
      <c r="M92" s="5">
        <v>605456</v>
      </c>
      <c r="N92" s="5">
        <v>4949227</v>
      </c>
      <c r="O92" s="5">
        <v>1858368</v>
      </c>
      <c r="P92" s="5">
        <v>6395330</v>
      </c>
      <c r="Q92" s="5">
        <v>6468844</v>
      </c>
      <c r="R92" s="5">
        <v>219820</v>
      </c>
      <c r="S92" s="5">
        <v>20550</v>
      </c>
      <c r="T92" s="5">
        <v>5215623</v>
      </c>
      <c r="U92" s="5">
        <v>6487133</v>
      </c>
      <c r="V92" s="5">
        <v>1271510</v>
      </c>
      <c r="W92" s="5">
        <v>237</v>
      </c>
      <c r="X92" s="5">
        <v>99707</v>
      </c>
      <c r="Y92" s="5">
        <v>77347</v>
      </c>
      <c r="Z92" s="5">
        <v>481116</v>
      </c>
      <c r="AA92" s="5">
        <v>266193</v>
      </c>
    </row>
    <row r="93" spans="1:27">
      <c r="A93" s="5">
        <v>1390</v>
      </c>
      <c r="B93" s="5">
        <v>2</v>
      </c>
      <c r="C93" s="5" t="s">
        <v>323</v>
      </c>
      <c r="D93" s="5" t="s">
        <v>324</v>
      </c>
      <c r="E93" s="5">
        <v>229</v>
      </c>
      <c r="F93" s="5">
        <v>26289</v>
      </c>
      <c r="G93" s="5">
        <v>20649</v>
      </c>
      <c r="H93" s="5">
        <v>5640</v>
      </c>
      <c r="I93" s="5">
        <v>20578</v>
      </c>
      <c r="J93" s="5">
        <v>5638</v>
      </c>
      <c r="K93" s="5">
        <v>71</v>
      </c>
      <c r="L93" s="5">
        <v>2</v>
      </c>
      <c r="M93" s="5">
        <v>4084644</v>
      </c>
      <c r="N93" s="5">
        <v>18207726</v>
      </c>
      <c r="O93" s="5">
        <v>4382024</v>
      </c>
      <c r="P93" s="5">
        <v>32900253</v>
      </c>
      <c r="Q93" s="5">
        <v>36193100</v>
      </c>
      <c r="R93" s="5">
        <v>1659207</v>
      </c>
      <c r="S93" s="5">
        <v>132417</v>
      </c>
      <c r="T93" s="5">
        <v>18768075</v>
      </c>
      <c r="U93" s="5">
        <v>33527183</v>
      </c>
      <c r="V93" s="5">
        <v>14759108</v>
      </c>
      <c r="W93" s="5">
        <v>167108</v>
      </c>
      <c r="X93" s="5">
        <v>1265665</v>
      </c>
      <c r="Y93" s="5">
        <v>217779</v>
      </c>
      <c r="Z93" s="5">
        <v>1141628</v>
      </c>
      <c r="AA93" s="5">
        <v>1560587</v>
      </c>
    </row>
    <row r="94" spans="1:27">
      <c r="A94" s="5">
        <v>1390</v>
      </c>
      <c r="B94" s="5">
        <v>3</v>
      </c>
      <c r="C94" s="5" t="s">
        <v>325</v>
      </c>
      <c r="D94" s="5" t="s">
        <v>324</v>
      </c>
      <c r="E94" s="5">
        <v>229</v>
      </c>
      <c r="F94" s="5">
        <v>26289</v>
      </c>
      <c r="G94" s="5">
        <v>20649</v>
      </c>
      <c r="H94" s="5">
        <v>5640</v>
      </c>
      <c r="I94" s="5">
        <v>20578</v>
      </c>
      <c r="J94" s="5">
        <v>5638</v>
      </c>
      <c r="K94" s="5">
        <v>71</v>
      </c>
      <c r="L94" s="5">
        <v>2</v>
      </c>
      <c r="M94" s="5">
        <v>4084644</v>
      </c>
      <c r="N94" s="5">
        <v>18207726</v>
      </c>
      <c r="O94" s="5">
        <v>4382024</v>
      </c>
      <c r="P94" s="5">
        <v>32900253</v>
      </c>
      <c r="Q94" s="5">
        <v>36193100</v>
      </c>
      <c r="R94" s="5">
        <v>1659207</v>
      </c>
      <c r="S94" s="5">
        <v>132417</v>
      </c>
      <c r="T94" s="5">
        <v>18768075</v>
      </c>
      <c r="U94" s="5">
        <v>33527183</v>
      </c>
      <c r="V94" s="5">
        <v>14759108</v>
      </c>
      <c r="W94" s="5">
        <v>167108</v>
      </c>
      <c r="X94" s="5">
        <v>1265665</v>
      </c>
      <c r="Y94" s="5">
        <v>217779</v>
      </c>
      <c r="Z94" s="5">
        <v>1141628</v>
      </c>
      <c r="AA94" s="5">
        <v>1560587</v>
      </c>
    </row>
    <row r="95" spans="1:27">
      <c r="A95" s="5">
        <v>1390</v>
      </c>
      <c r="B95" s="5">
        <v>4</v>
      </c>
      <c r="C95" s="5" t="s">
        <v>326</v>
      </c>
      <c r="D95" s="5" t="s">
        <v>324</v>
      </c>
      <c r="E95" s="5">
        <v>229</v>
      </c>
      <c r="F95" s="5">
        <v>26289</v>
      </c>
      <c r="G95" s="5">
        <v>20649</v>
      </c>
      <c r="H95" s="5">
        <v>5640</v>
      </c>
      <c r="I95" s="5">
        <v>20578</v>
      </c>
      <c r="J95" s="5">
        <v>5638</v>
      </c>
      <c r="K95" s="5">
        <v>71</v>
      </c>
      <c r="L95" s="5">
        <v>2</v>
      </c>
      <c r="M95" s="5">
        <v>4084644</v>
      </c>
      <c r="N95" s="5">
        <v>18207726</v>
      </c>
      <c r="O95" s="5">
        <v>4382024</v>
      </c>
      <c r="P95" s="5">
        <v>32900253</v>
      </c>
      <c r="Q95" s="5">
        <v>36193100</v>
      </c>
      <c r="R95" s="5">
        <v>1659207</v>
      </c>
      <c r="S95" s="5">
        <v>132417</v>
      </c>
      <c r="T95" s="5">
        <v>18768075</v>
      </c>
      <c r="U95" s="5">
        <v>33527183</v>
      </c>
      <c r="V95" s="5">
        <v>14759108</v>
      </c>
      <c r="W95" s="5">
        <v>167108</v>
      </c>
      <c r="X95" s="5">
        <v>1265665</v>
      </c>
      <c r="Y95" s="5">
        <v>217779</v>
      </c>
      <c r="Z95" s="5">
        <v>1141628</v>
      </c>
      <c r="AA95" s="5">
        <v>1560587</v>
      </c>
    </row>
    <row r="96" spans="1:27">
      <c r="A96" s="5">
        <v>1390</v>
      </c>
      <c r="B96" s="5">
        <v>2</v>
      </c>
      <c r="C96" s="5" t="s">
        <v>327</v>
      </c>
      <c r="D96" s="5" t="s">
        <v>328</v>
      </c>
      <c r="E96" s="5">
        <v>2005</v>
      </c>
      <c r="F96" s="5">
        <v>94233</v>
      </c>
      <c r="G96" s="5">
        <v>82789</v>
      </c>
      <c r="H96" s="5">
        <v>11444</v>
      </c>
      <c r="I96" s="5">
        <v>82391</v>
      </c>
      <c r="J96" s="5">
        <v>11432</v>
      </c>
      <c r="K96" s="5">
        <v>397</v>
      </c>
      <c r="L96" s="5">
        <v>12</v>
      </c>
      <c r="M96" s="5">
        <v>7610836</v>
      </c>
      <c r="N96" s="5">
        <v>49915183</v>
      </c>
      <c r="O96" s="5">
        <v>11212736</v>
      </c>
      <c r="P96" s="5">
        <v>74934170</v>
      </c>
      <c r="Q96" s="5">
        <v>81694639</v>
      </c>
      <c r="R96" s="5">
        <v>5453774</v>
      </c>
      <c r="S96" s="5">
        <v>262106</v>
      </c>
      <c r="T96" s="5">
        <v>52377402</v>
      </c>
      <c r="U96" s="5">
        <v>76384440</v>
      </c>
      <c r="V96" s="5">
        <v>24007038</v>
      </c>
      <c r="W96" s="5">
        <v>310748</v>
      </c>
      <c r="X96" s="5">
        <v>2092589</v>
      </c>
      <c r="Y96" s="5">
        <v>592284</v>
      </c>
      <c r="Z96" s="5">
        <v>3616974</v>
      </c>
      <c r="AA96" s="5">
        <v>4729506</v>
      </c>
    </row>
    <row r="97" spans="1:27">
      <c r="A97" s="5">
        <v>1390</v>
      </c>
      <c r="B97" s="5">
        <v>3</v>
      </c>
      <c r="C97" s="5" t="s">
        <v>329</v>
      </c>
      <c r="D97" s="5" t="s">
        <v>330</v>
      </c>
      <c r="E97" s="5">
        <v>213</v>
      </c>
      <c r="F97" s="5">
        <v>22825</v>
      </c>
      <c r="G97" s="5">
        <v>20835</v>
      </c>
      <c r="H97" s="5">
        <v>1989</v>
      </c>
      <c r="I97" s="5">
        <v>20808</v>
      </c>
      <c r="J97" s="5">
        <v>1989</v>
      </c>
      <c r="K97" s="5">
        <v>27</v>
      </c>
      <c r="L97" s="5">
        <v>0</v>
      </c>
      <c r="M97" s="5">
        <v>2232132</v>
      </c>
      <c r="N97" s="5">
        <v>12725432</v>
      </c>
      <c r="O97" s="5">
        <v>4457215</v>
      </c>
      <c r="P97" s="5">
        <v>19350217</v>
      </c>
      <c r="Q97" s="5">
        <v>18987434</v>
      </c>
      <c r="R97" s="5">
        <v>590296</v>
      </c>
      <c r="S97" s="5">
        <v>38084</v>
      </c>
      <c r="T97" s="5">
        <v>13424436</v>
      </c>
      <c r="U97" s="5">
        <v>19818881</v>
      </c>
      <c r="V97" s="5">
        <v>6394444</v>
      </c>
      <c r="W97" s="5">
        <v>14902</v>
      </c>
      <c r="X97" s="5">
        <v>727588</v>
      </c>
      <c r="Y97" s="5">
        <v>99042</v>
      </c>
      <c r="Z97" s="5">
        <v>1476524</v>
      </c>
      <c r="AA97" s="5">
        <v>500236</v>
      </c>
    </row>
    <row r="98" spans="1:27">
      <c r="A98" s="5">
        <v>1390</v>
      </c>
      <c r="B98" s="5">
        <v>4</v>
      </c>
      <c r="C98" s="5" t="s">
        <v>331</v>
      </c>
      <c r="D98" s="5" t="s">
        <v>332</v>
      </c>
      <c r="E98" s="5">
        <v>62</v>
      </c>
      <c r="F98" s="5">
        <v>13901</v>
      </c>
      <c r="G98" s="5">
        <v>13345</v>
      </c>
      <c r="H98" s="5">
        <v>556</v>
      </c>
      <c r="I98" s="5">
        <v>13341</v>
      </c>
      <c r="J98" s="5">
        <v>556</v>
      </c>
      <c r="K98" s="5">
        <v>4</v>
      </c>
      <c r="L98" s="5">
        <v>0</v>
      </c>
      <c r="M98" s="5">
        <v>1434442</v>
      </c>
      <c r="N98" s="5">
        <v>9848198</v>
      </c>
      <c r="O98" s="5">
        <v>4019490</v>
      </c>
      <c r="P98" s="5">
        <v>14023508</v>
      </c>
      <c r="Q98" s="5">
        <v>13361601</v>
      </c>
      <c r="R98" s="5">
        <v>290662</v>
      </c>
      <c r="S98" s="5">
        <v>24150</v>
      </c>
      <c r="T98" s="5">
        <v>10404115</v>
      </c>
      <c r="U98" s="5">
        <v>14416884</v>
      </c>
      <c r="V98" s="5">
        <v>4012769</v>
      </c>
      <c r="W98" s="5">
        <v>4894</v>
      </c>
      <c r="X98" s="5">
        <v>533569</v>
      </c>
      <c r="Y98" s="5">
        <v>79582</v>
      </c>
      <c r="Z98" s="5">
        <v>1268822</v>
      </c>
      <c r="AA98" s="5">
        <v>377506</v>
      </c>
    </row>
    <row r="99" spans="1:27">
      <c r="A99" s="5">
        <v>1390</v>
      </c>
      <c r="B99" s="5">
        <v>4</v>
      </c>
      <c r="C99" s="5" t="s">
        <v>333</v>
      </c>
      <c r="D99" s="5" t="s">
        <v>334</v>
      </c>
      <c r="E99" s="5">
        <v>151</v>
      </c>
      <c r="F99" s="5">
        <v>8924</v>
      </c>
      <c r="G99" s="5">
        <v>7490</v>
      </c>
      <c r="H99" s="5">
        <v>1433</v>
      </c>
      <c r="I99" s="5">
        <v>7467</v>
      </c>
      <c r="J99" s="5">
        <v>1433</v>
      </c>
      <c r="K99" s="5">
        <v>23</v>
      </c>
      <c r="L99" s="5">
        <v>0</v>
      </c>
      <c r="M99" s="5">
        <v>797690</v>
      </c>
      <c r="N99" s="5">
        <v>2877234</v>
      </c>
      <c r="O99" s="5">
        <v>437725</v>
      </c>
      <c r="P99" s="5">
        <v>5326709</v>
      </c>
      <c r="Q99" s="5">
        <v>5625833</v>
      </c>
      <c r="R99" s="5">
        <v>299634</v>
      </c>
      <c r="S99" s="5">
        <v>13933</v>
      </c>
      <c r="T99" s="5">
        <v>3020321</v>
      </c>
      <c r="U99" s="5">
        <v>5401997</v>
      </c>
      <c r="V99" s="5">
        <v>2381675</v>
      </c>
      <c r="W99" s="5">
        <v>10008</v>
      </c>
      <c r="X99" s="5">
        <v>194019</v>
      </c>
      <c r="Y99" s="5">
        <v>19461</v>
      </c>
      <c r="Z99" s="5">
        <v>207702</v>
      </c>
      <c r="AA99" s="5">
        <v>122730</v>
      </c>
    </row>
    <row r="100" spans="1:27">
      <c r="A100" s="5">
        <v>1390</v>
      </c>
      <c r="B100" s="5">
        <v>3</v>
      </c>
      <c r="C100" s="5" t="s">
        <v>335</v>
      </c>
      <c r="D100" s="5" t="s">
        <v>336</v>
      </c>
      <c r="E100" s="5">
        <v>1792</v>
      </c>
      <c r="F100" s="5">
        <v>71408</v>
      </c>
      <c r="G100" s="5">
        <v>61953</v>
      </c>
      <c r="H100" s="5">
        <v>9455</v>
      </c>
      <c r="I100" s="5">
        <v>61583</v>
      </c>
      <c r="J100" s="5">
        <v>9443</v>
      </c>
      <c r="K100" s="5">
        <v>370</v>
      </c>
      <c r="L100" s="5">
        <v>12</v>
      </c>
      <c r="M100" s="5">
        <v>5378704</v>
      </c>
      <c r="N100" s="5">
        <v>37189750</v>
      </c>
      <c r="O100" s="5">
        <v>6755521</v>
      </c>
      <c r="P100" s="5">
        <v>55583952</v>
      </c>
      <c r="Q100" s="5">
        <v>62707205</v>
      </c>
      <c r="R100" s="5">
        <v>4863477</v>
      </c>
      <c r="S100" s="5">
        <v>224023</v>
      </c>
      <c r="T100" s="5">
        <v>38952965</v>
      </c>
      <c r="U100" s="5">
        <v>56565559</v>
      </c>
      <c r="V100" s="5">
        <v>17612594</v>
      </c>
      <c r="W100" s="5">
        <v>295846</v>
      </c>
      <c r="X100" s="5">
        <v>1365001</v>
      </c>
      <c r="Y100" s="5">
        <v>493242</v>
      </c>
      <c r="Z100" s="5">
        <v>2140450</v>
      </c>
      <c r="AA100" s="5">
        <v>4229270</v>
      </c>
    </row>
    <row r="101" spans="1:27">
      <c r="A101" s="5">
        <v>1390</v>
      </c>
      <c r="B101" s="5">
        <v>4</v>
      </c>
      <c r="C101" s="5" t="s">
        <v>337</v>
      </c>
      <c r="D101" s="5" t="s">
        <v>336</v>
      </c>
      <c r="E101" s="5">
        <v>1792</v>
      </c>
      <c r="F101" s="5">
        <v>71408</v>
      </c>
      <c r="G101" s="5">
        <v>61953</v>
      </c>
      <c r="H101" s="5">
        <v>9455</v>
      </c>
      <c r="I101" s="5">
        <v>61583</v>
      </c>
      <c r="J101" s="5">
        <v>9443</v>
      </c>
      <c r="K101" s="5">
        <v>370</v>
      </c>
      <c r="L101" s="5">
        <v>12</v>
      </c>
      <c r="M101" s="5">
        <v>5378704</v>
      </c>
      <c r="N101" s="5">
        <v>37189750</v>
      </c>
      <c r="O101" s="5">
        <v>6755521</v>
      </c>
      <c r="P101" s="5">
        <v>55583952</v>
      </c>
      <c r="Q101" s="5">
        <v>62707205</v>
      </c>
      <c r="R101" s="5">
        <v>4863477</v>
      </c>
      <c r="S101" s="5">
        <v>224023</v>
      </c>
      <c r="T101" s="5">
        <v>38952965</v>
      </c>
      <c r="U101" s="5">
        <v>56565559</v>
      </c>
      <c r="V101" s="5">
        <v>17612594</v>
      </c>
      <c r="W101" s="5">
        <v>295846</v>
      </c>
      <c r="X101" s="5">
        <v>1365001</v>
      </c>
      <c r="Y101" s="5">
        <v>493242</v>
      </c>
      <c r="Z101" s="5">
        <v>2140450</v>
      </c>
      <c r="AA101" s="5">
        <v>4229270</v>
      </c>
    </row>
    <row r="102" spans="1:27">
      <c r="A102" s="5">
        <v>1390</v>
      </c>
      <c r="B102" s="5">
        <v>2</v>
      </c>
      <c r="C102" s="5" t="s">
        <v>338</v>
      </c>
      <c r="D102" s="5" t="s">
        <v>339</v>
      </c>
      <c r="E102" s="5">
        <v>5921</v>
      </c>
      <c r="F102" s="5">
        <v>255180</v>
      </c>
      <c r="G102" s="5">
        <v>242928</v>
      </c>
      <c r="H102" s="5">
        <v>12252</v>
      </c>
      <c r="I102" s="5">
        <v>239809</v>
      </c>
      <c r="J102" s="5">
        <v>12221</v>
      </c>
      <c r="K102" s="5">
        <v>3119</v>
      </c>
      <c r="L102" s="5">
        <v>32</v>
      </c>
      <c r="M102" s="5">
        <v>24080225</v>
      </c>
      <c r="N102" s="5">
        <v>57512070</v>
      </c>
      <c r="O102" s="5">
        <v>4842452</v>
      </c>
      <c r="P102" s="5">
        <v>162515604</v>
      </c>
      <c r="Q102" s="5">
        <v>161900270</v>
      </c>
      <c r="R102" s="5">
        <v>10286419</v>
      </c>
      <c r="S102" s="5">
        <v>772895</v>
      </c>
      <c r="T102" s="5">
        <v>84550539</v>
      </c>
      <c r="U102" s="5">
        <v>170415016</v>
      </c>
      <c r="V102" s="5">
        <v>85864477</v>
      </c>
      <c r="W102" s="5">
        <v>1362363</v>
      </c>
      <c r="X102" s="5">
        <v>5833793</v>
      </c>
      <c r="Y102" s="5">
        <v>1668966</v>
      </c>
      <c r="Z102" s="5">
        <v>12111429</v>
      </c>
      <c r="AA102" s="5">
        <v>14329437</v>
      </c>
    </row>
    <row r="103" spans="1:27">
      <c r="A103" s="5">
        <v>1390</v>
      </c>
      <c r="B103" s="5">
        <v>3</v>
      </c>
      <c r="C103" s="5" t="s">
        <v>340</v>
      </c>
      <c r="D103" s="5" t="s">
        <v>341</v>
      </c>
      <c r="E103" s="5">
        <v>341</v>
      </c>
      <c r="F103" s="5">
        <v>22714</v>
      </c>
      <c r="G103" s="5">
        <v>21580</v>
      </c>
      <c r="H103" s="5">
        <v>1134</v>
      </c>
      <c r="I103" s="5">
        <v>21486</v>
      </c>
      <c r="J103" s="5">
        <v>1134</v>
      </c>
      <c r="K103" s="5">
        <v>94</v>
      </c>
      <c r="L103" s="5">
        <v>0</v>
      </c>
      <c r="M103" s="5">
        <v>2219088</v>
      </c>
      <c r="N103" s="5">
        <v>6313200</v>
      </c>
      <c r="O103" s="5">
        <v>1310967</v>
      </c>
      <c r="P103" s="5">
        <v>12873021</v>
      </c>
      <c r="Q103" s="5">
        <v>12953951</v>
      </c>
      <c r="R103" s="5">
        <v>1050606</v>
      </c>
      <c r="S103" s="5">
        <v>67548</v>
      </c>
      <c r="T103" s="5">
        <v>7777675</v>
      </c>
      <c r="U103" s="5">
        <v>13596411</v>
      </c>
      <c r="V103" s="5">
        <v>5818735</v>
      </c>
      <c r="W103" s="5">
        <v>15022</v>
      </c>
      <c r="X103" s="5">
        <v>494529</v>
      </c>
      <c r="Y103" s="5">
        <v>136130</v>
      </c>
      <c r="Z103" s="5">
        <v>679042</v>
      </c>
      <c r="AA103" s="5">
        <v>2180249</v>
      </c>
    </row>
    <row r="104" spans="1:27">
      <c r="A104" s="5">
        <v>1390</v>
      </c>
      <c r="B104" s="5">
        <v>4</v>
      </c>
      <c r="C104" s="5" t="s">
        <v>342</v>
      </c>
      <c r="D104" s="5" t="s">
        <v>341</v>
      </c>
      <c r="E104" s="5">
        <v>341</v>
      </c>
      <c r="F104" s="5">
        <v>22714</v>
      </c>
      <c r="G104" s="5">
        <v>21580</v>
      </c>
      <c r="H104" s="5">
        <v>1134</v>
      </c>
      <c r="I104" s="5">
        <v>21486</v>
      </c>
      <c r="J104" s="5">
        <v>1134</v>
      </c>
      <c r="K104" s="5">
        <v>94</v>
      </c>
      <c r="L104" s="5">
        <v>0</v>
      </c>
      <c r="M104" s="5">
        <v>2219088</v>
      </c>
      <c r="N104" s="5">
        <v>6313200</v>
      </c>
      <c r="O104" s="5">
        <v>1310967</v>
      </c>
      <c r="P104" s="5">
        <v>12873021</v>
      </c>
      <c r="Q104" s="5">
        <v>12953951</v>
      </c>
      <c r="R104" s="5">
        <v>1050606</v>
      </c>
      <c r="S104" s="5">
        <v>67548</v>
      </c>
      <c r="T104" s="5">
        <v>7777675</v>
      </c>
      <c r="U104" s="5">
        <v>13596411</v>
      </c>
      <c r="V104" s="5">
        <v>5818735</v>
      </c>
      <c r="W104" s="5">
        <v>15022</v>
      </c>
      <c r="X104" s="5">
        <v>494529</v>
      </c>
      <c r="Y104" s="5">
        <v>136130</v>
      </c>
      <c r="Z104" s="5">
        <v>679042</v>
      </c>
      <c r="AA104" s="5">
        <v>2180249</v>
      </c>
    </row>
    <row r="105" spans="1:27">
      <c r="A105" s="5">
        <v>1390</v>
      </c>
      <c r="B105" s="5">
        <v>3</v>
      </c>
      <c r="C105" s="5" t="s">
        <v>343</v>
      </c>
      <c r="D105" s="5" t="s">
        <v>344</v>
      </c>
      <c r="E105" s="5">
        <v>5580</v>
      </c>
      <c r="F105" s="5">
        <v>232467</v>
      </c>
      <c r="G105" s="5">
        <v>221348</v>
      </c>
      <c r="H105" s="5">
        <v>11119</v>
      </c>
      <c r="I105" s="5">
        <v>218324</v>
      </c>
      <c r="J105" s="5">
        <v>11087</v>
      </c>
      <c r="K105" s="5">
        <v>3024</v>
      </c>
      <c r="L105" s="5">
        <v>32</v>
      </c>
      <c r="M105" s="5">
        <v>21861136</v>
      </c>
      <c r="N105" s="5">
        <v>51198870</v>
      </c>
      <c r="O105" s="5">
        <v>3531485</v>
      </c>
      <c r="P105" s="5">
        <v>149642583</v>
      </c>
      <c r="Q105" s="5">
        <v>148946319</v>
      </c>
      <c r="R105" s="5">
        <v>9235813</v>
      </c>
      <c r="S105" s="5">
        <v>705347</v>
      </c>
      <c r="T105" s="5">
        <v>76772863</v>
      </c>
      <c r="U105" s="5">
        <v>156818605</v>
      </c>
      <c r="V105" s="5">
        <v>80045742</v>
      </c>
      <c r="W105" s="5">
        <v>1347342</v>
      </c>
      <c r="X105" s="5">
        <v>5339264</v>
      </c>
      <c r="Y105" s="5">
        <v>1532836</v>
      </c>
      <c r="Z105" s="5">
        <v>11432387</v>
      </c>
      <c r="AA105" s="5">
        <v>12149188</v>
      </c>
    </row>
    <row r="106" spans="1:27">
      <c r="A106" s="5">
        <v>1390</v>
      </c>
      <c r="B106" s="5">
        <v>4</v>
      </c>
      <c r="C106" s="5" t="s">
        <v>345</v>
      </c>
      <c r="D106" s="5" t="s">
        <v>346</v>
      </c>
      <c r="E106" s="5">
        <v>144</v>
      </c>
      <c r="F106" s="5">
        <v>4707</v>
      </c>
      <c r="G106" s="5">
        <v>4513</v>
      </c>
      <c r="H106" s="5">
        <v>194</v>
      </c>
      <c r="I106" s="5">
        <v>4499</v>
      </c>
      <c r="J106" s="5">
        <v>194</v>
      </c>
      <c r="K106" s="5">
        <v>14</v>
      </c>
      <c r="L106" s="5">
        <v>0</v>
      </c>
      <c r="M106" s="5">
        <v>512364</v>
      </c>
      <c r="N106" s="5">
        <v>1461951</v>
      </c>
      <c r="O106" s="5">
        <v>545402</v>
      </c>
      <c r="P106" s="5">
        <v>3223675</v>
      </c>
      <c r="Q106" s="5">
        <v>3141389</v>
      </c>
      <c r="R106" s="5">
        <v>7667</v>
      </c>
      <c r="S106" s="5">
        <v>535</v>
      </c>
      <c r="T106" s="5">
        <v>1921975</v>
      </c>
      <c r="U106" s="5">
        <v>3343229</v>
      </c>
      <c r="V106" s="5">
        <v>1421254</v>
      </c>
      <c r="W106" s="5">
        <v>5348</v>
      </c>
      <c r="X106" s="5">
        <v>90122</v>
      </c>
      <c r="Y106" s="5">
        <v>31026</v>
      </c>
      <c r="Z106" s="5">
        <v>147284</v>
      </c>
      <c r="AA106" s="5">
        <v>123288</v>
      </c>
    </row>
    <row r="107" spans="1:27">
      <c r="A107" s="5">
        <v>1390</v>
      </c>
      <c r="B107" s="5">
        <v>4</v>
      </c>
      <c r="C107" s="5" t="s">
        <v>347</v>
      </c>
      <c r="D107" s="5" t="s">
        <v>348</v>
      </c>
      <c r="E107" s="5">
        <v>2305</v>
      </c>
      <c r="F107" s="5">
        <v>107445</v>
      </c>
      <c r="G107" s="5">
        <v>102192</v>
      </c>
      <c r="H107" s="5">
        <v>5253</v>
      </c>
      <c r="I107" s="5">
        <v>100432</v>
      </c>
      <c r="J107" s="5">
        <v>5240</v>
      </c>
      <c r="K107" s="5">
        <v>1760</v>
      </c>
      <c r="L107" s="5">
        <v>12</v>
      </c>
      <c r="M107" s="5">
        <v>8798159</v>
      </c>
      <c r="N107" s="5">
        <v>12179509</v>
      </c>
      <c r="O107" s="5">
        <v>1081955</v>
      </c>
      <c r="P107" s="5">
        <v>42121488</v>
      </c>
      <c r="Q107" s="5">
        <v>42051087</v>
      </c>
      <c r="R107" s="5">
        <v>3282466</v>
      </c>
      <c r="S107" s="5">
        <v>257741</v>
      </c>
      <c r="T107" s="5">
        <v>19983207</v>
      </c>
      <c r="U107" s="5">
        <v>43276685</v>
      </c>
      <c r="V107" s="5">
        <v>23293478</v>
      </c>
      <c r="W107" s="5">
        <v>256826</v>
      </c>
      <c r="X107" s="5">
        <v>1127641</v>
      </c>
      <c r="Y107" s="5">
        <v>539758</v>
      </c>
      <c r="Z107" s="5">
        <v>1555370</v>
      </c>
      <c r="AA107" s="5">
        <v>2593961</v>
      </c>
    </row>
    <row r="108" spans="1:27">
      <c r="A108" s="5">
        <v>1390</v>
      </c>
      <c r="B108" s="5">
        <v>4</v>
      </c>
      <c r="C108" s="5" t="s">
        <v>349</v>
      </c>
      <c r="D108" s="5" t="s">
        <v>350</v>
      </c>
      <c r="E108" s="5">
        <v>75</v>
      </c>
      <c r="F108" s="5">
        <v>8362</v>
      </c>
      <c r="G108" s="5">
        <v>6330</v>
      </c>
      <c r="H108" s="5">
        <v>2032</v>
      </c>
      <c r="I108" s="5">
        <v>6316</v>
      </c>
      <c r="J108" s="5">
        <v>2032</v>
      </c>
      <c r="K108" s="5">
        <v>14</v>
      </c>
      <c r="L108" s="5">
        <v>0</v>
      </c>
      <c r="M108" s="5">
        <v>589455</v>
      </c>
      <c r="N108" s="5">
        <v>953194</v>
      </c>
      <c r="O108" s="5">
        <v>225335</v>
      </c>
      <c r="P108" s="5">
        <v>2415409</v>
      </c>
      <c r="Q108" s="5">
        <v>2487291</v>
      </c>
      <c r="R108" s="5">
        <v>106670</v>
      </c>
      <c r="S108" s="5">
        <v>8974</v>
      </c>
      <c r="T108" s="5">
        <v>1185720</v>
      </c>
      <c r="U108" s="5">
        <v>2518329</v>
      </c>
      <c r="V108" s="5">
        <v>1332608</v>
      </c>
      <c r="W108" s="5">
        <v>1340</v>
      </c>
      <c r="X108" s="5">
        <v>102674</v>
      </c>
      <c r="Y108" s="5">
        <v>25849</v>
      </c>
      <c r="Z108" s="5">
        <v>184748</v>
      </c>
      <c r="AA108" s="5">
        <v>166604</v>
      </c>
    </row>
    <row r="109" spans="1:27">
      <c r="A109" s="5">
        <v>1390</v>
      </c>
      <c r="B109" s="5">
        <v>4</v>
      </c>
      <c r="C109" s="5" t="s">
        <v>351</v>
      </c>
      <c r="D109" s="5" t="s">
        <v>352</v>
      </c>
      <c r="E109" s="5">
        <v>275</v>
      </c>
      <c r="F109" s="5">
        <v>38045</v>
      </c>
      <c r="G109" s="5">
        <v>36932</v>
      </c>
      <c r="H109" s="5">
        <v>1113</v>
      </c>
      <c r="I109" s="5">
        <v>36833</v>
      </c>
      <c r="J109" s="5">
        <v>1111</v>
      </c>
      <c r="K109" s="5">
        <v>99</v>
      </c>
      <c r="L109" s="5">
        <v>2</v>
      </c>
      <c r="M109" s="5">
        <v>5227284</v>
      </c>
      <c r="N109" s="5">
        <v>10032946</v>
      </c>
      <c r="O109" s="5">
        <v>240380</v>
      </c>
      <c r="P109" s="5">
        <v>50673609</v>
      </c>
      <c r="Q109" s="5">
        <v>50324636</v>
      </c>
      <c r="R109" s="5">
        <v>5032761</v>
      </c>
      <c r="S109" s="5">
        <v>394572</v>
      </c>
      <c r="T109" s="5">
        <v>23995420</v>
      </c>
      <c r="U109" s="5">
        <v>54500975</v>
      </c>
      <c r="V109" s="5">
        <v>30505555</v>
      </c>
      <c r="W109" s="5">
        <v>818067</v>
      </c>
      <c r="X109" s="5">
        <v>1981520</v>
      </c>
      <c r="Y109" s="5">
        <v>465242</v>
      </c>
      <c r="Z109" s="5">
        <v>8702281</v>
      </c>
      <c r="AA109" s="5">
        <v>6168481</v>
      </c>
    </row>
    <row r="110" spans="1:27">
      <c r="A110" s="5">
        <v>1390</v>
      </c>
      <c r="B110" s="5">
        <v>4</v>
      </c>
      <c r="C110" s="5" t="s">
        <v>353</v>
      </c>
      <c r="D110" s="5" t="s">
        <v>354</v>
      </c>
      <c r="E110" s="5">
        <v>1054</v>
      </c>
      <c r="F110" s="5">
        <v>32888</v>
      </c>
      <c r="G110" s="5">
        <v>31686</v>
      </c>
      <c r="H110" s="5">
        <v>1201</v>
      </c>
      <c r="I110" s="5">
        <v>31295</v>
      </c>
      <c r="J110" s="5">
        <v>1186</v>
      </c>
      <c r="K110" s="5">
        <v>391</v>
      </c>
      <c r="L110" s="5">
        <v>15</v>
      </c>
      <c r="M110" s="5">
        <v>3026918</v>
      </c>
      <c r="N110" s="5">
        <v>10279649</v>
      </c>
      <c r="O110" s="5">
        <v>807309</v>
      </c>
      <c r="P110" s="5">
        <v>21380686</v>
      </c>
      <c r="Q110" s="5">
        <v>20097098</v>
      </c>
      <c r="R110" s="5">
        <v>242730</v>
      </c>
      <c r="S110" s="5">
        <v>16395</v>
      </c>
      <c r="T110" s="5">
        <v>11348718</v>
      </c>
      <c r="U110" s="5">
        <v>22215431</v>
      </c>
      <c r="V110" s="5">
        <v>10866713</v>
      </c>
      <c r="W110" s="5">
        <v>139114</v>
      </c>
      <c r="X110" s="5">
        <v>941017</v>
      </c>
      <c r="Y110" s="5">
        <v>163011</v>
      </c>
      <c r="Z110" s="5">
        <v>378417</v>
      </c>
      <c r="AA110" s="5">
        <v>1105600</v>
      </c>
    </row>
    <row r="111" spans="1:27">
      <c r="A111" s="5">
        <v>1390</v>
      </c>
      <c r="B111" s="5">
        <v>4</v>
      </c>
      <c r="C111" s="5" t="s">
        <v>355</v>
      </c>
      <c r="D111" s="5" t="s">
        <v>356</v>
      </c>
      <c r="E111" s="5">
        <v>914</v>
      </c>
      <c r="F111" s="5">
        <v>18099</v>
      </c>
      <c r="G111" s="5">
        <v>17589</v>
      </c>
      <c r="H111" s="5">
        <v>510</v>
      </c>
      <c r="I111" s="5">
        <v>17015</v>
      </c>
      <c r="J111" s="5">
        <v>509</v>
      </c>
      <c r="K111" s="5">
        <v>573</v>
      </c>
      <c r="L111" s="5">
        <v>1</v>
      </c>
      <c r="M111" s="5">
        <v>1477400</v>
      </c>
      <c r="N111" s="5">
        <v>4823901</v>
      </c>
      <c r="O111" s="5">
        <v>196475</v>
      </c>
      <c r="P111" s="5">
        <v>9452700</v>
      </c>
      <c r="Q111" s="5">
        <v>8764874</v>
      </c>
      <c r="R111" s="5">
        <v>393190</v>
      </c>
      <c r="S111" s="5">
        <v>18356</v>
      </c>
      <c r="T111" s="5">
        <v>5453171</v>
      </c>
      <c r="U111" s="5">
        <v>9996289</v>
      </c>
      <c r="V111" s="5">
        <v>4543118</v>
      </c>
      <c r="W111" s="5">
        <v>17860</v>
      </c>
      <c r="X111" s="5">
        <v>273998</v>
      </c>
      <c r="Y111" s="5">
        <v>175715</v>
      </c>
      <c r="Z111" s="5">
        <v>305365</v>
      </c>
      <c r="AA111" s="5">
        <v>847038</v>
      </c>
    </row>
    <row r="112" spans="1:27">
      <c r="A112" s="5">
        <v>1390</v>
      </c>
      <c r="B112" s="5">
        <v>4</v>
      </c>
      <c r="C112" s="5" t="s">
        <v>357</v>
      </c>
      <c r="D112" s="5" t="s">
        <v>358</v>
      </c>
      <c r="E112" s="5">
        <v>812</v>
      </c>
      <c r="F112" s="5">
        <v>22921</v>
      </c>
      <c r="G112" s="5">
        <v>22107</v>
      </c>
      <c r="H112" s="5">
        <v>815</v>
      </c>
      <c r="I112" s="5">
        <v>21934</v>
      </c>
      <c r="J112" s="5">
        <v>813</v>
      </c>
      <c r="K112" s="5">
        <v>173</v>
      </c>
      <c r="L112" s="5">
        <v>2</v>
      </c>
      <c r="M112" s="5">
        <v>2229557</v>
      </c>
      <c r="N112" s="5">
        <v>11467720</v>
      </c>
      <c r="O112" s="5">
        <v>434629</v>
      </c>
      <c r="P112" s="5">
        <v>20375015</v>
      </c>
      <c r="Q112" s="5">
        <v>22079944</v>
      </c>
      <c r="R112" s="5">
        <v>170329</v>
      </c>
      <c r="S112" s="5">
        <v>8774</v>
      </c>
      <c r="T112" s="5">
        <v>12884652</v>
      </c>
      <c r="U112" s="5">
        <v>20967668</v>
      </c>
      <c r="V112" s="5">
        <v>8083016</v>
      </c>
      <c r="W112" s="5">
        <v>108787</v>
      </c>
      <c r="X112" s="5">
        <v>822291</v>
      </c>
      <c r="Y112" s="5">
        <v>132234</v>
      </c>
      <c r="Z112" s="5">
        <v>158922</v>
      </c>
      <c r="AA112" s="5">
        <v>1144216</v>
      </c>
    </row>
    <row r="113" spans="1:27">
      <c r="A113" s="5">
        <v>1390</v>
      </c>
      <c r="B113" s="5">
        <v>2</v>
      </c>
      <c r="C113" s="5" t="s">
        <v>359</v>
      </c>
      <c r="D113" s="5" t="s">
        <v>360</v>
      </c>
      <c r="E113" s="5">
        <v>1420</v>
      </c>
      <c r="F113" s="5">
        <v>145653</v>
      </c>
      <c r="G113" s="5">
        <v>139905</v>
      </c>
      <c r="H113" s="5">
        <v>5748</v>
      </c>
      <c r="I113" s="5">
        <v>139735</v>
      </c>
      <c r="J113" s="5">
        <v>5744</v>
      </c>
      <c r="K113" s="5">
        <v>170</v>
      </c>
      <c r="L113" s="5">
        <v>4</v>
      </c>
      <c r="M113" s="5">
        <v>22470549</v>
      </c>
      <c r="N113" s="5">
        <v>240766246</v>
      </c>
      <c r="O113" s="5">
        <v>36666040</v>
      </c>
      <c r="P113" s="5">
        <v>367472047</v>
      </c>
      <c r="Q113" s="5">
        <v>388018143</v>
      </c>
      <c r="R113" s="5">
        <v>29958551</v>
      </c>
      <c r="S113" s="5">
        <v>2134308</v>
      </c>
      <c r="T113" s="5">
        <v>260961352</v>
      </c>
      <c r="U113" s="5">
        <v>377336596</v>
      </c>
      <c r="V113" s="5">
        <v>116375245</v>
      </c>
      <c r="W113" s="5">
        <v>312145</v>
      </c>
      <c r="X113" s="5">
        <v>8578768</v>
      </c>
      <c r="Y113" s="5">
        <v>2686544</v>
      </c>
      <c r="Z113" s="5">
        <v>17401395</v>
      </c>
      <c r="AA113" s="5">
        <v>6933054</v>
      </c>
    </row>
    <row r="114" spans="1:27">
      <c r="A114" s="5">
        <v>1390</v>
      </c>
      <c r="B114" s="5">
        <v>3</v>
      </c>
      <c r="C114" s="5" t="s">
        <v>361</v>
      </c>
      <c r="D114" s="5" t="s">
        <v>362</v>
      </c>
      <c r="E114" s="5">
        <v>494</v>
      </c>
      <c r="F114" s="5">
        <v>97128</v>
      </c>
      <c r="G114" s="5">
        <v>94100</v>
      </c>
      <c r="H114" s="5">
        <v>3028</v>
      </c>
      <c r="I114" s="5">
        <v>94043</v>
      </c>
      <c r="J114" s="5">
        <v>3027</v>
      </c>
      <c r="K114" s="5">
        <v>57</v>
      </c>
      <c r="L114" s="5">
        <v>1</v>
      </c>
      <c r="M114" s="5">
        <v>15373625</v>
      </c>
      <c r="N114" s="5">
        <v>188350502</v>
      </c>
      <c r="O114" s="5">
        <v>26803313</v>
      </c>
      <c r="P114" s="5">
        <v>282167309</v>
      </c>
      <c r="Q114" s="5">
        <v>297858177</v>
      </c>
      <c r="R114" s="5">
        <v>10427796</v>
      </c>
      <c r="S114" s="5">
        <v>768709</v>
      </c>
      <c r="T114" s="5">
        <v>201752945</v>
      </c>
      <c r="U114" s="5">
        <v>290043976</v>
      </c>
      <c r="V114" s="5">
        <v>88291031</v>
      </c>
      <c r="W114" s="5">
        <v>256845</v>
      </c>
      <c r="X114" s="5">
        <v>5563229</v>
      </c>
      <c r="Y114" s="5">
        <v>2071798</v>
      </c>
      <c r="Z114" s="5">
        <v>15632527</v>
      </c>
      <c r="AA114" s="5">
        <v>2363084</v>
      </c>
    </row>
    <row r="115" spans="1:27">
      <c r="A115" s="5">
        <v>1390</v>
      </c>
      <c r="B115" s="5">
        <v>4</v>
      </c>
      <c r="C115" s="5" t="s">
        <v>363</v>
      </c>
      <c r="D115" s="5" t="s">
        <v>362</v>
      </c>
      <c r="E115" s="5">
        <v>494</v>
      </c>
      <c r="F115" s="5">
        <v>97128</v>
      </c>
      <c r="G115" s="5">
        <v>94100</v>
      </c>
      <c r="H115" s="5">
        <v>3028</v>
      </c>
      <c r="I115" s="5">
        <v>94043</v>
      </c>
      <c r="J115" s="5">
        <v>3027</v>
      </c>
      <c r="K115" s="5">
        <v>57</v>
      </c>
      <c r="L115" s="5">
        <v>1</v>
      </c>
      <c r="M115" s="5">
        <v>15373625</v>
      </c>
      <c r="N115" s="5">
        <v>188350502</v>
      </c>
      <c r="O115" s="5">
        <v>26803313</v>
      </c>
      <c r="P115" s="5">
        <v>282167309</v>
      </c>
      <c r="Q115" s="5">
        <v>297858177</v>
      </c>
      <c r="R115" s="5">
        <v>10427796</v>
      </c>
      <c r="S115" s="5">
        <v>768709</v>
      </c>
      <c r="T115" s="5">
        <v>201752945</v>
      </c>
      <c r="U115" s="5">
        <v>290043976</v>
      </c>
      <c r="V115" s="5">
        <v>88291031</v>
      </c>
      <c r="W115" s="5">
        <v>256845</v>
      </c>
      <c r="X115" s="5">
        <v>5563229</v>
      </c>
      <c r="Y115" s="5">
        <v>2071798</v>
      </c>
      <c r="Z115" s="5">
        <v>15632527</v>
      </c>
      <c r="AA115" s="5">
        <v>2363084</v>
      </c>
    </row>
    <row r="116" spans="1:27">
      <c r="A116" s="5">
        <v>1390</v>
      </c>
      <c r="B116" s="5">
        <v>3</v>
      </c>
      <c r="C116" s="5" t="s">
        <v>364</v>
      </c>
      <c r="D116" s="5" t="s">
        <v>365</v>
      </c>
      <c r="E116" s="5">
        <v>485</v>
      </c>
      <c r="F116" s="5">
        <v>29307</v>
      </c>
      <c r="G116" s="5">
        <v>27356</v>
      </c>
      <c r="H116" s="5">
        <v>1951</v>
      </c>
      <c r="I116" s="5">
        <v>27318</v>
      </c>
      <c r="J116" s="5">
        <v>1948</v>
      </c>
      <c r="K116" s="5">
        <v>38</v>
      </c>
      <c r="L116" s="5">
        <v>3</v>
      </c>
      <c r="M116" s="5">
        <v>4835327</v>
      </c>
      <c r="N116" s="5">
        <v>45023899</v>
      </c>
      <c r="O116" s="5">
        <v>9429036</v>
      </c>
      <c r="P116" s="5">
        <v>72109144</v>
      </c>
      <c r="Q116" s="5">
        <v>75385377</v>
      </c>
      <c r="R116" s="5">
        <v>18311297</v>
      </c>
      <c r="S116" s="5">
        <v>1323562</v>
      </c>
      <c r="T116" s="5">
        <v>50533719</v>
      </c>
      <c r="U116" s="5">
        <v>73811299</v>
      </c>
      <c r="V116" s="5">
        <v>23277579</v>
      </c>
      <c r="W116" s="5">
        <v>47854</v>
      </c>
      <c r="X116" s="5">
        <v>2623672</v>
      </c>
      <c r="Y116" s="5">
        <v>471041</v>
      </c>
      <c r="Z116" s="5">
        <v>1491434</v>
      </c>
      <c r="AA116" s="5">
        <v>2902904</v>
      </c>
    </row>
    <row r="117" spans="1:27">
      <c r="A117" s="5">
        <v>1390</v>
      </c>
      <c r="B117" s="5">
        <v>4</v>
      </c>
      <c r="C117" s="5" t="s">
        <v>366</v>
      </c>
      <c r="D117" s="5" t="s">
        <v>365</v>
      </c>
      <c r="E117" s="5">
        <v>485</v>
      </c>
      <c r="F117" s="5">
        <v>29307</v>
      </c>
      <c r="G117" s="5">
        <v>27356</v>
      </c>
      <c r="H117" s="5">
        <v>1951</v>
      </c>
      <c r="I117" s="5">
        <v>27318</v>
      </c>
      <c r="J117" s="5">
        <v>1948</v>
      </c>
      <c r="K117" s="5">
        <v>38</v>
      </c>
      <c r="L117" s="5">
        <v>3</v>
      </c>
      <c r="M117" s="5">
        <v>4835327</v>
      </c>
      <c r="N117" s="5">
        <v>45023899</v>
      </c>
      <c r="O117" s="5">
        <v>9429036</v>
      </c>
      <c r="P117" s="5">
        <v>72109144</v>
      </c>
      <c r="Q117" s="5">
        <v>75385377</v>
      </c>
      <c r="R117" s="5">
        <v>18311297</v>
      </c>
      <c r="S117" s="5">
        <v>1323562</v>
      </c>
      <c r="T117" s="5">
        <v>50533719</v>
      </c>
      <c r="U117" s="5">
        <v>73811299</v>
      </c>
      <c r="V117" s="5">
        <v>23277579</v>
      </c>
      <c r="W117" s="5">
        <v>47854</v>
      </c>
      <c r="X117" s="5">
        <v>2623672</v>
      </c>
      <c r="Y117" s="5">
        <v>471041</v>
      </c>
      <c r="Z117" s="5">
        <v>1491434</v>
      </c>
      <c r="AA117" s="5">
        <v>2902904</v>
      </c>
    </row>
    <row r="118" spans="1:27">
      <c r="A118" s="5">
        <v>1390</v>
      </c>
      <c r="B118" s="5">
        <v>3</v>
      </c>
      <c r="C118" s="5" t="s">
        <v>367</v>
      </c>
      <c r="D118" s="5" t="s">
        <v>368</v>
      </c>
      <c r="E118" s="5">
        <v>441</v>
      </c>
      <c r="F118" s="5">
        <v>19218</v>
      </c>
      <c r="G118" s="5">
        <v>18450</v>
      </c>
      <c r="H118" s="5">
        <v>769</v>
      </c>
      <c r="I118" s="5">
        <v>18375</v>
      </c>
      <c r="J118" s="5">
        <v>769</v>
      </c>
      <c r="K118" s="5">
        <v>75</v>
      </c>
      <c r="L118" s="5">
        <v>0</v>
      </c>
      <c r="M118" s="5">
        <v>2261598</v>
      </c>
      <c r="N118" s="5">
        <v>7391846</v>
      </c>
      <c r="O118" s="5">
        <v>433691</v>
      </c>
      <c r="P118" s="5">
        <v>13195594</v>
      </c>
      <c r="Q118" s="5">
        <v>14774589</v>
      </c>
      <c r="R118" s="5">
        <v>1219458</v>
      </c>
      <c r="S118" s="5">
        <v>42036</v>
      </c>
      <c r="T118" s="5">
        <v>8674687</v>
      </c>
      <c r="U118" s="5">
        <v>13481321</v>
      </c>
      <c r="V118" s="5">
        <v>4806634</v>
      </c>
      <c r="W118" s="5">
        <v>7446</v>
      </c>
      <c r="X118" s="5">
        <v>391866</v>
      </c>
      <c r="Y118" s="5">
        <v>143705</v>
      </c>
      <c r="Z118" s="5">
        <v>277434</v>
      </c>
      <c r="AA118" s="5">
        <v>1667066</v>
      </c>
    </row>
    <row r="119" spans="1:27">
      <c r="A119" s="5">
        <v>1390</v>
      </c>
      <c r="B119" s="5">
        <v>4</v>
      </c>
      <c r="C119" s="5" t="s">
        <v>369</v>
      </c>
      <c r="D119" s="5" t="s">
        <v>370</v>
      </c>
      <c r="E119" s="5">
        <v>338</v>
      </c>
      <c r="F119" s="5">
        <v>15973</v>
      </c>
      <c r="G119" s="5">
        <v>15364</v>
      </c>
      <c r="H119" s="5">
        <v>609</v>
      </c>
      <c r="I119" s="5">
        <v>15312</v>
      </c>
      <c r="J119" s="5">
        <v>609</v>
      </c>
      <c r="K119" s="5">
        <v>52</v>
      </c>
      <c r="L119" s="5">
        <v>0</v>
      </c>
      <c r="M119" s="5">
        <v>1906353</v>
      </c>
      <c r="N119" s="5">
        <v>6308911</v>
      </c>
      <c r="O119" s="5">
        <v>366072</v>
      </c>
      <c r="P119" s="5">
        <v>11421801</v>
      </c>
      <c r="Q119" s="5">
        <v>12513636</v>
      </c>
      <c r="R119" s="5">
        <v>1219458</v>
      </c>
      <c r="S119" s="5">
        <v>42036</v>
      </c>
      <c r="T119" s="5">
        <v>7495702</v>
      </c>
      <c r="U119" s="5">
        <v>11692957</v>
      </c>
      <c r="V119" s="5">
        <v>4197255</v>
      </c>
      <c r="W119" s="5">
        <v>6430</v>
      </c>
      <c r="X119" s="5">
        <v>354941</v>
      </c>
      <c r="Y119" s="5">
        <v>120700</v>
      </c>
      <c r="Z119" s="5">
        <v>304711</v>
      </c>
      <c r="AA119" s="5">
        <v>1429443</v>
      </c>
    </row>
    <row r="120" spans="1:27">
      <c r="A120" s="5">
        <v>1390</v>
      </c>
      <c r="B120" s="5">
        <v>4</v>
      </c>
      <c r="C120" s="5" t="s">
        <v>371</v>
      </c>
      <c r="D120" s="5" t="s">
        <v>372</v>
      </c>
      <c r="E120" s="5">
        <v>103</v>
      </c>
      <c r="F120" s="5">
        <v>3245</v>
      </c>
      <c r="G120" s="5">
        <v>3086</v>
      </c>
      <c r="H120" s="5">
        <v>159</v>
      </c>
      <c r="I120" s="5">
        <v>3063</v>
      </c>
      <c r="J120" s="5">
        <v>159</v>
      </c>
      <c r="K120" s="5">
        <v>23</v>
      </c>
      <c r="L120" s="5">
        <v>0</v>
      </c>
      <c r="M120" s="5">
        <v>355245</v>
      </c>
      <c r="N120" s="5">
        <v>1082935</v>
      </c>
      <c r="O120" s="5">
        <v>67619</v>
      </c>
      <c r="P120" s="5">
        <v>1773793</v>
      </c>
      <c r="Q120" s="5">
        <v>2260953</v>
      </c>
      <c r="R120" s="5">
        <v>0</v>
      </c>
      <c r="S120" s="5">
        <v>0</v>
      </c>
      <c r="T120" s="5">
        <v>1178985</v>
      </c>
      <c r="U120" s="5">
        <v>1788365</v>
      </c>
      <c r="V120" s="5">
        <v>609379</v>
      </c>
      <c r="W120" s="5">
        <v>1016</v>
      </c>
      <c r="X120" s="5">
        <v>36925</v>
      </c>
      <c r="Y120" s="5">
        <v>23005</v>
      </c>
      <c r="Z120" s="5">
        <v>-27277</v>
      </c>
      <c r="AA120" s="5">
        <v>237624</v>
      </c>
    </row>
    <row r="121" spans="1:27">
      <c r="A121" s="5">
        <v>1390</v>
      </c>
      <c r="B121" s="5">
        <v>2</v>
      </c>
      <c r="C121" s="5" t="s">
        <v>373</v>
      </c>
      <c r="D121" s="5" t="s">
        <v>374</v>
      </c>
      <c r="E121" s="5">
        <v>2806</v>
      </c>
      <c r="F121" s="5">
        <v>117313</v>
      </c>
      <c r="G121" s="5">
        <v>110567</v>
      </c>
      <c r="H121" s="5">
        <v>6747</v>
      </c>
      <c r="I121" s="5">
        <v>110160</v>
      </c>
      <c r="J121" s="5">
        <v>6725</v>
      </c>
      <c r="K121" s="5">
        <v>407</v>
      </c>
      <c r="L121" s="5">
        <v>21</v>
      </c>
      <c r="M121" s="5">
        <v>12245573</v>
      </c>
      <c r="N121" s="5">
        <v>60093079</v>
      </c>
      <c r="O121" s="5">
        <v>5686691</v>
      </c>
      <c r="P121" s="5">
        <v>90528905</v>
      </c>
      <c r="Q121" s="5">
        <v>101511343</v>
      </c>
      <c r="R121" s="5">
        <v>3476567</v>
      </c>
      <c r="S121" s="5">
        <v>173703</v>
      </c>
      <c r="T121" s="5">
        <v>62986799</v>
      </c>
      <c r="U121" s="5">
        <v>95462986</v>
      </c>
      <c r="V121" s="5">
        <v>32476186</v>
      </c>
      <c r="W121" s="5">
        <v>140641</v>
      </c>
      <c r="X121" s="5">
        <v>2547649</v>
      </c>
      <c r="Y121" s="5">
        <v>694724</v>
      </c>
      <c r="Z121" s="5">
        <v>4854855</v>
      </c>
      <c r="AA121" s="5">
        <v>5589389</v>
      </c>
    </row>
    <row r="122" spans="1:27">
      <c r="A122" s="5">
        <v>1390</v>
      </c>
      <c r="B122" s="5">
        <v>3</v>
      </c>
      <c r="C122" s="5" t="s">
        <v>375</v>
      </c>
      <c r="D122" s="5" t="s">
        <v>376</v>
      </c>
      <c r="E122" s="5">
        <v>1114</v>
      </c>
      <c r="F122" s="5">
        <v>58915</v>
      </c>
      <c r="G122" s="5">
        <v>55974</v>
      </c>
      <c r="H122" s="5">
        <v>2941</v>
      </c>
      <c r="I122" s="5">
        <v>55807</v>
      </c>
      <c r="J122" s="5">
        <v>2938</v>
      </c>
      <c r="K122" s="5">
        <v>167</v>
      </c>
      <c r="L122" s="5">
        <v>3</v>
      </c>
      <c r="M122" s="5">
        <v>6237752</v>
      </c>
      <c r="N122" s="5">
        <v>25837505</v>
      </c>
      <c r="O122" s="5">
        <v>1820416</v>
      </c>
      <c r="P122" s="5">
        <v>41512233</v>
      </c>
      <c r="Q122" s="5">
        <v>44172101</v>
      </c>
      <c r="R122" s="5">
        <v>1592343</v>
      </c>
      <c r="S122" s="5">
        <v>99236</v>
      </c>
      <c r="T122" s="5">
        <v>27287550</v>
      </c>
      <c r="U122" s="5">
        <v>44426502</v>
      </c>
      <c r="V122" s="5">
        <v>17138952</v>
      </c>
      <c r="W122" s="5">
        <v>42458</v>
      </c>
      <c r="X122" s="5">
        <v>1410599</v>
      </c>
      <c r="Y122" s="5">
        <v>343204</v>
      </c>
      <c r="Z122" s="5">
        <v>3846891</v>
      </c>
      <c r="AA122" s="5">
        <v>2720929</v>
      </c>
    </row>
    <row r="123" spans="1:27">
      <c r="A123" s="5">
        <v>1390</v>
      </c>
      <c r="B123" s="5">
        <v>4</v>
      </c>
      <c r="C123" s="5" t="s">
        <v>377</v>
      </c>
      <c r="D123" s="5" t="s">
        <v>378</v>
      </c>
      <c r="E123" s="5">
        <v>704</v>
      </c>
      <c r="F123" s="5">
        <v>38133</v>
      </c>
      <c r="G123" s="5">
        <v>36346</v>
      </c>
      <c r="H123" s="5">
        <v>1788</v>
      </c>
      <c r="I123" s="5">
        <v>36214</v>
      </c>
      <c r="J123" s="5">
        <v>1786</v>
      </c>
      <c r="K123" s="5">
        <v>132</v>
      </c>
      <c r="L123" s="5">
        <v>2</v>
      </c>
      <c r="M123" s="5">
        <v>3437536</v>
      </c>
      <c r="N123" s="5">
        <v>17888214</v>
      </c>
      <c r="O123" s="5">
        <v>970346</v>
      </c>
      <c r="P123" s="5">
        <v>27013503</v>
      </c>
      <c r="Q123" s="5">
        <v>27478347</v>
      </c>
      <c r="R123" s="5">
        <v>549326</v>
      </c>
      <c r="S123" s="5">
        <v>25980</v>
      </c>
      <c r="T123" s="5">
        <v>18849027</v>
      </c>
      <c r="U123" s="5">
        <v>28974650</v>
      </c>
      <c r="V123" s="5">
        <v>10125624</v>
      </c>
      <c r="W123" s="5">
        <v>35911</v>
      </c>
      <c r="X123" s="5">
        <v>866998</v>
      </c>
      <c r="Y123" s="5">
        <v>258028</v>
      </c>
      <c r="Z123" s="5">
        <v>2973017</v>
      </c>
      <c r="AA123" s="5">
        <v>820539</v>
      </c>
    </row>
    <row r="124" spans="1:27">
      <c r="A124" s="5">
        <v>1390</v>
      </c>
      <c r="B124" s="5">
        <v>4</v>
      </c>
      <c r="C124" s="5" t="s">
        <v>379</v>
      </c>
      <c r="D124" s="5" t="s">
        <v>380</v>
      </c>
      <c r="E124" s="5">
        <v>406</v>
      </c>
      <c r="F124" s="5">
        <v>20599</v>
      </c>
      <c r="G124" s="5">
        <v>19454</v>
      </c>
      <c r="H124" s="5">
        <v>1145</v>
      </c>
      <c r="I124" s="5">
        <v>19419</v>
      </c>
      <c r="J124" s="5">
        <v>1144</v>
      </c>
      <c r="K124" s="5">
        <v>35</v>
      </c>
      <c r="L124" s="5">
        <v>1</v>
      </c>
      <c r="M124" s="5">
        <v>2785303</v>
      </c>
      <c r="N124" s="5">
        <v>7895110</v>
      </c>
      <c r="O124" s="5">
        <v>841715</v>
      </c>
      <c r="P124" s="5">
        <v>14412280</v>
      </c>
      <c r="Q124" s="5">
        <v>16588411</v>
      </c>
      <c r="R124" s="5">
        <v>1043017</v>
      </c>
      <c r="S124" s="5">
        <v>73256</v>
      </c>
      <c r="T124" s="5">
        <v>8380619</v>
      </c>
      <c r="U124" s="5">
        <v>15360186</v>
      </c>
      <c r="V124" s="5">
        <v>6979566</v>
      </c>
      <c r="W124" s="5">
        <v>6513</v>
      </c>
      <c r="X124" s="5">
        <v>540528</v>
      </c>
      <c r="Y124" s="5">
        <v>82498</v>
      </c>
      <c r="Z124" s="5">
        <v>861147</v>
      </c>
      <c r="AA124" s="5">
        <v>1895747</v>
      </c>
    </row>
    <row r="125" spans="1:27">
      <c r="A125" s="5">
        <v>1390</v>
      </c>
      <c r="B125" s="5">
        <v>4</v>
      </c>
      <c r="C125" s="5" t="s">
        <v>381</v>
      </c>
      <c r="D125" s="5" t="s">
        <v>382</v>
      </c>
      <c r="E125" s="5">
        <v>4</v>
      </c>
      <c r="F125" s="5">
        <v>183</v>
      </c>
      <c r="G125" s="5">
        <v>175</v>
      </c>
      <c r="H125" s="5">
        <v>8</v>
      </c>
      <c r="I125" s="5">
        <v>175</v>
      </c>
      <c r="J125" s="5">
        <v>8</v>
      </c>
      <c r="K125" s="5">
        <v>0</v>
      </c>
      <c r="L125" s="5">
        <v>0</v>
      </c>
      <c r="M125" s="5">
        <v>14912</v>
      </c>
      <c r="N125" s="5">
        <v>54181</v>
      </c>
      <c r="O125" s="5">
        <v>8355</v>
      </c>
      <c r="P125" s="5">
        <v>86449</v>
      </c>
      <c r="Q125" s="5">
        <v>105342</v>
      </c>
      <c r="R125" s="5">
        <v>0</v>
      </c>
      <c r="S125" s="5">
        <v>0</v>
      </c>
      <c r="T125" s="5">
        <v>57904</v>
      </c>
      <c r="U125" s="5">
        <v>91666</v>
      </c>
      <c r="V125" s="5">
        <v>33762</v>
      </c>
      <c r="W125" s="5">
        <v>34</v>
      </c>
      <c r="X125" s="5">
        <v>3073</v>
      </c>
      <c r="Y125" s="5">
        <v>2679</v>
      </c>
      <c r="Z125" s="5">
        <v>12727</v>
      </c>
      <c r="AA125" s="5">
        <v>4642</v>
      </c>
    </row>
    <row r="126" spans="1:27">
      <c r="A126" s="5">
        <v>1390</v>
      </c>
      <c r="B126" s="5">
        <v>3</v>
      </c>
      <c r="C126" s="5" t="s">
        <v>383</v>
      </c>
      <c r="D126" s="5" t="s">
        <v>384</v>
      </c>
      <c r="E126" s="5">
        <v>1692</v>
      </c>
      <c r="F126" s="5">
        <v>58398</v>
      </c>
      <c r="G126" s="5">
        <v>54592</v>
      </c>
      <c r="H126" s="5">
        <v>3806</v>
      </c>
      <c r="I126" s="5">
        <v>54352</v>
      </c>
      <c r="J126" s="5">
        <v>3787</v>
      </c>
      <c r="K126" s="5">
        <v>240</v>
      </c>
      <c r="L126" s="5">
        <v>18</v>
      </c>
      <c r="M126" s="5">
        <v>6007822</v>
      </c>
      <c r="N126" s="5">
        <v>34255573</v>
      </c>
      <c r="O126" s="5">
        <v>3866275</v>
      </c>
      <c r="P126" s="5">
        <v>49016672</v>
      </c>
      <c r="Q126" s="5">
        <v>57339242</v>
      </c>
      <c r="R126" s="5">
        <v>1884223</v>
      </c>
      <c r="S126" s="5">
        <v>74467</v>
      </c>
      <c r="T126" s="5">
        <v>35699249</v>
      </c>
      <c r="U126" s="5">
        <v>51036484</v>
      </c>
      <c r="V126" s="5">
        <v>15337234</v>
      </c>
      <c r="W126" s="5">
        <v>98183</v>
      </c>
      <c r="X126" s="5">
        <v>1137050</v>
      </c>
      <c r="Y126" s="5">
        <v>351519</v>
      </c>
      <c r="Z126" s="5">
        <v>1007964</v>
      </c>
      <c r="AA126" s="5">
        <v>2868461</v>
      </c>
    </row>
    <row r="127" spans="1:27">
      <c r="A127" s="5">
        <v>1390</v>
      </c>
      <c r="B127" s="5">
        <v>4</v>
      </c>
      <c r="C127" s="5" t="s">
        <v>385</v>
      </c>
      <c r="D127" s="5" t="s">
        <v>386</v>
      </c>
      <c r="E127" s="5">
        <v>170</v>
      </c>
      <c r="F127" s="5">
        <v>4213</v>
      </c>
      <c r="G127" s="5">
        <v>3958</v>
      </c>
      <c r="H127" s="5">
        <v>255</v>
      </c>
      <c r="I127" s="5">
        <v>3953</v>
      </c>
      <c r="J127" s="5">
        <v>255</v>
      </c>
      <c r="K127" s="5">
        <v>5</v>
      </c>
      <c r="L127" s="5">
        <v>0</v>
      </c>
      <c r="M127" s="5">
        <v>450564</v>
      </c>
      <c r="N127" s="5">
        <v>6193674</v>
      </c>
      <c r="O127" s="5">
        <v>73617</v>
      </c>
      <c r="P127" s="5">
        <v>7615074</v>
      </c>
      <c r="Q127" s="5">
        <v>9704674</v>
      </c>
      <c r="R127" s="5">
        <v>43476</v>
      </c>
      <c r="S127" s="5">
        <v>1144</v>
      </c>
      <c r="T127" s="5">
        <v>6327435</v>
      </c>
      <c r="U127" s="5">
        <v>7823217</v>
      </c>
      <c r="V127" s="5">
        <v>1495782</v>
      </c>
      <c r="W127" s="5">
        <v>518</v>
      </c>
      <c r="X127" s="5">
        <v>102492</v>
      </c>
      <c r="Y127" s="5">
        <v>26934</v>
      </c>
      <c r="Z127" s="5">
        <v>49518</v>
      </c>
      <c r="AA127" s="5">
        <v>151913</v>
      </c>
    </row>
    <row r="128" spans="1:27">
      <c r="A128" s="5">
        <v>1390</v>
      </c>
      <c r="B128" s="5">
        <v>4</v>
      </c>
      <c r="C128" s="5" t="s">
        <v>387</v>
      </c>
      <c r="D128" s="5" t="s">
        <v>388</v>
      </c>
      <c r="E128" s="5">
        <v>557</v>
      </c>
      <c r="F128" s="5">
        <v>14217</v>
      </c>
      <c r="G128" s="5">
        <v>13484</v>
      </c>
      <c r="H128" s="5">
        <v>733</v>
      </c>
      <c r="I128" s="5">
        <v>13408</v>
      </c>
      <c r="J128" s="5">
        <v>732</v>
      </c>
      <c r="K128" s="5">
        <v>76</v>
      </c>
      <c r="L128" s="5">
        <v>1</v>
      </c>
      <c r="M128" s="5">
        <v>1672229</v>
      </c>
      <c r="N128" s="5">
        <v>9035313</v>
      </c>
      <c r="O128" s="5">
        <v>405972</v>
      </c>
      <c r="P128" s="5">
        <v>12003714</v>
      </c>
      <c r="Q128" s="5">
        <v>15258365</v>
      </c>
      <c r="R128" s="5">
        <v>20388</v>
      </c>
      <c r="S128" s="5">
        <v>1564</v>
      </c>
      <c r="T128" s="5">
        <v>9387738</v>
      </c>
      <c r="U128" s="5">
        <v>12779052</v>
      </c>
      <c r="V128" s="5">
        <v>3391314</v>
      </c>
      <c r="W128" s="5">
        <v>4240</v>
      </c>
      <c r="X128" s="5">
        <v>288833</v>
      </c>
      <c r="Y128" s="5">
        <v>87239</v>
      </c>
      <c r="Z128" s="5">
        <v>-127389</v>
      </c>
      <c r="AA128" s="5">
        <v>794377</v>
      </c>
    </row>
    <row r="129" spans="1:27">
      <c r="A129" s="5">
        <v>1390</v>
      </c>
      <c r="B129" s="5">
        <v>4</v>
      </c>
      <c r="C129" s="5" t="s">
        <v>389</v>
      </c>
      <c r="D129" s="5" t="s">
        <v>390</v>
      </c>
      <c r="E129" s="5">
        <v>159</v>
      </c>
      <c r="F129" s="5">
        <v>7065</v>
      </c>
      <c r="G129" s="5">
        <v>6430</v>
      </c>
      <c r="H129" s="5">
        <v>635</v>
      </c>
      <c r="I129" s="5">
        <v>6400</v>
      </c>
      <c r="J129" s="5">
        <v>631</v>
      </c>
      <c r="K129" s="5">
        <v>30</v>
      </c>
      <c r="L129" s="5">
        <v>4</v>
      </c>
      <c r="M129" s="5">
        <v>749164</v>
      </c>
      <c r="N129" s="5">
        <v>2900682</v>
      </c>
      <c r="O129" s="5">
        <v>264725</v>
      </c>
      <c r="P129" s="5">
        <v>4386832</v>
      </c>
      <c r="Q129" s="5">
        <v>5316137</v>
      </c>
      <c r="R129" s="5">
        <v>130036</v>
      </c>
      <c r="S129" s="5">
        <v>5781</v>
      </c>
      <c r="T129" s="5">
        <v>3017634</v>
      </c>
      <c r="U129" s="5">
        <v>4568328</v>
      </c>
      <c r="V129" s="5">
        <v>1550694</v>
      </c>
      <c r="W129" s="5">
        <v>15272</v>
      </c>
      <c r="X129" s="5">
        <v>166944</v>
      </c>
      <c r="Y129" s="5">
        <v>28833</v>
      </c>
      <c r="Z129" s="5">
        <v>-309830</v>
      </c>
      <c r="AA129" s="5">
        <v>144120</v>
      </c>
    </row>
    <row r="130" spans="1:27">
      <c r="A130" s="5">
        <v>1390</v>
      </c>
      <c r="B130" s="5">
        <v>4</v>
      </c>
      <c r="C130" s="5" t="s">
        <v>391</v>
      </c>
      <c r="D130" s="5" t="s">
        <v>392</v>
      </c>
      <c r="E130" s="5">
        <v>807</v>
      </c>
      <c r="F130" s="5">
        <v>32903</v>
      </c>
      <c r="G130" s="5">
        <v>30720</v>
      </c>
      <c r="H130" s="5">
        <v>2183</v>
      </c>
      <c r="I130" s="5">
        <v>30592</v>
      </c>
      <c r="J130" s="5">
        <v>2170</v>
      </c>
      <c r="K130" s="5">
        <v>129</v>
      </c>
      <c r="L130" s="5">
        <v>13</v>
      </c>
      <c r="M130" s="5">
        <v>3135864</v>
      </c>
      <c r="N130" s="5">
        <v>16125904</v>
      </c>
      <c r="O130" s="5">
        <v>3121961</v>
      </c>
      <c r="P130" s="5">
        <v>25011053</v>
      </c>
      <c r="Q130" s="5">
        <v>27060066</v>
      </c>
      <c r="R130" s="5">
        <v>1690323</v>
      </c>
      <c r="S130" s="5">
        <v>65978</v>
      </c>
      <c r="T130" s="5">
        <v>16966442</v>
      </c>
      <c r="U130" s="5">
        <v>25865887</v>
      </c>
      <c r="V130" s="5">
        <v>8899444</v>
      </c>
      <c r="W130" s="5">
        <v>78152</v>
      </c>
      <c r="X130" s="5">
        <v>578780</v>
      </c>
      <c r="Y130" s="5">
        <v>208513</v>
      </c>
      <c r="Z130" s="5">
        <v>1395664</v>
      </c>
      <c r="AA130" s="5">
        <v>1778051</v>
      </c>
    </row>
    <row r="131" spans="1:27">
      <c r="A131" s="5">
        <v>1390</v>
      </c>
      <c r="B131" s="5">
        <v>2</v>
      </c>
      <c r="C131" s="5" t="s">
        <v>393</v>
      </c>
      <c r="D131" s="5" t="s">
        <v>394</v>
      </c>
      <c r="E131" s="5">
        <v>573</v>
      </c>
      <c r="F131" s="5">
        <v>31668</v>
      </c>
      <c r="G131" s="5">
        <v>24020</v>
      </c>
      <c r="H131" s="5">
        <v>7647</v>
      </c>
      <c r="I131" s="5">
        <v>23973</v>
      </c>
      <c r="J131" s="5">
        <v>7647</v>
      </c>
      <c r="K131" s="5">
        <v>47</v>
      </c>
      <c r="L131" s="5">
        <v>0</v>
      </c>
      <c r="M131" s="5">
        <v>3289344</v>
      </c>
      <c r="N131" s="5">
        <v>22544818</v>
      </c>
      <c r="O131" s="5">
        <v>2891228</v>
      </c>
      <c r="P131" s="5">
        <v>31695813</v>
      </c>
      <c r="Q131" s="5">
        <v>36991608</v>
      </c>
      <c r="R131" s="5">
        <v>276373</v>
      </c>
      <c r="S131" s="5">
        <v>12595</v>
      </c>
      <c r="T131" s="5">
        <v>23158898</v>
      </c>
      <c r="U131" s="5">
        <v>33848344</v>
      </c>
      <c r="V131" s="5">
        <v>10689446</v>
      </c>
      <c r="W131" s="5">
        <v>279225</v>
      </c>
      <c r="X131" s="5">
        <v>1102042</v>
      </c>
      <c r="Y131" s="5">
        <v>1003905</v>
      </c>
      <c r="Z131" s="5">
        <v>2731840</v>
      </c>
      <c r="AA131" s="5">
        <v>1064235</v>
      </c>
    </row>
    <row r="132" spans="1:27">
      <c r="A132" s="5">
        <v>1390</v>
      </c>
      <c r="B132" s="5">
        <v>3</v>
      </c>
      <c r="C132" s="5" t="s">
        <v>395</v>
      </c>
      <c r="D132" s="5" t="s">
        <v>396</v>
      </c>
      <c r="E132" s="5">
        <v>187</v>
      </c>
      <c r="F132" s="5">
        <v>7962</v>
      </c>
      <c r="G132" s="5">
        <v>6030</v>
      </c>
      <c r="H132" s="5">
        <v>1932</v>
      </c>
      <c r="I132" s="5">
        <v>6023</v>
      </c>
      <c r="J132" s="5">
        <v>1932</v>
      </c>
      <c r="K132" s="5">
        <v>7</v>
      </c>
      <c r="L132" s="5">
        <v>0</v>
      </c>
      <c r="M132" s="5">
        <v>1044771</v>
      </c>
      <c r="N132" s="5">
        <v>12042339</v>
      </c>
      <c r="O132" s="5">
        <v>530234</v>
      </c>
      <c r="P132" s="5">
        <v>15821819</v>
      </c>
      <c r="Q132" s="5">
        <v>20321521</v>
      </c>
      <c r="R132" s="5">
        <v>176027</v>
      </c>
      <c r="S132" s="5">
        <v>6438</v>
      </c>
      <c r="T132" s="5">
        <v>12238751</v>
      </c>
      <c r="U132" s="5">
        <v>16177191</v>
      </c>
      <c r="V132" s="5">
        <v>3938440</v>
      </c>
      <c r="W132" s="5">
        <v>76914</v>
      </c>
      <c r="X132" s="5">
        <v>420929</v>
      </c>
      <c r="Y132" s="5">
        <v>852262</v>
      </c>
      <c r="Z132" s="5">
        <v>2024312</v>
      </c>
      <c r="AA132" s="5">
        <v>214397</v>
      </c>
    </row>
    <row r="133" spans="1:27">
      <c r="A133" s="5">
        <v>1390</v>
      </c>
      <c r="B133" s="5">
        <v>4</v>
      </c>
      <c r="C133" s="5" t="s">
        <v>397</v>
      </c>
      <c r="D133" s="5" t="s">
        <v>396</v>
      </c>
      <c r="E133" s="5">
        <v>187</v>
      </c>
      <c r="F133" s="5">
        <v>7962</v>
      </c>
      <c r="G133" s="5">
        <v>6030</v>
      </c>
      <c r="H133" s="5">
        <v>1932</v>
      </c>
      <c r="I133" s="5">
        <v>6023</v>
      </c>
      <c r="J133" s="5">
        <v>1932</v>
      </c>
      <c r="K133" s="5">
        <v>7</v>
      </c>
      <c r="L133" s="5">
        <v>0</v>
      </c>
      <c r="M133" s="5">
        <v>1044771</v>
      </c>
      <c r="N133" s="5">
        <v>12042339</v>
      </c>
      <c r="O133" s="5">
        <v>530234</v>
      </c>
      <c r="P133" s="5">
        <v>15821819</v>
      </c>
      <c r="Q133" s="5">
        <v>20321521</v>
      </c>
      <c r="R133" s="5">
        <v>176027</v>
      </c>
      <c r="S133" s="5">
        <v>6438</v>
      </c>
      <c r="T133" s="5">
        <v>12238751</v>
      </c>
      <c r="U133" s="5">
        <v>16177191</v>
      </c>
      <c r="V133" s="5">
        <v>3938440</v>
      </c>
      <c r="W133" s="5">
        <v>76914</v>
      </c>
      <c r="X133" s="5">
        <v>420929</v>
      </c>
      <c r="Y133" s="5">
        <v>852262</v>
      </c>
      <c r="Z133" s="5">
        <v>2024312</v>
      </c>
      <c r="AA133" s="5">
        <v>214397</v>
      </c>
    </row>
    <row r="134" spans="1:27">
      <c r="A134" s="5">
        <v>1390</v>
      </c>
      <c r="B134" s="5">
        <v>3</v>
      </c>
      <c r="C134" s="5" t="s">
        <v>398</v>
      </c>
      <c r="D134" s="5" t="s">
        <v>399</v>
      </c>
      <c r="E134" s="5">
        <v>86</v>
      </c>
      <c r="F134" s="5">
        <v>4818</v>
      </c>
      <c r="G134" s="5">
        <v>3409</v>
      </c>
      <c r="H134" s="5">
        <v>1409</v>
      </c>
      <c r="I134" s="5">
        <v>3409</v>
      </c>
      <c r="J134" s="5">
        <v>1409</v>
      </c>
      <c r="K134" s="5">
        <v>0</v>
      </c>
      <c r="L134" s="5">
        <v>0</v>
      </c>
      <c r="M134" s="5">
        <v>554359</v>
      </c>
      <c r="N134" s="5">
        <v>1505812</v>
      </c>
      <c r="O134" s="5">
        <v>766724</v>
      </c>
      <c r="P134" s="5">
        <v>2275851</v>
      </c>
      <c r="Q134" s="5">
        <v>2277576</v>
      </c>
      <c r="R134" s="5">
        <v>49583</v>
      </c>
      <c r="S134" s="5">
        <v>3913</v>
      </c>
      <c r="T134" s="5">
        <v>1559592</v>
      </c>
      <c r="U134" s="5">
        <v>2756346</v>
      </c>
      <c r="V134" s="5">
        <v>1196755</v>
      </c>
      <c r="W134" s="5">
        <v>92370</v>
      </c>
      <c r="X134" s="5">
        <v>176351</v>
      </c>
      <c r="Y134" s="5">
        <v>36795</v>
      </c>
      <c r="Z134" s="5">
        <v>91411</v>
      </c>
      <c r="AA134" s="5">
        <v>345833</v>
      </c>
    </row>
    <row r="135" spans="1:27">
      <c r="A135" s="5">
        <v>1390</v>
      </c>
      <c r="B135" s="5">
        <v>4</v>
      </c>
      <c r="C135" s="5" t="s">
        <v>400</v>
      </c>
      <c r="D135" s="5" t="s">
        <v>399</v>
      </c>
      <c r="E135" s="5">
        <v>86</v>
      </c>
      <c r="F135" s="5">
        <v>4818</v>
      </c>
      <c r="G135" s="5">
        <v>3409</v>
      </c>
      <c r="H135" s="5">
        <v>1409</v>
      </c>
      <c r="I135" s="5">
        <v>3409</v>
      </c>
      <c r="J135" s="5">
        <v>1409</v>
      </c>
      <c r="K135" s="5">
        <v>0</v>
      </c>
      <c r="L135" s="5">
        <v>0</v>
      </c>
      <c r="M135" s="5">
        <v>554359</v>
      </c>
      <c r="N135" s="5">
        <v>1505812</v>
      </c>
      <c r="O135" s="5">
        <v>766724</v>
      </c>
      <c r="P135" s="5">
        <v>2275851</v>
      </c>
      <c r="Q135" s="5">
        <v>2277576</v>
      </c>
      <c r="R135" s="5">
        <v>49583</v>
      </c>
      <c r="S135" s="5">
        <v>3913</v>
      </c>
      <c r="T135" s="5">
        <v>1559592</v>
      </c>
      <c r="U135" s="5">
        <v>2756346</v>
      </c>
      <c r="V135" s="5">
        <v>1196755</v>
      </c>
      <c r="W135" s="5">
        <v>92370</v>
      </c>
      <c r="X135" s="5">
        <v>176351</v>
      </c>
      <c r="Y135" s="5">
        <v>36795</v>
      </c>
      <c r="Z135" s="5">
        <v>91411</v>
      </c>
      <c r="AA135" s="5">
        <v>345833</v>
      </c>
    </row>
    <row r="136" spans="1:27">
      <c r="A136" s="5">
        <v>1390</v>
      </c>
      <c r="B136" s="5">
        <v>3</v>
      </c>
      <c r="C136" s="5" t="s">
        <v>401</v>
      </c>
      <c r="D136" s="5" t="s">
        <v>402</v>
      </c>
      <c r="E136" s="5">
        <v>64</v>
      </c>
      <c r="F136" s="5">
        <v>6108</v>
      </c>
      <c r="G136" s="5">
        <v>4364</v>
      </c>
      <c r="H136" s="5">
        <v>1744</v>
      </c>
      <c r="I136" s="5">
        <v>4362</v>
      </c>
      <c r="J136" s="5">
        <v>1744</v>
      </c>
      <c r="K136" s="5">
        <v>2</v>
      </c>
      <c r="L136" s="5">
        <v>0</v>
      </c>
      <c r="M136" s="5">
        <v>482526</v>
      </c>
      <c r="N136" s="5">
        <v>1283759</v>
      </c>
      <c r="O136" s="5">
        <v>230575</v>
      </c>
      <c r="P136" s="5">
        <v>2147629</v>
      </c>
      <c r="Q136" s="5">
        <v>2391902</v>
      </c>
      <c r="R136" s="5">
        <v>141</v>
      </c>
      <c r="S136" s="5">
        <v>15</v>
      </c>
      <c r="T136" s="5">
        <v>1320798</v>
      </c>
      <c r="U136" s="5">
        <v>2579376</v>
      </c>
      <c r="V136" s="5">
        <v>1258578</v>
      </c>
      <c r="W136" s="5">
        <v>42166</v>
      </c>
      <c r="X136" s="5">
        <v>135642</v>
      </c>
      <c r="Y136" s="5">
        <v>31087</v>
      </c>
      <c r="Z136" s="5">
        <v>56417</v>
      </c>
      <c r="AA136" s="5">
        <v>96047</v>
      </c>
    </row>
    <row r="137" spans="1:27">
      <c r="A137" s="5">
        <v>1390</v>
      </c>
      <c r="B137" s="5">
        <v>4</v>
      </c>
      <c r="C137" s="5" t="s">
        <v>403</v>
      </c>
      <c r="D137" s="5" t="s">
        <v>402</v>
      </c>
      <c r="E137" s="5">
        <v>64</v>
      </c>
      <c r="F137" s="5">
        <v>6108</v>
      </c>
      <c r="G137" s="5">
        <v>4364</v>
      </c>
      <c r="H137" s="5">
        <v>1744</v>
      </c>
      <c r="I137" s="5">
        <v>4362</v>
      </c>
      <c r="J137" s="5">
        <v>1744</v>
      </c>
      <c r="K137" s="5">
        <v>2</v>
      </c>
      <c r="L137" s="5">
        <v>0</v>
      </c>
      <c r="M137" s="5">
        <v>482526</v>
      </c>
      <c r="N137" s="5">
        <v>1283759</v>
      </c>
      <c r="O137" s="5">
        <v>230575</v>
      </c>
      <c r="P137" s="5">
        <v>2147629</v>
      </c>
      <c r="Q137" s="5">
        <v>2391902</v>
      </c>
      <c r="R137" s="5">
        <v>141</v>
      </c>
      <c r="S137" s="5">
        <v>15</v>
      </c>
      <c r="T137" s="5">
        <v>1320798</v>
      </c>
      <c r="U137" s="5">
        <v>2579376</v>
      </c>
      <c r="V137" s="5">
        <v>1258578</v>
      </c>
      <c r="W137" s="5">
        <v>42166</v>
      </c>
      <c r="X137" s="5">
        <v>135642</v>
      </c>
      <c r="Y137" s="5">
        <v>31087</v>
      </c>
      <c r="Z137" s="5">
        <v>56417</v>
      </c>
      <c r="AA137" s="5">
        <v>96047</v>
      </c>
    </row>
    <row r="138" spans="1:27">
      <c r="A138" s="5">
        <v>1390</v>
      </c>
      <c r="B138" s="5">
        <v>3</v>
      </c>
      <c r="C138" s="5" t="s">
        <v>404</v>
      </c>
      <c r="D138" s="5" t="s">
        <v>405</v>
      </c>
      <c r="E138" s="5">
        <v>61</v>
      </c>
      <c r="F138" s="5">
        <v>4543</v>
      </c>
      <c r="G138" s="5">
        <v>3399</v>
      </c>
      <c r="H138" s="5">
        <v>1144</v>
      </c>
      <c r="I138" s="5">
        <v>3391</v>
      </c>
      <c r="J138" s="5">
        <v>1144</v>
      </c>
      <c r="K138" s="5">
        <v>8</v>
      </c>
      <c r="L138" s="5">
        <v>0</v>
      </c>
      <c r="M138" s="5">
        <v>442335</v>
      </c>
      <c r="N138" s="5">
        <v>3604395</v>
      </c>
      <c r="O138" s="5">
        <v>814354</v>
      </c>
      <c r="P138" s="5">
        <v>4877739</v>
      </c>
      <c r="Q138" s="5">
        <v>4901978</v>
      </c>
      <c r="R138" s="5">
        <v>4529</v>
      </c>
      <c r="S138" s="5">
        <v>164</v>
      </c>
      <c r="T138" s="5">
        <v>3809724</v>
      </c>
      <c r="U138" s="5">
        <v>5475923</v>
      </c>
      <c r="V138" s="5">
        <v>1666199</v>
      </c>
      <c r="W138" s="5">
        <v>53445</v>
      </c>
      <c r="X138" s="5">
        <v>181743</v>
      </c>
      <c r="Y138" s="5">
        <v>44335</v>
      </c>
      <c r="Z138" s="5">
        <v>360940</v>
      </c>
      <c r="AA138" s="5">
        <v>149988</v>
      </c>
    </row>
    <row r="139" spans="1:27">
      <c r="A139" s="5">
        <v>1390</v>
      </c>
      <c r="B139" s="5">
        <v>4</v>
      </c>
      <c r="C139" s="5" t="s">
        <v>406</v>
      </c>
      <c r="D139" s="5" t="s">
        <v>405</v>
      </c>
      <c r="E139" s="5">
        <v>61</v>
      </c>
      <c r="F139" s="5">
        <v>4543</v>
      </c>
      <c r="G139" s="5">
        <v>3399</v>
      </c>
      <c r="H139" s="5">
        <v>1144</v>
      </c>
      <c r="I139" s="5">
        <v>3391</v>
      </c>
      <c r="J139" s="5">
        <v>1144</v>
      </c>
      <c r="K139" s="5">
        <v>8</v>
      </c>
      <c r="L139" s="5">
        <v>0</v>
      </c>
      <c r="M139" s="5">
        <v>442335</v>
      </c>
      <c r="N139" s="5">
        <v>3604395</v>
      </c>
      <c r="O139" s="5">
        <v>814354</v>
      </c>
      <c r="P139" s="5">
        <v>4877739</v>
      </c>
      <c r="Q139" s="5">
        <v>4901978</v>
      </c>
      <c r="R139" s="5">
        <v>4529</v>
      </c>
      <c r="S139" s="5">
        <v>164</v>
      </c>
      <c r="T139" s="5">
        <v>3809724</v>
      </c>
      <c r="U139" s="5">
        <v>5475923</v>
      </c>
      <c r="V139" s="5">
        <v>1666199</v>
      </c>
      <c r="W139" s="5">
        <v>53445</v>
      </c>
      <c r="X139" s="5">
        <v>181743</v>
      </c>
      <c r="Y139" s="5">
        <v>44335</v>
      </c>
      <c r="Z139" s="5">
        <v>360940</v>
      </c>
      <c r="AA139" s="5">
        <v>149988</v>
      </c>
    </row>
    <row r="140" spans="1:27">
      <c r="A140" s="5">
        <v>1390</v>
      </c>
      <c r="B140" s="5">
        <v>3</v>
      </c>
      <c r="C140" s="5" t="s">
        <v>407</v>
      </c>
      <c r="D140" s="5" t="s">
        <v>408</v>
      </c>
      <c r="E140" s="5">
        <v>133</v>
      </c>
      <c r="F140" s="5">
        <v>6490</v>
      </c>
      <c r="G140" s="5">
        <v>5439</v>
      </c>
      <c r="H140" s="5">
        <v>1051</v>
      </c>
      <c r="I140" s="5">
        <v>5414</v>
      </c>
      <c r="J140" s="5">
        <v>1051</v>
      </c>
      <c r="K140" s="5">
        <v>24</v>
      </c>
      <c r="L140" s="5">
        <v>0</v>
      </c>
      <c r="M140" s="5">
        <v>595801</v>
      </c>
      <c r="N140" s="5">
        <v>2920806</v>
      </c>
      <c r="O140" s="5">
        <v>448233</v>
      </c>
      <c r="P140" s="5">
        <v>4725192</v>
      </c>
      <c r="Q140" s="5">
        <v>5262113</v>
      </c>
      <c r="R140" s="5">
        <v>45389</v>
      </c>
      <c r="S140" s="5">
        <v>2009</v>
      </c>
      <c r="T140" s="5">
        <v>3016555</v>
      </c>
      <c r="U140" s="5">
        <v>4800251</v>
      </c>
      <c r="V140" s="5">
        <v>1783695</v>
      </c>
      <c r="W140" s="5">
        <v>14276</v>
      </c>
      <c r="X140" s="5">
        <v>150388</v>
      </c>
      <c r="Y140" s="5">
        <v>34919</v>
      </c>
      <c r="Z140" s="5">
        <v>57058</v>
      </c>
      <c r="AA140" s="5">
        <v>68105</v>
      </c>
    </row>
    <row r="141" spans="1:27">
      <c r="A141" s="5">
        <v>1390</v>
      </c>
      <c r="B141" s="5">
        <v>4</v>
      </c>
      <c r="C141" s="5" t="s">
        <v>409</v>
      </c>
      <c r="D141" s="5" t="s">
        <v>410</v>
      </c>
      <c r="E141" s="5">
        <v>114</v>
      </c>
      <c r="F141" s="5">
        <v>5743</v>
      </c>
      <c r="G141" s="5">
        <v>4916</v>
      </c>
      <c r="H141" s="5">
        <v>827</v>
      </c>
      <c r="I141" s="5">
        <v>4898</v>
      </c>
      <c r="J141" s="5">
        <v>827</v>
      </c>
      <c r="K141" s="5">
        <v>17</v>
      </c>
      <c r="L141" s="5">
        <v>0</v>
      </c>
      <c r="M141" s="5">
        <v>489998</v>
      </c>
      <c r="N141" s="5">
        <v>2674742</v>
      </c>
      <c r="O141" s="5">
        <v>310411</v>
      </c>
      <c r="P141" s="5">
        <v>4319168</v>
      </c>
      <c r="Q141" s="5">
        <v>4821049</v>
      </c>
      <c r="R141" s="5">
        <v>45389</v>
      </c>
      <c r="S141" s="5">
        <v>2009</v>
      </c>
      <c r="T141" s="5">
        <v>2755883</v>
      </c>
      <c r="U141" s="5">
        <v>4388919</v>
      </c>
      <c r="V141" s="5">
        <v>1633036</v>
      </c>
      <c r="W141" s="5">
        <v>14276</v>
      </c>
      <c r="X141" s="5">
        <v>139297</v>
      </c>
      <c r="Y141" s="5">
        <v>34809</v>
      </c>
      <c r="Z141" s="5">
        <v>56320</v>
      </c>
      <c r="AA141" s="5">
        <v>65389</v>
      </c>
    </row>
    <row r="142" spans="1:27">
      <c r="A142" s="5">
        <v>1390</v>
      </c>
      <c r="B142" s="5">
        <v>4</v>
      </c>
      <c r="C142" s="5" t="s">
        <v>411</v>
      </c>
      <c r="D142" s="5" t="s">
        <v>412</v>
      </c>
      <c r="E142" s="5">
        <v>19</v>
      </c>
      <c r="F142" s="5">
        <v>747</v>
      </c>
      <c r="G142" s="5">
        <v>523</v>
      </c>
      <c r="H142" s="5">
        <v>224</v>
      </c>
      <c r="I142" s="5">
        <v>516</v>
      </c>
      <c r="J142" s="5">
        <v>224</v>
      </c>
      <c r="K142" s="5">
        <v>7</v>
      </c>
      <c r="L142" s="5">
        <v>0</v>
      </c>
      <c r="M142" s="5">
        <v>105803</v>
      </c>
      <c r="N142" s="5">
        <v>246064</v>
      </c>
      <c r="O142" s="5">
        <v>137822</v>
      </c>
      <c r="P142" s="5">
        <v>406024</v>
      </c>
      <c r="Q142" s="5">
        <v>441063</v>
      </c>
      <c r="R142" s="5">
        <v>0</v>
      </c>
      <c r="S142" s="5">
        <v>0</v>
      </c>
      <c r="T142" s="5">
        <v>260673</v>
      </c>
      <c r="U142" s="5">
        <v>411332</v>
      </c>
      <c r="V142" s="5">
        <v>150659</v>
      </c>
      <c r="W142" s="5">
        <v>0</v>
      </c>
      <c r="X142" s="5">
        <v>11091</v>
      </c>
      <c r="Y142" s="5">
        <v>110</v>
      </c>
      <c r="Z142" s="5">
        <v>738</v>
      </c>
      <c r="AA142" s="5">
        <v>2715</v>
      </c>
    </row>
    <row r="143" spans="1:27">
      <c r="A143" s="5">
        <v>1390</v>
      </c>
      <c r="B143" s="5">
        <v>3</v>
      </c>
      <c r="C143" s="5" t="s">
        <v>413</v>
      </c>
      <c r="D143" s="5" t="s">
        <v>414</v>
      </c>
      <c r="E143" s="5">
        <v>15</v>
      </c>
      <c r="F143" s="5">
        <v>654</v>
      </c>
      <c r="G143" s="5">
        <v>468</v>
      </c>
      <c r="H143" s="5">
        <v>187</v>
      </c>
      <c r="I143" s="5">
        <v>463</v>
      </c>
      <c r="J143" s="5">
        <v>187</v>
      </c>
      <c r="K143" s="5">
        <v>5</v>
      </c>
      <c r="L143" s="5">
        <v>0</v>
      </c>
      <c r="M143" s="5">
        <v>59966</v>
      </c>
      <c r="N143" s="5">
        <v>205096</v>
      </c>
      <c r="O143" s="5">
        <v>22910</v>
      </c>
      <c r="P143" s="5">
        <v>394013</v>
      </c>
      <c r="Q143" s="5">
        <v>414273</v>
      </c>
      <c r="R143" s="5">
        <v>613</v>
      </c>
      <c r="S143" s="5">
        <v>51</v>
      </c>
      <c r="T143" s="5">
        <v>218806</v>
      </c>
      <c r="U143" s="5">
        <v>402700</v>
      </c>
      <c r="V143" s="5">
        <v>183893</v>
      </c>
      <c r="W143" s="5">
        <v>0</v>
      </c>
      <c r="X143" s="5">
        <v>11451</v>
      </c>
      <c r="Y143" s="5">
        <v>1587</v>
      </c>
      <c r="Z143" s="5">
        <v>130845</v>
      </c>
      <c r="AA143" s="5">
        <v>12415</v>
      </c>
    </row>
    <row r="144" spans="1:27">
      <c r="A144" s="5">
        <v>1390</v>
      </c>
      <c r="B144" s="5">
        <v>4</v>
      </c>
      <c r="C144" s="5" t="s">
        <v>415</v>
      </c>
      <c r="D144" s="5" t="s">
        <v>414</v>
      </c>
      <c r="E144" s="5">
        <v>15</v>
      </c>
      <c r="F144" s="5">
        <v>654</v>
      </c>
      <c r="G144" s="5">
        <v>468</v>
      </c>
      <c r="H144" s="5">
        <v>187</v>
      </c>
      <c r="I144" s="5">
        <v>463</v>
      </c>
      <c r="J144" s="5">
        <v>187</v>
      </c>
      <c r="K144" s="5">
        <v>5</v>
      </c>
      <c r="L144" s="5">
        <v>0</v>
      </c>
      <c r="M144" s="5">
        <v>59966</v>
      </c>
      <c r="N144" s="5">
        <v>205096</v>
      </c>
      <c r="O144" s="5">
        <v>22910</v>
      </c>
      <c r="P144" s="5">
        <v>394013</v>
      </c>
      <c r="Q144" s="5">
        <v>414273</v>
      </c>
      <c r="R144" s="5">
        <v>613</v>
      </c>
      <c r="S144" s="5">
        <v>51</v>
      </c>
      <c r="T144" s="5">
        <v>218806</v>
      </c>
      <c r="U144" s="5">
        <v>402700</v>
      </c>
      <c r="V144" s="5">
        <v>183893</v>
      </c>
      <c r="W144" s="5">
        <v>0</v>
      </c>
      <c r="X144" s="5">
        <v>11451</v>
      </c>
      <c r="Y144" s="5">
        <v>1587</v>
      </c>
      <c r="Z144" s="5">
        <v>130845</v>
      </c>
      <c r="AA144" s="5">
        <v>12415</v>
      </c>
    </row>
    <row r="145" spans="1:27">
      <c r="A145" s="5">
        <v>1390</v>
      </c>
      <c r="B145" s="5">
        <v>3</v>
      </c>
      <c r="C145" s="5" t="s">
        <v>416</v>
      </c>
      <c r="D145" s="5" t="s">
        <v>417</v>
      </c>
      <c r="E145" s="5">
        <v>27</v>
      </c>
      <c r="F145" s="5">
        <v>1094</v>
      </c>
      <c r="G145" s="5">
        <v>912</v>
      </c>
      <c r="H145" s="5">
        <v>182</v>
      </c>
      <c r="I145" s="5">
        <v>911</v>
      </c>
      <c r="J145" s="5">
        <v>182</v>
      </c>
      <c r="K145" s="5">
        <v>1</v>
      </c>
      <c r="L145" s="5">
        <v>0</v>
      </c>
      <c r="M145" s="5">
        <v>109587</v>
      </c>
      <c r="N145" s="5">
        <v>982612</v>
      </c>
      <c r="O145" s="5">
        <v>78197</v>
      </c>
      <c r="P145" s="5">
        <v>1453570</v>
      </c>
      <c r="Q145" s="5">
        <v>1422246</v>
      </c>
      <c r="R145" s="5">
        <v>92</v>
      </c>
      <c r="S145" s="5">
        <v>6</v>
      </c>
      <c r="T145" s="5">
        <v>994671</v>
      </c>
      <c r="U145" s="5">
        <v>1656557</v>
      </c>
      <c r="V145" s="5">
        <v>661886</v>
      </c>
      <c r="W145" s="5">
        <v>54</v>
      </c>
      <c r="X145" s="5">
        <v>25538</v>
      </c>
      <c r="Y145" s="5">
        <v>2920</v>
      </c>
      <c r="Z145" s="5">
        <v>10857</v>
      </c>
      <c r="AA145" s="5">
        <v>177450</v>
      </c>
    </row>
    <row r="146" spans="1:27">
      <c r="A146" s="5">
        <v>1390</v>
      </c>
      <c r="B146" s="5">
        <v>4</v>
      </c>
      <c r="C146" s="5" t="s">
        <v>418</v>
      </c>
      <c r="D146" s="5" t="s">
        <v>417</v>
      </c>
      <c r="E146" s="5">
        <v>27</v>
      </c>
      <c r="F146" s="5">
        <v>1094</v>
      </c>
      <c r="G146" s="5">
        <v>912</v>
      </c>
      <c r="H146" s="5">
        <v>182</v>
      </c>
      <c r="I146" s="5">
        <v>911</v>
      </c>
      <c r="J146" s="5">
        <v>182</v>
      </c>
      <c r="K146" s="5">
        <v>1</v>
      </c>
      <c r="L146" s="5">
        <v>0</v>
      </c>
      <c r="M146" s="5">
        <v>109587</v>
      </c>
      <c r="N146" s="5">
        <v>982612</v>
      </c>
      <c r="O146" s="5">
        <v>78197</v>
      </c>
      <c r="P146" s="5">
        <v>1453570</v>
      </c>
      <c r="Q146" s="5">
        <v>1422246</v>
      </c>
      <c r="R146" s="5">
        <v>92</v>
      </c>
      <c r="S146" s="5">
        <v>6</v>
      </c>
      <c r="T146" s="5">
        <v>994671</v>
      </c>
      <c r="U146" s="5">
        <v>1656557</v>
      </c>
      <c r="V146" s="5">
        <v>661886</v>
      </c>
      <c r="W146" s="5">
        <v>54</v>
      </c>
      <c r="X146" s="5">
        <v>25538</v>
      </c>
      <c r="Y146" s="5">
        <v>2920</v>
      </c>
      <c r="Z146" s="5">
        <v>10857</v>
      </c>
      <c r="AA146" s="5">
        <v>177450</v>
      </c>
    </row>
    <row r="147" spans="1:27">
      <c r="A147" s="5">
        <v>1390</v>
      </c>
      <c r="B147" s="5">
        <v>2</v>
      </c>
      <c r="C147" s="5" t="s">
        <v>419</v>
      </c>
      <c r="D147" s="5" t="s">
        <v>420</v>
      </c>
      <c r="E147" s="5">
        <v>1193</v>
      </c>
      <c r="F147" s="5">
        <v>79726</v>
      </c>
      <c r="G147" s="5">
        <v>68974</v>
      </c>
      <c r="H147" s="5">
        <v>10752</v>
      </c>
      <c r="I147" s="5">
        <v>68781</v>
      </c>
      <c r="J147" s="5">
        <v>10750</v>
      </c>
      <c r="K147" s="5">
        <v>194</v>
      </c>
      <c r="L147" s="5">
        <v>2</v>
      </c>
      <c r="M147" s="5">
        <v>7905579</v>
      </c>
      <c r="N147" s="5">
        <v>50091607</v>
      </c>
      <c r="O147" s="5">
        <v>8994132</v>
      </c>
      <c r="P147" s="5">
        <v>74428389</v>
      </c>
      <c r="Q147" s="5">
        <v>75808585</v>
      </c>
      <c r="R147" s="5">
        <v>4338127</v>
      </c>
      <c r="S147" s="5">
        <v>264910</v>
      </c>
      <c r="T147" s="5">
        <v>51570008</v>
      </c>
      <c r="U147" s="5">
        <v>77034853</v>
      </c>
      <c r="V147" s="5">
        <v>25464845</v>
      </c>
      <c r="W147" s="5">
        <v>125235</v>
      </c>
      <c r="X147" s="5">
        <v>2787784</v>
      </c>
      <c r="Y147" s="5">
        <v>410772</v>
      </c>
      <c r="Z147" s="5">
        <v>1568007</v>
      </c>
      <c r="AA147" s="5">
        <v>1881844</v>
      </c>
    </row>
    <row r="148" spans="1:27">
      <c r="A148" s="5">
        <v>1390</v>
      </c>
      <c r="B148" s="5">
        <v>3</v>
      </c>
      <c r="C148" s="5" t="s">
        <v>421</v>
      </c>
      <c r="D148" s="5" t="s">
        <v>422</v>
      </c>
      <c r="E148" s="5">
        <v>323</v>
      </c>
      <c r="F148" s="5">
        <v>24332</v>
      </c>
      <c r="G148" s="5">
        <v>20375</v>
      </c>
      <c r="H148" s="5">
        <v>3957</v>
      </c>
      <c r="I148" s="5">
        <v>20310</v>
      </c>
      <c r="J148" s="5">
        <v>3956</v>
      </c>
      <c r="K148" s="5">
        <v>65</v>
      </c>
      <c r="L148" s="5">
        <v>1</v>
      </c>
      <c r="M148" s="5">
        <v>2570722</v>
      </c>
      <c r="N148" s="5">
        <v>11487170</v>
      </c>
      <c r="O148" s="5">
        <v>2544853</v>
      </c>
      <c r="P148" s="5">
        <v>19305491</v>
      </c>
      <c r="Q148" s="5">
        <v>18760917</v>
      </c>
      <c r="R148" s="5">
        <v>407036</v>
      </c>
      <c r="S148" s="5">
        <v>31407</v>
      </c>
      <c r="T148" s="5">
        <v>11974885</v>
      </c>
      <c r="U148" s="5">
        <v>20238002</v>
      </c>
      <c r="V148" s="5">
        <v>8263117</v>
      </c>
      <c r="W148" s="5">
        <v>69138</v>
      </c>
      <c r="X148" s="5">
        <v>586429</v>
      </c>
      <c r="Y148" s="5">
        <v>128519</v>
      </c>
      <c r="Z148" s="5">
        <v>520133</v>
      </c>
      <c r="AA148" s="5">
        <v>496479</v>
      </c>
    </row>
    <row r="149" spans="1:27">
      <c r="A149" s="5">
        <v>1390</v>
      </c>
      <c r="B149" s="5">
        <v>4</v>
      </c>
      <c r="C149" s="5" t="s">
        <v>423</v>
      </c>
      <c r="D149" s="5" t="s">
        <v>422</v>
      </c>
      <c r="E149" s="5">
        <v>323</v>
      </c>
      <c r="F149" s="5">
        <v>24332</v>
      </c>
      <c r="G149" s="5">
        <v>20375</v>
      </c>
      <c r="H149" s="5">
        <v>3957</v>
      </c>
      <c r="I149" s="5">
        <v>20310</v>
      </c>
      <c r="J149" s="5">
        <v>3956</v>
      </c>
      <c r="K149" s="5">
        <v>65</v>
      </c>
      <c r="L149" s="5">
        <v>1</v>
      </c>
      <c r="M149" s="5">
        <v>2570722</v>
      </c>
      <c r="N149" s="5">
        <v>11487170</v>
      </c>
      <c r="O149" s="5">
        <v>2544853</v>
      </c>
      <c r="P149" s="5">
        <v>19305491</v>
      </c>
      <c r="Q149" s="5">
        <v>18760917</v>
      </c>
      <c r="R149" s="5">
        <v>407036</v>
      </c>
      <c r="S149" s="5">
        <v>31407</v>
      </c>
      <c r="T149" s="5">
        <v>11974885</v>
      </c>
      <c r="U149" s="5">
        <v>20238002</v>
      </c>
      <c r="V149" s="5">
        <v>8263117</v>
      </c>
      <c r="W149" s="5">
        <v>69138</v>
      </c>
      <c r="X149" s="5">
        <v>586429</v>
      </c>
      <c r="Y149" s="5">
        <v>128519</v>
      </c>
      <c r="Z149" s="5">
        <v>520133</v>
      </c>
      <c r="AA149" s="5">
        <v>496479</v>
      </c>
    </row>
    <row r="150" spans="1:27">
      <c r="A150" s="5">
        <v>1390</v>
      </c>
      <c r="B150" s="5">
        <v>3</v>
      </c>
      <c r="C150" s="5" t="s">
        <v>424</v>
      </c>
      <c r="D150" s="5" t="s">
        <v>425</v>
      </c>
      <c r="E150" s="5">
        <v>33</v>
      </c>
      <c r="F150" s="5">
        <v>5132</v>
      </c>
      <c r="G150" s="5">
        <v>4606</v>
      </c>
      <c r="H150" s="5">
        <v>526</v>
      </c>
      <c r="I150" s="5">
        <v>4605</v>
      </c>
      <c r="J150" s="5">
        <v>526</v>
      </c>
      <c r="K150" s="5">
        <v>1</v>
      </c>
      <c r="L150" s="5">
        <v>0</v>
      </c>
      <c r="M150" s="5">
        <v>495855</v>
      </c>
      <c r="N150" s="5">
        <v>2200494</v>
      </c>
      <c r="O150" s="5">
        <v>101552</v>
      </c>
      <c r="P150" s="5">
        <v>3544635</v>
      </c>
      <c r="Q150" s="5">
        <v>3472329</v>
      </c>
      <c r="R150" s="5">
        <v>37883</v>
      </c>
      <c r="S150" s="5">
        <v>2483</v>
      </c>
      <c r="T150" s="5">
        <v>2340282</v>
      </c>
      <c r="U150" s="5">
        <v>3656079</v>
      </c>
      <c r="V150" s="5">
        <v>1315797</v>
      </c>
      <c r="W150" s="5">
        <v>0</v>
      </c>
      <c r="X150" s="5">
        <v>79057</v>
      </c>
      <c r="Y150" s="5">
        <v>14112</v>
      </c>
      <c r="Z150" s="5">
        <v>168202</v>
      </c>
      <c r="AA150" s="5">
        <v>77280</v>
      </c>
    </row>
    <row r="151" spans="1:27">
      <c r="A151" s="5">
        <v>1390</v>
      </c>
      <c r="B151" s="5">
        <v>4</v>
      </c>
      <c r="C151" s="5" t="s">
        <v>426</v>
      </c>
      <c r="D151" s="5" t="s">
        <v>425</v>
      </c>
      <c r="E151" s="5">
        <v>33</v>
      </c>
      <c r="F151" s="5">
        <v>5132</v>
      </c>
      <c r="G151" s="5">
        <v>4606</v>
      </c>
      <c r="H151" s="5">
        <v>526</v>
      </c>
      <c r="I151" s="5">
        <v>4605</v>
      </c>
      <c r="J151" s="5">
        <v>526</v>
      </c>
      <c r="K151" s="5">
        <v>1</v>
      </c>
      <c r="L151" s="5">
        <v>0</v>
      </c>
      <c r="M151" s="5">
        <v>495855</v>
      </c>
      <c r="N151" s="5">
        <v>2200494</v>
      </c>
      <c r="O151" s="5">
        <v>101552</v>
      </c>
      <c r="P151" s="5">
        <v>3544635</v>
      </c>
      <c r="Q151" s="5">
        <v>3472329</v>
      </c>
      <c r="R151" s="5">
        <v>37883</v>
      </c>
      <c r="S151" s="5">
        <v>2483</v>
      </c>
      <c r="T151" s="5">
        <v>2340282</v>
      </c>
      <c r="U151" s="5">
        <v>3656079</v>
      </c>
      <c r="V151" s="5">
        <v>1315797</v>
      </c>
      <c r="W151" s="5">
        <v>0</v>
      </c>
      <c r="X151" s="5">
        <v>79057</v>
      </c>
      <c r="Y151" s="5">
        <v>14112</v>
      </c>
      <c r="Z151" s="5">
        <v>168202</v>
      </c>
      <c r="AA151" s="5">
        <v>77280</v>
      </c>
    </row>
    <row r="152" spans="1:27">
      <c r="A152" s="5">
        <v>1390</v>
      </c>
      <c r="B152" s="5">
        <v>3</v>
      </c>
      <c r="C152" s="5" t="s">
        <v>427</v>
      </c>
      <c r="D152" s="5" t="s">
        <v>428</v>
      </c>
      <c r="E152" s="5">
        <v>288</v>
      </c>
      <c r="F152" s="5">
        <v>12979</v>
      </c>
      <c r="G152" s="5">
        <v>11822</v>
      </c>
      <c r="H152" s="5">
        <v>1157</v>
      </c>
      <c r="I152" s="5">
        <v>11804</v>
      </c>
      <c r="J152" s="5">
        <v>1157</v>
      </c>
      <c r="K152" s="5">
        <v>18</v>
      </c>
      <c r="L152" s="5">
        <v>0</v>
      </c>
      <c r="M152" s="5">
        <v>1319917</v>
      </c>
      <c r="N152" s="5">
        <v>13925561</v>
      </c>
      <c r="O152" s="5">
        <v>2180323</v>
      </c>
      <c r="P152" s="5">
        <v>19235331</v>
      </c>
      <c r="Q152" s="5">
        <v>19946572</v>
      </c>
      <c r="R152" s="5">
        <v>2259880</v>
      </c>
      <c r="S152" s="5">
        <v>137903</v>
      </c>
      <c r="T152" s="5">
        <v>14213100</v>
      </c>
      <c r="U152" s="5">
        <v>19870962</v>
      </c>
      <c r="V152" s="5">
        <v>5657862</v>
      </c>
      <c r="W152" s="5">
        <v>16379</v>
      </c>
      <c r="X152" s="5">
        <v>425024</v>
      </c>
      <c r="Y152" s="5">
        <v>99295</v>
      </c>
      <c r="Z152" s="5">
        <v>203623</v>
      </c>
      <c r="AA152" s="5">
        <v>260998</v>
      </c>
    </row>
    <row r="153" spans="1:27">
      <c r="A153" s="5">
        <v>1390</v>
      </c>
      <c r="B153" s="5">
        <v>4</v>
      </c>
      <c r="C153" s="5" t="s">
        <v>429</v>
      </c>
      <c r="D153" s="5" t="s">
        <v>430</v>
      </c>
      <c r="E153" s="5">
        <v>288</v>
      </c>
      <c r="F153" s="5">
        <v>12979</v>
      </c>
      <c r="G153" s="5">
        <v>11822</v>
      </c>
      <c r="H153" s="5">
        <v>1157</v>
      </c>
      <c r="I153" s="5">
        <v>11804</v>
      </c>
      <c r="J153" s="5">
        <v>1157</v>
      </c>
      <c r="K153" s="5">
        <v>18</v>
      </c>
      <c r="L153" s="5">
        <v>0</v>
      </c>
      <c r="M153" s="5">
        <v>1319917</v>
      </c>
      <c r="N153" s="5">
        <v>13925561</v>
      </c>
      <c r="O153" s="5">
        <v>2180323</v>
      </c>
      <c r="P153" s="5">
        <v>19235331</v>
      </c>
      <c r="Q153" s="5">
        <v>19946572</v>
      </c>
      <c r="R153" s="5">
        <v>2259880</v>
      </c>
      <c r="S153" s="5">
        <v>137903</v>
      </c>
      <c r="T153" s="5">
        <v>14213100</v>
      </c>
      <c r="U153" s="5">
        <v>19870962</v>
      </c>
      <c r="V153" s="5">
        <v>5657862</v>
      </c>
      <c r="W153" s="5">
        <v>16379</v>
      </c>
      <c r="X153" s="5">
        <v>425024</v>
      </c>
      <c r="Y153" s="5">
        <v>99295</v>
      </c>
      <c r="Z153" s="5">
        <v>203623</v>
      </c>
      <c r="AA153" s="5">
        <v>260998</v>
      </c>
    </row>
    <row r="154" spans="1:27">
      <c r="A154" s="5">
        <v>1390</v>
      </c>
      <c r="B154" s="5">
        <v>3</v>
      </c>
      <c r="C154" s="5" t="s">
        <v>431</v>
      </c>
      <c r="D154" s="5" t="s">
        <v>432</v>
      </c>
      <c r="E154" s="5">
        <v>118</v>
      </c>
      <c r="F154" s="5">
        <v>7392</v>
      </c>
      <c r="G154" s="5">
        <v>5734</v>
      </c>
      <c r="H154" s="5">
        <v>1659</v>
      </c>
      <c r="I154" s="5">
        <v>5710</v>
      </c>
      <c r="J154" s="5">
        <v>1658</v>
      </c>
      <c r="K154" s="5">
        <v>24</v>
      </c>
      <c r="L154" s="5">
        <v>1</v>
      </c>
      <c r="M154" s="5">
        <v>633171</v>
      </c>
      <c r="N154" s="5">
        <v>3041249</v>
      </c>
      <c r="O154" s="5">
        <v>1633053</v>
      </c>
      <c r="P154" s="5">
        <v>4914449</v>
      </c>
      <c r="Q154" s="5">
        <v>4960257</v>
      </c>
      <c r="R154" s="5">
        <v>68232</v>
      </c>
      <c r="S154" s="5">
        <v>4655</v>
      </c>
      <c r="T154" s="5">
        <v>3134172</v>
      </c>
      <c r="U154" s="5">
        <v>5013614</v>
      </c>
      <c r="V154" s="5">
        <v>1879443</v>
      </c>
      <c r="W154" s="5">
        <v>139</v>
      </c>
      <c r="X154" s="5">
        <v>170602</v>
      </c>
      <c r="Y154" s="5">
        <v>26937</v>
      </c>
      <c r="Z154" s="5">
        <v>257647</v>
      </c>
      <c r="AA154" s="5">
        <v>304341</v>
      </c>
    </row>
    <row r="155" spans="1:27">
      <c r="A155" s="5">
        <v>1390</v>
      </c>
      <c r="B155" s="5">
        <v>4</v>
      </c>
      <c r="C155" s="5" t="s">
        <v>433</v>
      </c>
      <c r="D155" s="5" t="s">
        <v>432</v>
      </c>
      <c r="E155" s="5">
        <v>118</v>
      </c>
      <c r="F155" s="5">
        <v>7392</v>
      </c>
      <c r="G155" s="5">
        <v>5734</v>
      </c>
      <c r="H155" s="5">
        <v>1659</v>
      </c>
      <c r="I155" s="5">
        <v>5710</v>
      </c>
      <c r="J155" s="5">
        <v>1658</v>
      </c>
      <c r="K155" s="5">
        <v>24</v>
      </c>
      <c r="L155" s="5">
        <v>1</v>
      </c>
      <c r="M155" s="5">
        <v>633171</v>
      </c>
      <c r="N155" s="5">
        <v>3041249</v>
      </c>
      <c r="O155" s="5">
        <v>1633053</v>
      </c>
      <c r="P155" s="5">
        <v>4914449</v>
      </c>
      <c r="Q155" s="5">
        <v>4960257</v>
      </c>
      <c r="R155" s="5">
        <v>68232</v>
      </c>
      <c r="S155" s="5">
        <v>4655</v>
      </c>
      <c r="T155" s="5">
        <v>3134172</v>
      </c>
      <c r="U155" s="5">
        <v>5013614</v>
      </c>
      <c r="V155" s="5">
        <v>1879443</v>
      </c>
      <c r="W155" s="5">
        <v>139</v>
      </c>
      <c r="X155" s="5">
        <v>170602</v>
      </c>
      <c r="Y155" s="5">
        <v>26937</v>
      </c>
      <c r="Z155" s="5">
        <v>257647</v>
      </c>
      <c r="AA155" s="5">
        <v>304341</v>
      </c>
    </row>
    <row r="156" spans="1:27">
      <c r="A156" s="5">
        <v>1390</v>
      </c>
      <c r="B156" s="5">
        <v>3</v>
      </c>
      <c r="C156" s="5" t="s">
        <v>434</v>
      </c>
      <c r="D156" s="5" t="s">
        <v>435</v>
      </c>
      <c r="E156" s="5">
        <v>370</v>
      </c>
      <c r="F156" s="5">
        <v>25794</v>
      </c>
      <c r="G156" s="5">
        <v>23241</v>
      </c>
      <c r="H156" s="5">
        <v>2553</v>
      </c>
      <c r="I156" s="5">
        <v>23161</v>
      </c>
      <c r="J156" s="5">
        <v>2553</v>
      </c>
      <c r="K156" s="5">
        <v>80</v>
      </c>
      <c r="L156" s="5">
        <v>0</v>
      </c>
      <c r="M156" s="5">
        <v>2464245</v>
      </c>
      <c r="N156" s="5">
        <v>17088977</v>
      </c>
      <c r="O156" s="5">
        <v>2483180</v>
      </c>
      <c r="P156" s="5">
        <v>24117829</v>
      </c>
      <c r="Q156" s="5">
        <v>25252446</v>
      </c>
      <c r="R156" s="5">
        <v>1543225</v>
      </c>
      <c r="S156" s="5">
        <v>86973</v>
      </c>
      <c r="T156" s="5">
        <v>17465941</v>
      </c>
      <c r="U156" s="5">
        <v>24896455</v>
      </c>
      <c r="V156" s="5">
        <v>7430514</v>
      </c>
      <c r="W156" s="5">
        <v>39580</v>
      </c>
      <c r="X156" s="5">
        <v>1457811</v>
      </c>
      <c r="Y156" s="5">
        <v>113567</v>
      </c>
      <c r="Z156" s="5">
        <v>322189</v>
      </c>
      <c r="AA156" s="5">
        <v>609002</v>
      </c>
    </row>
    <row r="157" spans="1:27">
      <c r="A157" s="5">
        <v>1390</v>
      </c>
      <c r="B157" s="5">
        <v>4</v>
      </c>
      <c r="C157" s="5" t="s">
        <v>436</v>
      </c>
      <c r="D157" s="5" t="s">
        <v>435</v>
      </c>
      <c r="E157" s="5">
        <v>370</v>
      </c>
      <c r="F157" s="5">
        <v>25794</v>
      </c>
      <c r="G157" s="5">
        <v>23241</v>
      </c>
      <c r="H157" s="5">
        <v>2553</v>
      </c>
      <c r="I157" s="5">
        <v>23161</v>
      </c>
      <c r="J157" s="5">
        <v>2553</v>
      </c>
      <c r="K157" s="5">
        <v>80</v>
      </c>
      <c r="L157" s="5">
        <v>0</v>
      </c>
      <c r="M157" s="5">
        <v>2464245</v>
      </c>
      <c r="N157" s="5">
        <v>17088977</v>
      </c>
      <c r="O157" s="5">
        <v>2483180</v>
      </c>
      <c r="P157" s="5">
        <v>24117829</v>
      </c>
      <c r="Q157" s="5">
        <v>25252446</v>
      </c>
      <c r="R157" s="5">
        <v>1543225</v>
      </c>
      <c r="S157" s="5">
        <v>86973</v>
      </c>
      <c r="T157" s="5">
        <v>17465941</v>
      </c>
      <c r="U157" s="5">
        <v>24896455</v>
      </c>
      <c r="V157" s="5">
        <v>7430514</v>
      </c>
      <c r="W157" s="5">
        <v>39580</v>
      </c>
      <c r="X157" s="5">
        <v>1457811</v>
      </c>
      <c r="Y157" s="5">
        <v>113567</v>
      </c>
      <c r="Z157" s="5">
        <v>322189</v>
      </c>
      <c r="AA157" s="5">
        <v>609002</v>
      </c>
    </row>
    <row r="158" spans="1:27">
      <c r="A158" s="5">
        <v>1390</v>
      </c>
      <c r="B158" s="5">
        <v>3</v>
      </c>
      <c r="C158" s="5" t="s">
        <v>437</v>
      </c>
      <c r="D158" s="5" t="s">
        <v>438</v>
      </c>
      <c r="E158" s="5">
        <v>62</v>
      </c>
      <c r="F158" s="5">
        <v>4097</v>
      </c>
      <c r="G158" s="5">
        <v>3197</v>
      </c>
      <c r="H158" s="5">
        <v>900</v>
      </c>
      <c r="I158" s="5">
        <v>3191</v>
      </c>
      <c r="J158" s="5">
        <v>900</v>
      </c>
      <c r="K158" s="5">
        <v>6</v>
      </c>
      <c r="L158" s="5">
        <v>0</v>
      </c>
      <c r="M158" s="5">
        <v>421669</v>
      </c>
      <c r="N158" s="5">
        <v>2348155</v>
      </c>
      <c r="O158" s="5">
        <v>51172</v>
      </c>
      <c r="P158" s="5">
        <v>3310654</v>
      </c>
      <c r="Q158" s="5">
        <v>3416063</v>
      </c>
      <c r="R158" s="5">
        <v>21871</v>
      </c>
      <c r="S158" s="5">
        <v>1489</v>
      </c>
      <c r="T158" s="5">
        <v>2441628</v>
      </c>
      <c r="U158" s="5">
        <v>3359740</v>
      </c>
      <c r="V158" s="5">
        <v>918112</v>
      </c>
      <c r="W158" s="5">
        <v>0</v>
      </c>
      <c r="X158" s="5">
        <v>68862</v>
      </c>
      <c r="Y158" s="5">
        <v>28342</v>
      </c>
      <c r="Z158" s="5">
        <v>96212</v>
      </c>
      <c r="AA158" s="5">
        <v>133744</v>
      </c>
    </row>
    <row r="159" spans="1:27">
      <c r="A159" s="5">
        <v>1390</v>
      </c>
      <c r="B159" s="5">
        <v>4</v>
      </c>
      <c r="C159" s="5" t="s">
        <v>439</v>
      </c>
      <c r="D159" s="5" t="s">
        <v>438</v>
      </c>
      <c r="E159" s="5">
        <v>62</v>
      </c>
      <c r="F159" s="5">
        <v>4097</v>
      </c>
      <c r="G159" s="5">
        <v>3197</v>
      </c>
      <c r="H159" s="5">
        <v>900</v>
      </c>
      <c r="I159" s="5">
        <v>3191</v>
      </c>
      <c r="J159" s="5">
        <v>900</v>
      </c>
      <c r="K159" s="5">
        <v>6</v>
      </c>
      <c r="L159" s="5">
        <v>0</v>
      </c>
      <c r="M159" s="5">
        <v>421669</v>
      </c>
      <c r="N159" s="5">
        <v>2348155</v>
      </c>
      <c r="O159" s="5">
        <v>51172</v>
      </c>
      <c r="P159" s="5">
        <v>3310654</v>
      </c>
      <c r="Q159" s="5">
        <v>3416063</v>
      </c>
      <c r="R159" s="5">
        <v>21871</v>
      </c>
      <c r="S159" s="5">
        <v>1489</v>
      </c>
      <c r="T159" s="5">
        <v>2441628</v>
      </c>
      <c r="U159" s="5">
        <v>3359740</v>
      </c>
      <c r="V159" s="5">
        <v>918112</v>
      </c>
      <c r="W159" s="5">
        <v>0</v>
      </c>
      <c r="X159" s="5">
        <v>68862</v>
      </c>
      <c r="Y159" s="5">
        <v>28342</v>
      </c>
      <c r="Z159" s="5">
        <v>96212</v>
      </c>
      <c r="AA159" s="5">
        <v>133744</v>
      </c>
    </row>
    <row r="160" spans="1:27">
      <c r="A160" s="5">
        <v>1390</v>
      </c>
      <c r="B160" s="5">
        <v>2</v>
      </c>
      <c r="C160" s="5" t="s">
        <v>440</v>
      </c>
      <c r="D160" s="5" t="s">
        <v>441</v>
      </c>
      <c r="E160" s="5">
        <v>2005</v>
      </c>
      <c r="F160" s="5">
        <v>100814</v>
      </c>
      <c r="G160" s="5">
        <v>92995</v>
      </c>
      <c r="H160" s="5">
        <v>7819</v>
      </c>
      <c r="I160" s="5">
        <v>92729</v>
      </c>
      <c r="J160" s="5">
        <v>7812</v>
      </c>
      <c r="K160" s="5">
        <v>267</v>
      </c>
      <c r="L160" s="5">
        <v>7</v>
      </c>
      <c r="M160" s="5">
        <v>10122795</v>
      </c>
      <c r="N160" s="5">
        <v>44321126</v>
      </c>
      <c r="O160" s="5">
        <v>10385628</v>
      </c>
      <c r="P160" s="5">
        <v>70602752</v>
      </c>
      <c r="Q160" s="5">
        <v>70681711</v>
      </c>
      <c r="R160" s="5">
        <v>3478686</v>
      </c>
      <c r="S160" s="5">
        <v>278186</v>
      </c>
      <c r="T160" s="5">
        <v>46174986</v>
      </c>
      <c r="U160" s="5">
        <v>76661597</v>
      </c>
      <c r="V160" s="5">
        <v>30486611</v>
      </c>
      <c r="W160" s="5">
        <v>538535</v>
      </c>
      <c r="X160" s="5">
        <v>2240170</v>
      </c>
      <c r="Y160" s="5">
        <v>598364</v>
      </c>
      <c r="Z160" s="5">
        <v>6862850</v>
      </c>
      <c r="AA160" s="5">
        <v>4092239</v>
      </c>
    </row>
    <row r="161" spans="1:27">
      <c r="A161" s="5">
        <v>1390</v>
      </c>
      <c r="B161" s="5">
        <v>3</v>
      </c>
      <c r="C161" s="5" t="s">
        <v>442</v>
      </c>
      <c r="D161" s="5" t="s">
        <v>443</v>
      </c>
      <c r="E161" s="5">
        <v>1054</v>
      </c>
      <c r="F161" s="5">
        <v>68317</v>
      </c>
      <c r="G161" s="5">
        <v>62783</v>
      </c>
      <c r="H161" s="5">
        <v>5534</v>
      </c>
      <c r="I161" s="5">
        <v>62628</v>
      </c>
      <c r="J161" s="5">
        <v>5531</v>
      </c>
      <c r="K161" s="5">
        <v>156</v>
      </c>
      <c r="L161" s="5">
        <v>3</v>
      </c>
      <c r="M161" s="5">
        <v>6949847</v>
      </c>
      <c r="N161" s="5">
        <v>34320647</v>
      </c>
      <c r="O161" s="5">
        <v>9006506</v>
      </c>
      <c r="P161" s="5">
        <v>54850763</v>
      </c>
      <c r="Q161" s="5">
        <v>54020516</v>
      </c>
      <c r="R161" s="5">
        <v>2770173</v>
      </c>
      <c r="S161" s="5">
        <v>221750</v>
      </c>
      <c r="T161" s="5">
        <v>35617072</v>
      </c>
      <c r="U161" s="5">
        <v>59486710</v>
      </c>
      <c r="V161" s="5">
        <v>23869639</v>
      </c>
      <c r="W161" s="5">
        <v>445276</v>
      </c>
      <c r="X161" s="5">
        <v>1681350</v>
      </c>
      <c r="Y161" s="5">
        <v>470256</v>
      </c>
      <c r="Z161" s="5">
        <v>6446142</v>
      </c>
      <c r="AA161" s="5">
        <v>3714133</v>
      </c>
    </row>
    <row r="162" spans="1:27">
      <c r="A162" s="5">
        <v>1390</v>
      </c>
      <c r="B162" s="5">
        <v>4</v>
      </c>
      <c r="C162" s="5" t="s">
        <v>444</v>
      </c>
      <c r="D162" s="5" t="s">
        <v>445</v>
      </c>
      <c r="E162" s="5">
        <v>42</v>
      </c>
      <c r="F162" s="5">
        <v>9035</v>
      </c>
      <c r="G162" s="5">
        <v>8414</v>
      </c>
      <c r="H162" s="5">
        <v>621</v>
      </c>
      <c r="I162" s="5">
        <v>8401</v>
      </c>
      <c r="J162" s="5">
        <v>621</v>
      </c>
      <c r="K162" s="5">
        <v>13</v>
      </c>
      <c r="L162" s="5">
        <v>0</v>
      </c>
      <c r="M162" s="5">
        <v>1376683</v>
      </c>
      <c r="N162" s="5">
        <v>8566567</v>
      </c>
      <c r="O162" s="5">
        <v>6161585</v>
      </c>
      <c r="P162" s="5">
        <v>13889047</v>
      </c>
      <c r="Q162" s="5">
        <v>13041163</v>
      </c>
      <c r="R162" s="5">
        <v>46811</v>
      </c>
      <c r="S162" s="5">
        <v>4515</v>
      </c>
      <c r="T162" s="5">
        <v>8956912</v>
      </c>
      <c r="U162" s="5">
        <v>17132441</v>
      </c>
      <c r="V162" s="5">
        <v>8175529</v>
      </c>
      <c r="W162" s="5">
        <v>367163</v>
      </c>
      <c r="X162" s="5">
        <v>316546</v>
      </c>
      <c r="Y162" s="5">
        <v>243954</v>
      </c>
      <c r="Z162" s="5">
        <v>4676705</v>
      </c>
      <c r="AA162" s="5">
        <v>1712736</v>
      </c>
    </row>
    <row r="163" spans="1:27">
      <c r="A163" s="5">
        <v>1390</v>
      </c>
      <c r="B163" s="5">
        <v>4</v>
      </c>
      <c r="C163" s="5" t="s">
        <v>446</v>
      </c>
      <c r="D163" s="5" t="s">
        <v>447</v>
      </c>
      <c r="E163" s="5">
        <v>13</v>
      </c>
      <c r="F163" s="5">
        <v>2975</v>
      </c>
      <c r="G163" s="5">
        <v>2721</v>
      </c>
      <c r="H163" s="5">
        <v>254</v>
      </c>
      <c r="I163" s="5">
        <v>2713</v>
      </c>
      <c r="J163" s="5">
        <v>254</v>
      </c>
      <c r="K163" s="5">
        <v>8</v>
      </c>
      <c r="L163" s="5">
        <v>0</v>
      </c>
      <c r="M163" s="5">
        <v>140246</v>
      </c>
      <c r="N163" s="5">
        <v>604871</v>
      </c>
      <c r="O163" s="5">
        <v>393283</v>
      </c>
      <c r="P163" s="5">
        <v>823775</v>
      </c>
      <c r="Q163" s="5">
        <v>944770</v>
      </c>
      <c r="R163" s="5">
        <v>7700</v>
      </c>
      <c r="S163" s="5">
        <v>778</v>
      </c>
      <c r="T163" s="5">
        <v>622443</v>
      </c>
      <c r="U163" s="5">
        <v>907438</v>
      </c>
      <c r="V163" s="5">
        <v>284994</v>
      </c>
      <c r="W163" s="5">
        <v>104</v>
      </c>
      <c r="X163" s="5">
        <v>12286</v>
      </c>
      <c r="Y163" s="5">
        <v>1361</v>
      </c>
      <c r="Z163" s="5">
        <v>-7827</v>
      </c>
      <c r="AA163" s="5">
        <v>24358</v>
      </c>
    </row>
    <row r="164" spans="1:27">
      <c r="A164" s="5">
        <v>1390</v>
      </c>
      <c r="B164" s="5">
        <v>4</v>
      </c>
      <c r="C164" s="5" t="s">
        <v>448</v>
      </c>
      <c r="D164" s="5" t="s">
        <v>449</v>
      </c>
      <c r="E164" s="5">
        <v>300</v>
      </c>
      <c r="F164" s="5">
        <v>14814</v>
      </c>
      <c r="G164" s="5">
        <v>13449</v>
      </c>
      <c r="H164" s="5">
        <v>1365</v>
      </c>
      <c r="I164" s="5">
        <v>13404</v>
      </c>
      <c r="J164" s="5">
        <v>1363</v>
      </c>
      <c r="K164" s="5">
        <v>45</v>
      </c>
      <c r="L164" s="5">
        <v>2</v>
      </c>
      <c r="M164" s="5">
        <v>1466046</v>
      </c>
      <c r="N164" s="5">
        <v>4487594</v>
      </c>
      <c r="O164" s="5">
        <v>761657</v>
      </c>
      <c r="P164" s="5">
        <v>8355583</v>
      </c>
      <c r="Q164" s="5">
        <v>9147022</v>
      </c>
      <c r="R164" s="5">
        <v>165506</v>
      </c>
      <c r="S164" s="5">
        <v>10384</v>
      </c>
      <c r="T164" s="5">
        <v>4781749</v>
      </c>
      <c r="U164" s="5">
        <v>8746098</v>
      </c>
      <c r="V164" s="5">
        <v>3964350</v>
      </c>
      <c r="W164" s="5">
        <v>11039</v>
      </c>
      <c r="X164" s="5">
        <v>305416</v>
      </c>
      <c r="Y164" s="5">
        <v>41101</v>
      </c>
      <c r="Z164" s="5">
        <v>566481</v>
      </c>
      <c r="AA164" s="5">
        <v>1023360</v>
      </c>
    </row>
    <row r="165" spans="1:27">
      <c r="A165" s="5">
        <v>1390</v>
      </c>
      <c r="B165" s="5">
        <v>4</v>
      </c>
      <c r="C165" s="5" t="s">
        <v>450</v>
      </c>
      <c r="D165" s="5" t="s">
        <v>451</v>
      </c>
      <c r="E165" s="5">
        <v>55</v>
      </c>
      <c r="F165" s="5">
        <v>2963</v>
      </c>
      <c r="G165" s="5">
        <v>2778</v>
      </c>
      <c r="H165" s="5">
        <v>185</v>
      </c>
      <c r="I165" s="5">
        <v>2766</v>
      </c>
      <c r="J165" s="5">
        <v>185</v>
      </c>
      <c r="K165" s="5">
        <v>12</v>
      </c>
      <c r="L165" s="5">
        <v>0</v>
      </c>
      <c r="M165" s="5">
        <v>259232</v>
      </c>
      <c r="N165" s="5">
        <v>1003009</v>
      </c>
      <c r="O165" s="5">
        <v>28231</v>
      </c>
      <c r="P165" s="5">
        <v>1547961</v>
      </c>
      <c r="Q165" s="5">
        <v>1582742</v>
      </c>
      <c r="R165" s="5">
        <v>0</v>
      </c>
      <c r="S165" s="5">
        <v>0</v>
      </c>
      <c r="T165" s="5">
        <v>1050030</v>
      </c>
      <c r="U165" s="5">
        <v>1619504</v>
      </c>
      <c r="V165" s="5">
        <v>569474</v>
      </c>
      <c r="W165" s="5">
        <v>205</v>
      </c>
      <c r="X165" s="5">
        <v>32060</v>
      </c>
      <c r="Y165" s="5">
        <v>16404</v>
      </c>
      <c r="Z165" s="5">
        <v>62309</v>
      </c>
      <c r="AA165" s="5">
        <v>48312</v>
      </c>
    </row>
    <row r="166" spans="1:27">
      <c r="A166" s="5">
        <v>1390</v>
      </c>
      <c r="B166" s="5">
        <v>4</v>
      </c>
      <c r="C166" s="5" t="s">
        <v>452</v>
      </c>
      <c r="D166" s="5" t="s">
        <v>453</v>
      </c>
      <c r="E166" s="5">
        <v>39</v>
      </c>
      <c r="F166" s="5">
        <v>2322</v>
      </c>
      <c r="G166" s="5">
        <v>2158</v>
      </c>
      <c r="H166" s="5">
        <v>164</v>
      </c>
      <c r="I166" s="5">
        <v>2154</v>
      </c>
      <c r="J166" s="5">
        <v>164</v>
      </c>
      <c r="K166" s="5">
        <v>5</v>
      </c>
      <c r="L166" s="5">
        <v>0</v>
      </c>
      <c r="M166" s="5">
        <v>220022</v>
      </c>
      <c r="N166" s="5">
        <v>536376</v>
      </c>
      <c r="O166" s="5">
        <v>45280</v>
      </c>
      <c r="P166" s="5">
        <v>948292</v>
      </c>
      <c r="Q166" s="5">
        <v>904158</v>
      </c>
      <c r="R166" s="5">
        <v>2736</v>
      </c>
      <c r="S166" s="5">
        <v>87</v>
      </c>
      <c r="T166" s="5">
        <v>579978</v>
      </c>
      <c r="U166" s="5">
        <v>959754</v>
      </c>
      <c r="V166" s="5">
        <v>379776</v>
      </c>
      <c r="W166" s="5">
        <v>1248</v>
      </c>
      <c r="X166" s="5">
        <v>29561</v>
      </c>
      <c r="Y166" s="5">
        <v>6796</v>
      </c>
      <c r="Z166" s="5">
        <v>83344</v>
      </c>
      <c r="AA166" s="5">
        <v>63065</v>
      </c>
    </row>
    <row r="167" spans="1:27">
      <c r="A167" s="5">
        <v>1390</v>
      </c>
      <c r="B167" s="5">
        <v>4</v>
      </c>
      <c r="C167" s="5" t="s">
        <v>454</v>
      </c>
      <c r="D167" s="5" t="s">
        <v>455</v>
      </c>
      <c r="E167" s="5">
        <v>163</v>
      </c>
      <c r="F167" s="5">
        <v>8322</v>
      </c>
      <c r="G167" s="5">
        <v>7676</v>
      </c>
      <c r="H167" s="5">
        <v>646</v>
      </c>
      <c r="I167" s="5">
        <v>7659</v>
      </c>
      <c r="J167" s="5">
        <v>645</v>
      </c>
      <c r="K167" s="5">
        <v>17</v>
      </c>
      <c r="L167" s="5">
        <v>1</v>
      </c>
      <c r="M167" s="5">
        <v>826171</v>
      </c>
      <c r="N167" s="5">
        <v>4165786</v>
      </c>
      <c r="O167" s="5">
        <v>229731</v>
      </c>
      <c r="P167" s="5">
        <v>6401548</v>
      </c>
      <c r="Q167" s="5">
        <v>6546918</v>
      </c>
      <c r="R167" s="5">
        <v>600407</v>
      </c>
      <c r="S167" s="5">
        <v>55646</v>
      </c>
      <c r="T167" s="5">
        <v>4279069</v>
      </c>
      <c r="U167" s="5">
        <v>6613058</v>
      </c>
      <c r="V167" s="5">
        <v>2333989</v>
      </c>
      <c r="W167" s="5">
        <v>1866</v>
      </c>
      <c r="X167" s="5">
        <v>164402</v>
      </c>
      <c r="Y167" s="5">
        <v>24219</v>
      </c>
      <c r="Z167" s="5">
        <v>-50152</v>
      </c>
      <c r="AA167" s="5">
        <v>99003</v>
      </c>
    </row>
    <row r="168" spans="1:27">
      <c r="A168" s="5">
        <v>1390</v>
      </c>
      <c r="B168" s="5">
        <v>4</v>
      </c>
      <c r="C168" s="5" t="s">
        <v>456</v>
      </c>
      <c r="D168" s="5" t="s">
        <v>457</v>
      </c>
      <c r="E168" s="5">
        <v>5</v>
      </c>
      <c r="F168" s="5">
        <v>763</v>
      </c>
      <c r="G168" s="5">
        <v>663</v>
      </c>
      <c r="H168" s="5">
        <v>100</v>
      </c>
      <c r="I168" s="5">
        <v>663</v>
      </c>
      <c r="J168" s="5">
        <v>100</v>
      </c>
      <c r="K168" s="5">
        <v>0</v>
      </c>
      <c r="L168" s="5">
        <v>0</v>
      </c>
      <c r="M168" s="5">
        <v>81299</v>
      </c>
      <c r="N168" s="5">
        <v>314993</v>
      </c>
      <c r="O168" s="5">
        <v>213901</v>
      </c>
      <c r="P168" s="5">
        <v>528104</v>
      </c>
      <c r="Q168" s="5">
        <v>532652</v>
      </c>
      <c r="R168" s="5">
        <v>510</v>
      </c>
      <c r="S168" s="5">
        <v>51</v>
      </c>
      <c r="T168" s="5">
        <v>318267</v>
      </c>
      <c r="U168" s="5">
        <v>537029</v>
      </c>
      <c r="V168" s="5">
        <v>218762</v>
      </c>
      <c r="W168" s="5">
        <v>0</v>
      </c>
      <c r="X168" s="5">
        <v>50183</v>
      </c>
      <c r="Y168" s="5">
        <v>2729</v>
      </c>
      <c r="Z168" s="5">
        <v>2148</v>
      </c>
      <c r="AA168" s="5">
        <v>5451</v>
      </c>
    </row>
    <row r="169" spans="1:27">
      <c r="A169" s="5">
        <v>1390</v>
      </c>
      <c r="B169" s="5">
        <v>4</v>
      </c>
      <c r="C169" s="5" t="s">
        <v>458</v>
      </c>
      <c r="D169" s="5" t="s">
        <v>459</v>
      </c>
      <c r="E169" s="5">
        <v>439</v>
      </c>
      <c r="F169" s="5">
        <v>27124</v>
      </c>
      <c r="G169" s="5">
        <v>24925</v>
      </c>
      <c r="H169" s="5">
        <v>2200</v>
      </c>
      <c r="I169" s="5">
        <v>24868</v>
      </c>
      <c r="J169" s="5">
        <v>2200</v>
      </c>
      <c r="K169" s="5">
        <v>56</v>
      </c>
      <c r="L169" s="5">
        <v>0</v>
      </c>
      <c r="M169" s="5">
        <v>2580148</v>
      </c>
      <c r="N169" s="5">
        <v>14641451</v>
      </c>
      <c r="O169" s="5">
        <v>1172838</v>
      </c>
      <c r="P169" s="5">
        <v>22356453</v>
      </c>
      <c r="Q169" s="5">
        <v>21321091</v>
      </c>
      <c r="R169" s="5">
        <v>1946502</v>
      </c>
      <c r="S169" s="5">
        <v>150290</v>
      </c>
      <c r="T169" s="5">
        <v>15028624</v>
      </c>
      <c r="U169" s="5">
        <v>22971388</v>
      </c>
      <c r="V169" s="5">
        <v>7942764</v>
      </c>
      <c r="W169" s="5">
        <v>63650</v>
      </c>
      <c r="X169" s="5">
        <v>770896</v>
      </c>
      <c r="Y169" s="5">
        <v>133692</v>
      </c>
      <c r="Z169" s="5">
        <v>1113134</v>
      </c>
      <c r="AA169" s="5">
        <v>737849</v>
      </c>
    </row>
    <row r="170" spans="1:27">
      <c r="A170" s="5">
        <v>1390</v>
      </c>
      <c r="B170" s="5">
        <v>3</v>
      </c>
      <c r="C170" s="5" t="s">
        <v>460</v>
      </c>
      <c r="D170" s="5" t="s">
        <v>461</v>
      </c>
      <c r="E170" s="5">
        <v>951</v>
      </c>
      <c r="F170" s="5">
        <v>32497</v>
      </c>
      <c r="G170" s="5">
        <v>30212</v>
      </c>
      <c r="H170" s="5">
        <v>2284</v>
      </c>
      <c r="I170" s="5">
        <v>30101</v>
      </c>
      <c r="J170" s="5">
        <v>2280</v>
      </c>
      <c r="K170" s="5">
        <v>111</v>
      </c>
      <c r="L170" s="5">
        <v>4</v>
      </c>
      <c r="M170" s="5">
        <v>3172948</v>
      </c>
      <c r="N170" s="5">
        <v>10000479</v>
      </c>
      <c r="O170" s="5">
        <v>1379122</v>
      </c>
      <c r="P170" s="5">
        <v>15751988</v>
      </c>
      <c r="Q170" s="5">
        <v>16661195</v>
      </c>
      <c r="R170" s="5">
        <v>708513</v>
      </c>
      <c r="S170" s="5">
        <v>56436</v>
      </c>
      <c r="T170" s="5">
        <v>10557914</v>
      </c>
      <c r="U170" s="5">
        <v>17174887</v>
      </c>
      <c r="V170" s="5">
        <v>6616973</v>
      </c>
      <c r="W170" s="5">
        <v>93259</v>
      </c>
      <c r="X170" s="5">
        <v>558820</v>
      </c>
      <c r="Y170" s="5">
        <v>128108</v>
      </c>
      <c r="Z170" s="5">
        <v>416708</v>
      </c>
      <c r="AA170" s="5">
        <v>378106</v>
      </c>
    </row>
    <row r="171" spans="1:27">
      <c r="A171" s="5">
        <v>1390</v>
      </c>
      <c r="B171" s="5">
        <v>4</v>
      </c>
      <c r="C171" s="5" t="s">
        <v>462</v>
      </c>
      <c r="D171" s="5" t="s">
        <v>463</v>
      </c>
      <c r="E171" s="5">
        <v>204</v>
      </c>
      <c r="F171" s="5">
        <v>6582</v>
      </c>
      <c r="G171" s="5">
        <v>6157</v>
      </c>
      <c r="H171" s="5">
        <v>425</v>
      </c>
      <c r="I171" s="5">
        <v>6131</v>
      </c>
      <c r="J171" s="5">
        <v>424</v>
      </c>
      <c r="K171" s="5">
        <v>26</v>
      </c>
      <c r="L171" s="5">
        <v>1</v>
      </c>
      <c r="M171" s="5">
        <v>594937</v>
      </c>
      <c r="N171" s="5">
        <v>1767886</v>
      </c>
      <c r="O171" s="5">
        <v>142014</v>
      </c>
      <c r="P171" s="5">
        <v>2946654</v>
      </c>
      <c r="Q171" s="5">
        <v>3469698</v>
      </c>
      <c r="R171" s="5">
        <v>386165</v>
      </c>
      <c r="S171" s="5">
        <v>33498</v>
      </c>
      <c r="T171" s="5">
        <v>1853467</v>
      </c>
      <c r="U171" s="5">
        <v>2977901</v>
      </c>
      <c r="V171" s="5">
        <v>1124434</v>
      </c>
      <c r="W171" s="5">
        <v>2039</v>
      </c>
      <c r="X171" s="5">
        <v>119091</v>
      </c>
      <c r="Y171" s="5">
        <v>27108</v>
      </c>
      <c r="Z171" s="5">
        <v>-190279</v>
      </c>
      <c r="AA171" s="5">
        <v>80593</v>
      </c>
    </row>
    <row r="172" spans="1:27">
      <c r="A172" s="5">
        <v>1390</v>
      </c>
      <c r="B172" s="5">
        <v>4</v>
      </c>
      <c r="C172" s="5" t="s">
        <v>464</v>
      </c>
      <c r="D172" s="5" t="s">
        <v>465</v>
      </c>
      <c r="E172" s="5">
        <v>102</v>
      </c>
      <c r="F172" s="5">
        <v>4146</v>
      </c>
      <c r="G172" s="5">
        <v>3829</v>
      </c>
      <c r="H172" s="5">
        <v>317</v>
      </c>
      <c r="I172" s="5">
        <v>3803</v>
      </c>
      <c r="J172" s="5">
        <v>316</v>
      </c>
      <c r="K172" s="5">
        <v>26</v>
      </c>
      <c r="L172" s="5">
        <v>1</v>
      </c>
      <c r="M172" s="5">
        <v>462916</v>
      </c>
      <c r="N172" s="5">
        <v>1293850</v>
      </c>
      <c r="O172" s="5">
        <v>231583</v>
      </c>
      <c r="P172" s="5">
        <v>2062803</v>
      </c>
      <c r="Q172" s="5">
        <v>2048139</v>
      </c>
      <c r="R172" s="5">
        <v>22459</v>
      </c>
      <c r="S172" s="5">
        <v>2169</v>
      </c>
      <c r="T172" s="5">
        <v>1436842</v>
      </c>
      <c r="U172" s="5">
        <v>2218388</v>
      </c>
      <c r="V172" s="5">
        <v>781547</v>
      </c>
      <c r="W172" s="5">
        <v>302</v>
      </c>
      <c r="X172" s="5">
        <v>49540</v>
      </c>
      <c r="Y172" s="5">
        <v>24147</v>
      </c>
      <c r="Z172" s="5">
        <v>204984</v>
      </c>
      <c r="AA172" s="5">
        <v>79685</v>
      </c>
    </row>
    <row r="173" spans="1:27">
      <c r="A173" s="5">
        <v>1390</v>
      </c>
      <c r="B173" s="5">
        <v>4</v>
      </c>
      <c r="C173" s="5" t="s">
        <v>466</v>
      </c>
      <c r="D173" s="5" t="s">
        <v>467</v>
      </c>
      <c r="E173" s="5">
        <v>16</v>
      </c>
      <c r="F173" s="5">
        <v>698</v>
      </c>
      <c r="G173" s="5">
        <v>652</v>
      </c>
      <c r="H173" s="5">
        <v>46</v>
      </c>
      <c r="I173" s="5">
        <v>651</v>
      </c>
      <c r="J173" s="5">
        <v>46</v>
      </c>
      <c r="K173" s="5">
        <v>1</v>
      </c>
      <c r="L173" s="5">
        <v>0</v>
      </c>
      <c r="M173" s="5">
        <v>78887</v>
      </c>
      <c r="N173" s="5">
        <v>183236</v>
      </c>
      <c r="O173" s="5">
        <v>16788</v>
      </c>
      <c r="P173" s="5">
        <v>321700</v>
      </c>
      <c r="Q173" s="5">
        <v>417730</v>
      </c>
      <c r="R173" s="5">
        <v>0</v>
      </c>
      <c r="S173" s="5">
        <v>0</v>
      </c>
      <c r="T173" s="5">
        <v>194480</v>
      </c>
      <c r="U173" s="5">
        <v>333313</v>
      </c>
      <c r="V173" s="5">
        <v>138833</v>
      </c>
      <c r="W173" s="5">
        <v>30</v>
      </c>
      <c r="X173" s="5">
        <v>12298</v>
      </c>
      <c r="Y173" s="5">
        <v>6736</v>
      </c>
      <c r="Z173" s="5">
        <v>1288</v>
      </c>
      <c r="AA173" s="5">
        <v>6336</v>
      </c>
    </row>
    <row r="174" spans="1:27">
      <c r="A174" s="5">
        <v>1390</v>
      </c>
      <c r="B174" s="5">
        <v>4</v>
      </c>
      <c r="C174" s="5" t="s">
        <v>468</v>
      </c>
      <c r="D174" s="5" t="s">
        <v>469</v>
      </c>
      <c r="E174" s="5">
        <v>168</v>
      </c>
      <c r="F174" s="5">
        <v>8076</v>
      </c>
      <c r="G174" s="5">
        <v>7618</v>
      </c>
      <c r="H174" s="5">
        <v>458</v>
      </c>
      <c r="I174" s="5">
        <v>7610</v>
      </c>
      <c r="J174" s="5">
        <v>458</v>
      </c>
      <c r="K174" s="5">
        <v>8</v>
      </c>
      <c r="L174" s="5">
        <v>0</v>
      </c>
      <c r="M174" s="5">
        <v>925854</v>
      </c>
      <c r="N174" s="5">
        <v>3272719</v>
      </c>
      <c r="O174" s="5">
        <v>342792</v>
      </c>
      <c r="P174" s="5">
        <v>4622466</v>
      </c>
      <c r="Q174" s="5">
        <v>5113577</v>
      </c>
      <c r="R174" s="5">
        <v>94175</v>
      </c>
      <c r="S174" s="5">
        <v>4833</v>
      </c>
      <c r="T174" s="5">
        <v>3411720</v>
      </c>
      <c r="U174" s="5">
        <v>5016532</v>
      </c>
      <c r="V174" s="5">
        <v>1604812</v>
      </c>
      <c r="W174" s="5">
        <v>89411</v>
      </c>
      <c r="X174" s="5">
        <v>153705</v>
      </c>
      <c r="Y174" s="5">
        <v>16784</v>
      </c>
      <c r="Z174" s="5">
        <v>41899</v>
      </c>
      <c r="AA174" s="5">
        <v>110117</v>
      </c>
    </row>
    <row r="175" spans="1:27">
      <c r="A175" s="5">
        <v>1390</v>
      </c>
      <c r="B175" s="5">
        <v>4</v>
      </c>
      <c r="C175" s="5" t="s">
        <v>470</v>
      </c>
      <c r="D175" s="5" t="s">
        <v>471</v>
      </c>
      <c r="E175" s="5">
        <v>133</v>
      </c>
      <c r="F175" s="5">
        <v>4796</v>
      </c>
      <c r="G175" s="5">
        <v>4437</v>
      </c>
      <c r="H175" s="5">
        <v>359</v>
      </c>
      <c r="I175" s="5">
        <v>4413</v>
      </c>
      <c r="J175" s="5">
        <v>359</v>
      </c>
      <c r="K175" s="5">
        <v>24</v>
      </c>
      <c r="L175" s="5">
        <v>0</v>
      </c>
      <c r="M175" s="5">
        <v>537857</v>
      </c>
      <c r="N175" s="5">
        <v>1847533</v>
      </c>
      <c r="O175" s="5">
        <v>567822</v>
      </c>
      <c r="P175" s="5">
        <v>3062117</v>
      </c>
      <c r="Q175" s="5">
        <v>2619563</v>
      </c>
      <c r="R175" s="5">
        <v>175142</v>
      </c>
      <c r="S175" s="5">
        <v>12735</v>
      </c>
      <c r="T175" s="5">
        <v>1938528</v>
      </c>
      <c r="U175" s="5">
        <v>3174898</v>
      </c>
      <c r="V175" s="5">
        <v>1236370</v>
      </c>
      <c r="W175" s="5">
        <v>1296</v>
      </c>
      <c r="X175" s="5">
        <v>106781</v>
      </c>
      <c r="Y175" s="5">
        <v>15828</v>
      </c>
      <c r="Z175" s="5">
        <v>81291</v>
      </c>
      <c r="AA175" s="5">
        <v>-37904</v>
      </c>
    </row>
    <row r="176" spans="1:27">
      <c r="A176" s="5">
        <v>1390</v>
      </c>
      <c r="B176" s="5">
        <v>4</v>
      </c>
      <c r="C176" s="5" t="s">
        <v>472</v>
      </c>
      <c r="D176" s="5" t="s">
        <v>473</v>
      </c>
      <c r="E176" s="5">
        <v>25</v>
      </c>
      <c r="F176" s="5">
        <v>1232</v>
      </c>
      <c r="G176" s="5">
        <v>1080</v>
      </c>
      <c r="H176" s="5">
        <v>152</v>
      </c>
      <c r="I176" s="5">
        <v>1072</v>
      </c>
      <c r="J176" s="5">
        <v>152</v>
      </c>
      <c r="K176" s="5">
        <v>9</v>
      </c>
      <c r="L176" s="5">
        <v>0</v>
      </c>
      <c r="M176" s="5">
        <v>119553</v>
      </c>
      <c r="N176" s="5">
        <v>437819</v>
      </c>
      <c r="O176" s="5">
        <v>52025</v>
      </c>
      <c r="P176" s="5">
        <v>647292</v>
      </c>
      <c r="Q176" s="5">
        <v>508731</v>
      </c>
      <c r="R176" s="5">
        <v>30573</v>
      </c>
      <c r="S176" s="5">
        <v>3202</v>
      </c>
      <c r="T176" s="5">
        <v>463376</v>
      </c>
      <c r="U176" s="5">
        <v>706486</v>
      </c>
      <c r="V176" s="5">
        <v>243110</v>
      </c>
      <c r="W176" s="5">
        <v>0</v>
      </c>
      <c r="X176" s="5">
        <v>45582</v>
      </c>
      <c r="Y176" s="5">
        <v>3995</v>
      </c>
      <c r="Z176" s="5">
        <v>74578</v>
      </c>
      <c r="AA176" s="5">
        <v>16076</v>
      </c>
    </row>
    <row r="177" spans="1:27">
      <c r="A177" s="5">
        <v>1390</v>
      </c>
      <c r="B177" s="5">
        <v>4</v>
      </c>
      <c r="C177" s="5" t="s">
        <v>474</v>
      </c>
      <c r="D177" s="5" t="s">
        <v>475</v>
      </c>
      <c r="E177" s="5">
        <v>304</v>
      </c>
      <c r="F177" s="5">
        <v>6967</v>
      </c>
      <c r="G177" s="5">
        <v>6440</v>
      </c>
      <c r="H177" s="5">
        <v>528</v>
      </c>
      <c r="I177" s="5">
        <v>6422</v>
      </c>
      <c r="J177" s="5">
        <v>526</v>
      </c>
      <c r="K177" s="5">
        <v>18</v>
      </c>
      <c r="L177" s="5">
        <v>2</v>
      </c>
      <c r="M177" s="5">
        <v>452944</v>
      </c>
      <c r="N177" s="5">
        <v>1197436</v>
      </c>
      <c r="O177" s="5">
        <v>26098</v>
      </c>
      <c r="P177" s="5">
        <v>2088956</v>
      </c>
      <c r="Q177" s="5">
        <v>2483759</v>
      </c>
      <c r="R177" s="5">
        <v>0</v>
      </c>
      <c r="S177" s="5">
        <v>0</v>
      </c>
      <c r="T177" s="5">
        <v>1259501</v>
      </c>
      <c r="U177" s="5">
        <v>2747369</v>
      </c>
      <c r="V177" s="5">
        <v>1487868</v>
      </c>
      <c r="W177" s="5">
        <v>182</v>
      </c>
      <c r="X177" s="5">
        <v>71823</v>
      </c>
      <c r="Y177" s="5">
        <v>33509</v>
      </c>
      <c r="Z177" s="5">
        <v>202947</v>
      </c>
      <c r="AA177" s="5">
        <v>123204</v>
      </c>
    </row>
    <row r="178" spans="1:27">
      <c r="A178" s="5">
        <v>1390</v>
      </c>
      <c r="B178" s="5">
        <v>2</v>
      </c>
      <c r="C178" s="5" t="s">
        <v>476</v>
      </c>
      <c r="D178" s="5" t="s">
        <v>477</v>
      </c>
      <c r="E178" s="5">
        <v>976</v>
      </c>
      <c r="F178" s="5">
        <v>172714</v>
      </c>
      <c r="G178" s="5">
        <v>159013</v>
      </c>
      <c r="H178" s="5">
        <v>13701</v>
      </c>
      <c r="I178" s="5">
        <v>158837</v>
      </c>
      <c r="J178" s="5">
        <v>13678</v>
      </c>
      <c r="K178" s="5">
        <v>176</v>
      </c>
      <c r="L178" s="5">
        <v>23</v>
      </c>
      <c r="M178" s="5">
        <v>26478692</v>
      </c>
      <c r="N178" s="5">
        <v>259927875</v>
      </c>
      <c r="O178" s="5">
        <v>34935568</v>
      </c>
      <c r="P178" s="5">
        <v>353252053</v>
      </c>
      <c r="Q178" s="5">
        <v>361106379</v>
      </c>
      <c r="R178" s="5">
        <v>3644044</v>
      </c>
      <c r="S178" s="5">
        <v>256359</v>
      </c>
      <c r="T178" s="5">
        <v>270341716</v>
      </c>
      <c r="U178" s="5">
        <v>364123610</v>
      </c>
      <c r="V178" s="5">
        <v>93781894</v>
      </c>
      <c r="W178" s="5">
        <v>4493013</v>
      </c>
      <c r="X178" s="5">
        <v>11595077</v>
      </c>
      <c r="Y178" s="5">
        <v>2593131</v>
      </c>
      <c r="Z178" s="5">
        <v>12809590</v>
      </c>
      <c r="AA178" s="5">
        <v>4346788</v>
      </c>
    </row>
    <row r="179" spans="1:27">
      <c r="A179" s="5">
        <v>1390</v>
      </c>
      <c r="B179" s="5">
        <v>3</v>
      </c>
      <c r="C179" s="5" t="s">
        <v>478</v>
      </c>
      <c r="D179" s="5" t="s">
        <v>479</v>
      </c>
      <c r="E179" s="5">
        <v>111</v>
      </c>
      <c r="F179" s="5">
        <v>79621</v>
      </c>
      <c r="G179" s="5">
        <v>76809</v>
      </c>
      <c r="H179" s="5">
        <v>2812</v>
      </c>
      <c r="I179" s="5">
        <v>76806</v>
      </c>
      <c r="J179" s="5">
        <v>2812</v>
      </c>
      <c r="K179" s="5">
        <v>3</v>
      </c>
      <c r="L179" s="5">
        <v>0</v>
      </c>
      <c r="M179" s="5">
        <v>16635422</v>
      </c>
      <c r="N179" s="5">
        <v>190834074</v>
      </c>
      <c r="O179" s="5">
        <v>20055368</v>
      </c>
      <c r="P179" s="5">
        <v>252982240</v>
      </c>
      <c r="Q179" s="5">
        <v>254222425</v>
      </c>
      <c r="R179" s="5">
        <v>2580539</v>
      </c>
      <c r="S179" s="5">
        <v>181800</v>
      </c>
      <c r="T179" s="5">
        <v>199396398</v>
      </c>
      <c r="U179" s="5">
        <v>262666505</v>
      </c>
      <c r="V179" s="5">
        <v>63270107</v>
      </c>
      <c r="W179" s="5">
        <v>4312929</v>
      </c>
      <c r="X179" s="5">
        <v>9802081</v>
      </c>
      <c r="Y179" s="5">
        <v>1812172</v>
      </c>
      <c r="Z179" s="5">
        <v>4150855</v>
      </c>
      <c r="AA179" s="5">
        <v>1775211</v>
      </c>
    </row>
    <row r="180" spans="1:27">
      <c r="A180" s="5">
        <v>1390</v>
      </c>
      <c r="B180" s="5">
        <v>4</v>
      </c>
      <c r="C180" s="5" t="s">
        <v>480</v>
      </c>
      <c r="D180" s="5" t="s">
        <v>479</v>
      </c>
      <c r="E180" s="5">
        <v>111</v>
      </c>
      <c r="F180" s="5">
        <v>79621</v>
      </c>
      <c r="G180" s="5">
        <v>76809</v>
      </c>
      <c r="H180" s="5">
        <v>2812</v>
      </c>
      <c r="I180" s="5">
        <v>76806</v>
      </c>
      <c r="J180" s="5">
        <v>2812</v>
      </c>
      <c r="K180" s="5">
        <v>3</v>
      </c>
      <c r="L180" s="5">
        <v>0</v>
      </c>
      <c r="M180" s="5">
        <v>16635422</v>
      </c>
      <c r="N180" s="5">
        <v>190834074</v>
      </c>
      <c r="O180" s="5">
        <v>20055368</v>
      </c>
      <c r="P180" s="5">
        <v>252982240</v>
      </c>
      <c r="Q180" s="5">
        <v>254222425</v>
      </c>
      <c r="R180" s="5">
        <v>2580539</v>
      </c>
      <c r="S180" s="5">
        <v>181800</v>
      </c>
      <c r="T180" s="5">
        <v>199396398</v>
      </c>
      <c r="U180" s="5">
        <v>262666505</v>
      </c>
      <c r="V180" s="5">
        <v>63270107</v>
      </c>
      <c r="W180" s="5">
        <v>4312929</v>
      </c>
      <c r="X180" s="5">
        <v>9802081</v>
      </c>
      <c r="Y180" s="5">
        <v>1812172</v>
      </c>
      <c r="Z180" s="5">
        <v>4150855</v>
      </c>
      <c r="AA180" s="5">
        <v>1775211</v>
      </c>
    </row>
    <row r="181" spans="1:27">
      <c r="A181" s="5">
        <v>1390</v>
      </c>
      <c r="B181" s="5">
        <v>3</v>
      </c>
      <c r="C181" s="5" t="s">
        <v>481</v>
      </c>
      <c r="D181" s="5" t="s">
        <v>482</v>
      </c>
      <c r="E181" s="5">
        <v>93</v>
      </c>
      <c r="F181" s="5">
        <v>6491</v>
      </c>
      <c r="G181" s="5">
        <v>6012</v>
      </c>
      <c r="H181" s="5">
        <v>479</v>
      </c>
      <c r="I181" s="5">
        <v>6000</v>
      </c>
      <c r="J181" s="5">
        <v>479</v>
      </c>
      <c r="K181" s="5">
        <v>12</v>
      </c>
      <c r="L181" s="5">
        <v>0</v>
      </c>
      <c r="M181" s="5">
        <v>754077</v>
      </c>
      <c r="N181" s="5">
        <v>11155670</v>
      </c>
      <c r="O181" s="5">
        <v>8124698</v>
      </c>
      <c r="P181" s="5">
        <v>14112285</v>
      </c>
      <c r="Q181" s="5">
        <v>19723087</v>
      </c>
      <c r="R181" s="5">
        <v>340515</v>
      </c>
      <c r="S181" s="5">
        <v>24579</v>
      </c>
      <c r="T181" s="5">
        <v>11333145</v>
      </c>
      <c r="U181" s="5">
        <v>14237771</v>
      </c>
      <c r="V181" s="5">
        <v>2904627</v>
      </c>
      <c r="W181" s="5">
        <v>110943</v>
      </c>
      <c r="X181" s="5">
        <v>170478</v>
      </c>
      <c r="Y181" s="5">
        <v>33651</v>
      </c>
      <c r="Z181" s="5">
        <v>-697725</v>
      </c>
      <c r="AA181" s="5">
        <v>213102</v>
      </c>
    </row>
    <row r="182" spans="1:27">
      <c r="A182" s="5">
        <v>1390</v>
      </c>
      <c r="B182" s="5">
        <v>4</v>
      </c>
      <c r="C182" s="5" t="s">
        <v>483</v>
      </c>
      <c r="D182" s="5" t="s">
        <v>482</v>
      </c>
      <c r="E182" s="5">
        <v>93</v>
      </c>
      <c r="F182" s="5">
        <v>6491</v>
      </c>
      <c r="G182" s="5">
        <v>6012</v>
      </c>
      <c r="H182" s="5">
        <v>479</v>
      </c>
      <c r="I182" s="5">
        <v>6000</v>
      </c>
      <c r="J182" s="5">
        <v>479</v>
      </c>
      <c r="K182" s="5">
        <v>12</v>
      </c>
      <c r="L182" s="5">
        <v>0</v>
      </c>
      <c r="M182" s="5">
        <v>754077</v>
      </c>
      <c r="N182" s="5">
        <v>11155670</v>
      </c>
      <c r="O182" s="5">
        <v>8124698</v>
      </c>
      <c r="P182" s="5">
        <v>14112285</v>
      </c>
      <c r="Q182" s="5">
        <v>19723087</v>
      </c>
      <c r="R182" s="5">
        <v>340515</v>
      </c>
      <c r="S182" s="5">
        <v>24579</v>
      </c>
      <c r="T182" s="5">
        <v>11333145</v>
      </c>
      <c r="U182" s="5">
        <v>14237771</v>
      </c>
      <c r="V182" s="5">
        <v>2904627</v>
      </c>
      <c r="W182" s="5">
        <v>110943</v>
      </c>
      <c r="X182" s="5">
        <v>170478</v>
      </c>
      <c r="Y182" s="5">
        <v>33651</v>
      </c>
      <c r="Z182" s="5">
        <v>-697725</v>
      </c>
      <c r="AA182" s="5">
        <v>213102</v>
      </c>
    </row>
    <row r="183" spans="1:27">
      <c r="A183" s="5">
        <v>1390</v>
      </c>
      <c r="B183" s="5">
        <v>3</v>
      </c>
      <c r="C183" s="5" t="s">
        <v>484</v>
      </c>
      <c r="D183" s="5" t="s">
        <v>485</v>
      </c>
      <c r="E183" s="5">
        <v>772</v>
      </c>
      <c r="F183" s="5">
        <v>86602</v>
      </c>
      <c r="G183" s="5">
        <v>76192</v>
      </c>
      <c r="H183" s="5">
        <v>10410</v>
      </c>
      <c r="I183" s="5">
        <v>76031</v>
      </c>
      <c r="J183" s="5">
        <v>10387</v>
      </c>
      <c r="K183" s="5">
        <v>161</v>
      </c>
      <c r="L183" s="5">
        <v>23</v>
      </c>
      <c r="M183" s="5">
        <v>9089194</v>
      </c>
      <c r="N183" s="5">
        <v>57938132</v>
      </c>
      <c r="O183" s="5">
        <v>6755503</v>
      </c>
      <c r="P183" s="5">
        <v>86157529</v>
      </c>
      <c r="Q183" s="5">
        <v>87160867</v>
      </c>
      <c r="R183" s="5">
        <v>722990</v>
      </c>
      <c r="S183" s="5">
        <v>49980</v>
      </c>
      <c r="T183" s="5">
        <v>59612173</v>
      </c>
      <c r="U183" s="5">
        <v>87219334</v>
      </c>
      <c r="V183" s="5">
        <v>27607160</v>
      </c>
      <c r="W183" s="5">
        <v>69141</v>
      </c>
      <c r="X183" s="5">
        <v>1622518</v>
      </c>
      <c r="Y183" s="5">
        <v>747308</v>
      </c>
      <c r="Z183" s="5">
        <v>9356461</v>
      </c>
      <c r="AA183" s="5">
        <v>2358475</v>
      </c>
    </row>
    <row r="184" spans="1:27">
      <c r="A184" s="5">
        <v>1390</v>
      </c>
      <c r="B184" s="5">
        <v>4</v>
      </c>
      <c r="C184" s="5" t="s">
        <v>486</v>
      </c>
      <c r="D184" s="5" t="s">
        <v>485</v>
      </c>
      <c r="E184" s="5">
        <v>772</v>
      </c>
      <c r="F184" s="5">
        <v>86602</v>
      </c>
      <c r="G184" s="5">
        <v>76192</v>
      </c>
      <c r="H184" s="5">
        <v>10410</v>
      </c>
      <c r="I184" s="5">
        <v>76031</v>
      </c>
      <c r="J184" s="5">
        <v>10387</v>
      </c>
      <c r="K184" s="5">
        <v>161</v>
      </c>
      <c r="L184" s="5">
        <v>23</v>
      </c>
      <c r="M184" s="5">
        <v>9089194</v>
      </c>
      <c r="N184" s="5">
        <v>57938132</v>
      </c>
      <c r="O184" s="5">
        <v>6755503</v>
      </c>
      <c r="P184" s="5">
        <v>86157529</v>
      </c>
      <c r="Q184" s="5">
        <v>87160867</v>
      </c>
      <c r="R184" s="5">
        <v>722990</v>
      </c>
      <c r="S184" s="5">
        <v>49980</v>
      </c>
      <c r="T184" s="5">
        <v>59612173</v>
      </c>
      <c r="U184" s="5">
        <v>87219334</v>
      </c>
      <c r="V184" s="5">
        <v>27607160</v>
      </c>
      <c r="W184" s="5">
        <v>69141</v>
      </c>
      <c r="X184" s="5">
        <v>1622518</v>
      </c>
      <c r="Y184" s="5">
        <v>747308</v>
      </c>
      <c r="Z184" s="5">
        <v>9356461</v>
      </c>
      <c r="AA184" s="5">
        <v>2358475</v>
      </c>
    </row>
    <row r="185" spans="1:27">
      <c r="A185" s="5">
        <v>1390</v>
      </c>
      <c r="B185" s="5">
        <v>2</v>
      </c>
      <c r="C185" s="5" t="s">
        <v>487</v>
      </c>
      <c r="D185" s="5" t="s">
        <v>488</v>
      </c>
      <c r="E185" s="5">
        <v>227</v>
      </c>
      <c r="F185" s="5">
        <v>21686</v>
      </c>
      <c r="G185" s="5">
        <v>20311</v>
      </c>
      <c r="H185" s="5">
        <v>1375</v>
      </c>
      <c r="I185" s="5">
        <v>20256</v>
      </c>
      <c r="J185" s="5">
        <v>1374</v>
      </c>
      <c r="K185" s="5">
        <v>56</v>
      </c>
      <c r="L185" s="5">
        <v>1</v>
      </c>
      <c r="M185" s="5">
        <v>2631352</v>
      </c>
      <c r="N185" s="5">
        <v>16289049</v>
      </c>
      <c r="O185" s="5">
        <v>1778431</v>
      </c>
      <c r="P185" s="5">
        <v>18487665</v>
      </c>
      <c r="Q185" s="5">
        <v>18766475</v>
      </c>
      <c r="R185" s="5">
        <v>59763</v>
      </c>
      <c r="S185" s="5">
        <v>4668</v>
      </c>
      <c r="T185" s="5">
        <v>19974970</v>
      </c>
      <c r="U185" s="5">
        <v>25643818</v>
      </c>
      <c r="V185" s="5">
        <v>5668848</v>
      </c>
      <c r="W185" s="5">
        <v>56848</v>
      </c>
      <c r="X185" s="5">
        <v>428203</v>
      </c>
      <c r="Y185" s="5">
        <v>89886</v>
      </c>
      <c r="Z185" s="5">
        <v>742333</v>
      </c>
      <c r="AA185" s="5">
        <v>2393277</v>
      </c>
    </row>
    <row r="186" spans="1:27">
      <c r="A186" s="5">
        <v>1390</v>
      </c>
      <c r="B186" s="5">
        <v>3</v>
      </c>
      <c r="C186" s="5" t="s">
        <v>489</v>
      </c>
      <c r="D186" s="5" t="s">
        <v>490</v>
      </c>
      <c r="E186" s="5">
        <v>63</v>
      </c>
      <c r="F186" s="5">
        <v>10813</v>
      </c>
      <c r="G186" s="5">
        <v>9989</v>
      </c>
      <c r="H186" s="5">
        <v>824</v>
      </c>
      <c r="I186" s="5">
        <v>9965</v>
      </c>
      <c r="J186" s="5">
        <v>823</v>
      </c>
      <c r="K186" s="5">
        <v>24</v>
      </c>
      <c r="L186" s="5">
        <v>1</v>
      </c>
      <c r="M186" s="5">
        <v>1283057</v>
      </c>
      <c r="N186" s="5">
        <v>9447519</v>
      </c>
      <c r="O186" s="5">
        <v>644451</v>
      </c>
      <c r="P186" s="5">
        <v>9248310</v>
      </c>
      <c r="Q186" s="5">
        <v>10161722</v>
      </c>
      <c r="R186" s="5">
        <v>5567</v>
      </c>
      <c r="S186" s="5">
        <v>380</v>
      </c>
      <c r="T186" s="5">
        <v>12979722</v>
      </c>
      <c r="U186" s="5">
        <v>15268684</v>
      </c>
      <c r="V186" s="5">
        <v>2288962</v>
      </c>
      <c r="W186" s="5">
        <v>928</v>
      </c>
      <c r="X186" s="5">
        <v>181826</v>
      </c>
      <c r="Y186" s="5">
        <v>22526</v>
      </c>
      <c r="Z186" s="5">
        <v>180814</v>
      </c>
      <c r="AA186" s="5">
        <v>1664200</v>
      </c>
    </row>
    <row r="187" spans="1:27">
      <c r="A187" s="5">
        <v>1390</v>
      </c>
      <c r="B187" s="5">
        <v>4</v>
      </c>
      <c r="C187" s="5" t="s">
        <v>491</v>
      </c>
      <c r="D187" s="5" t="s">
        <v>492</v>
      </c>
      <c r="E187" s="5">
        <v>55</v>
      </c>
      <c r="F187" s="5">
        <v>10612</v>
      </c>
      <c r="G187" s="5">
        <v>9788</v>
      </c>
      <c r="H187" s="5">
        <v>824</v>
      </c>
      <c r="I187" s="5">
        <v>9769</v>
      </c>
      <c r="J187" s="5">
        <v>823</v>
      </c>
      <c r="K187" s="5">
        <v>19</v>
      </c>
      <c r="L187" s="5">
        <v>1</v>
      </c>
      <c r="M187" s="5">
        <v>1270107</v>
      </c>
      <c r="N187" s="5">
        <v>9369309</v>
      </c>
      <c r="O187" s="5">
        <v>641929</v>
      </c>
      <c r="P187" s="5">
        <v>9139792</v>
      </c>
      <c r="Q187" s="5">
        <v>10071312</v>
      </c>
      <c r="R187" s="5">
        <v>5567</v>
      </c>
      <c r="S187" s="5">
        <v>380</v>
      </c>
      <c r="T187" s="5">
        <v>12899373</v>
      </c>
      <c r="U187" s="5">
        <v>15156671</v>
      </c>
      <c r="V187" s="5">
        <v>2257299</v>
      </c>
      <c r="W187" s="5">
        <v>922</v>
      </c>
      <c r="X187" s="5">
        <v>180509</v>
      </c>
      <c r="Y187" s="5">
        <v>22511</v>
      </c>
      <c r="Z187" s="5">
        <v>176241</v>
      </c>
      <c r="AA187" s="5">
        <v>1662026</v>
      </c>
    </row>
    <row r="188" spans="1:27">
      <c r="A188" s="5">
        <v>1390</v>
      </c>
      <c r="B188" s="5">
        <v>4</v>
      </c>
      <c r="C188" s="5" t="s">
        <v>493</v>
      </c>
      <c r="D188" s="5" t="s">
        <v>494</v>
      </c>
      <c r="E188" s="5">
        <v>8</v>
      </c>
      <c r="F188" s="5">
        <v>201</v>
      </c>
      <c r="G188" s="5">
        <v>201</v>
      </c>
      <c r="H188" s="5">
        <v>0</v>
      </c>
      <c r="I188" s="5">
        <v>197</v>
      </c>
      <c r="J188" s="5">
        <v>0</v>
      </c>
      <c r="K188" s="5">
        <v>5</v>
      </c>
      <c r="L188" s="5">
        <v>0</v>
      </c>
      <c r="M188" s="5">
        <v>12950</v>
      </c>
      <c r="N188" s="5">
        <v>78210</v>
      </c>
      <c r="O188" s="5">
        <v>2522</v>
      </c>
      <c r="P188" s="5">
        <v>108519</v>
      </c>
      <c r="Q188" s="5">
        <v>90410</v>
      </c>
      <c r="R188" s="5">
        <v>0</v>
      </c>
      <c r="S188" s="5">
        <v>0</v>
      </c>
      <c r="T188" s="5">
        <v>80349</v>
      </c>
      <c r="U188" s="5">
        <v>112013</v>
      </c>
      <c r="V188" s="5">
        <v>31663</v>
      </c>
      <c r="W188" s="5">
        <v>6</v>
      </c>
      <c r="X188" s="5">
        <v>1317</v>
      </c>
      <c r="Y188" s="5">
        <v>15</v>
      </c>
      <c r="Z188" s="5">
        <v>4573</v>
      </c>
      <c r="AA188" s="5">
        <v>2173</v>
      </c>
    </row>
    <row r="189" spans="1:27">
      <c r="A189" s="5">
        <v>1390</v>
      </c>
      <c r="B189" s="5">
        <v>3</v>
      </c>
      <c r="C189" s="5" t="s">
        <v>495</v>
      </c>
      <c r="D189" s="5" t="s">
        <v>496</v>
      </c>
      <c r="E189" s="5">
        <v>45</v>
      </c>
      <c r="F189" s="5">
        <v>2730</v>
      </c>
      <c r="G189" s="5">
        <v>2610</v>
      </c>
      <c r="H189" s="5">
        <v>120</v>
      </c>
      <c r="I189" s="5">
        <v>2609</v>
      </c>
      <c r="J189" s="5">
        <v>120</v>
      </c>
      <c r="K189" s="5">
        <v>1</v>
      </c>
      <c r="L189" s="5">
        <v>0</v>
      </c>
      <c r="M189" s="5">
        <v>333680</v>
      </c>
      <c r="N189" s="5">
        <v>431237</v>
      </c>
      <c r="O189" s="5">
        <v>86938</v>
      </c>
      <c r="P189" s="5">
        <v>649379</v>
      </c>
      <c r="Q189" s="5">
        <v>902307</v>
      </c>
      <c r="R189" s="5">
        <v>0</v>
      </c>
      <c r="S189" s="5">
        <v>0</v>
      </c>
      <c r="T189" s="5">
        <v>488805</v>
      </c>
      <c r="U189" s="5">
        <v>930174</v>
      </c>
      <c r="V189" s="5">
        <v>441369</v>
      </c>
      <c r="W189" s="5">
        <v>11974</v>
      </c>
      <c r="X189" s="5">
        <v>66361</v>
      </c>
      <c r="Y189" s="5">
        <v>6105</v>
      </c>
      <c r="Z189" s="5">
        <v>59592</v>
      </c>
      <c r="AA189" s="5">
        <v>328564</v>
      </c>
    </row>
    <row r="190" spans="1:27">
      <c r="A190" s="5">
        <v>1390</v>
      </c>
      <c r="B190" s="5">
        <v>4</v>
      </c>
      <c r="C190" s="5" t="s">
        <v>497</v>
      </c>
      <c r="D190" s="5" t="s">
        <v>496</v>
      </c>
      <c r="E190" s="5">
        <v>45</v>
      </c>
      <c r="F190" s="5">
        <v>2730</v>
      </c>
      <c r="G190" s="5">
        <v>2610</v>
      </c>
      <c r="H190" s="5">
        <v>120</v>
      </c>
      <c r="I190" s="5">
        <v>2609</v>
      </c>
      <c r="J190" s="5">
        <v>120</v>
      </c>
      <c r="K190" s="5">
        <v>1</v>
      </c>
      <c r="L190" s="5">
        <v>0</v>
      </c>
      <c r="M190" s="5">
        <v>333680</v>
      </c>
      <c r="N190" s="5">
        <v>431237</v>
      </c>
      <c r="O190" s="5">
        <v>86938</v>
      </c>
      <c r="P190" s="5">
        <v>649379</v>
      </c>
      <c r="Q190" s="5">
        <v>902307</v>
      </c>
      <c r="R190" s="5">
        <v>0</v>
      </c>
      <c r="S190" s="5">
        <v>0</v>
      </c>
      <c r="T190" s="5">
        <v>488805</v>
      </c>
      <c r="U190" s="5">
        <v>930174</v>
      </c>
      <c r="V190" s="5">
        <v>441369</v>
      </c>
      <c r="W190" s="5">
        <v>11974</v>
      </c>
      <c r="X190" s="5">
        <v>66361</v>
      </c>
      <c r="Y190" s="5">
        <v>6105</v>
      </c>
      <c r="Z190" s="5">
        <v>59592</v>
      </c>
      <c r="AA190" s="5">
        <v>328564</v>
      </c>
    </row>
    <row r="191" spans="1:27">
      <c r="A191" s="5">
        <v>1390</v>
      </c>
      <c r="B191" s="5">
        <v>3</v>
      </c>
      <c r="C191" s="5" t="s">
        <v>498</v>
      </c>
      <c r="D191" s="5" t="s">
        <v>499</v>
      </c>
      <c r="E191" s="5">
        <v>119</v>
      </c>
      <c r="F191" s="5">
        <v>8143</v>
      </c>
      <c r="G191" s="5">
        <v>7712</v>
      </c>
      <c r="H191" s="5">
        <v>431</v>
      </c>
      <c r="I191" s="5">
        <v>7681</v>
      </c>
      <c r="J191" s="5">
        <v>431</v>
      </c>
      <c r="K191" s="5">
        <v>31</v>
      </c>
      <c r="L191" s="5">
        <v>0</v>
      </c>
      <c r="M191" s="5">
        <v>1014614</v>
      </c>
      <c r="N191" s="5">
        <v>6410294</v>
      </c>
      <c r="O191" s="5">
        <v>1047043</v>
      </c>
      <c r="P191" s="5">
        <v>8589975</v>
      </c>
      <c r="Q191" s="5">
        <v>7702446</v>
      </c>
      <c r="R191" s="5">
        <v>54197</v>
      </c>
      <c r="S191" s="5">
        <v>4288</v>
      </c>
      <c r="T191" s="5">
        <v>6506443</v>
      </c>
      <c r="U191" s="5">
        <v>9444960</v>
      </c>
      <c r="V191" s="5">
        <v>2938517</v>
      </c>
      <c r="W191" s="5">
        <v>43945</v>
      </c>
      <c r="X191" s="5">
        <v>180017</v>
      </c>
      <c r="Y191" s="5">
        <v>61255</v>
      </c>
      <c r="Z191" s="5">
        <v>501926</v>
      </c>
      <c r="AA191" s="5">
        <v>400514</v>
      </c>
    </row>
    <row r="192" spans="1:27">
      <c r="A192" s="5">
        <v>1390</v>
      </c>
      <c r="B192" s="5">
        <v>4</v>
      </c>
      <c r="C192" s="5" t="s">
        <v>500</v>
      </c>
      <c r="D192" s="5" t="s">
        <v>501</v>
      </c>
      <c r="E192" s="5">
        <v>90</v>
      </c>
      <c r="F192" s="5">
        <v>4890</v>
      </c>
      <c r="G192" s="5">
        <v>4511</v>
      </c>
      <c r="H192" s="5">
        <v>379</v>
      </c>
      <c r="I192" s="5">
        <v>4487</v>
      </c>
      <c r="J192" s="5">
        <v>379</v>
      </c>
      <c r="K192" s="5">
        <v>24</v>
      </c>
      <c r="L192" s="5">
        <v>0</v>
      </c>
      <c r="M192" s="5">
        <v>401955</v>
      </c>
      <c r="N192" s="5">
        <v>5854546</v>
      </c>
      <c r="O192" s="5">
        <v>1023123</v>
      </c>
      <c r="P192" s="5">
        <v>7440727</v>
      </c>
      <c r="Q192" s="5">
        <v>6566657</v>
      </c>
      <c r="R192" s="5">
        <v>46417</v>
      </c>
      <c r="S192" s="5">
        <v>3684</v>
      </c>
      <c r="T192" s="5">
        <v>5905998</v>
      </c>
      <c r="U192" s="5">
        <v>7469038</v>
      </c>
      <c r="V192" s="5">
        <v>1563040</v>
      </c>
      <c r="W192" s="5">
        <v>424</v>
      </c>
      <c r="X192" s="5">
        <v>94241</v>
      </c>
      <c r="Y192" s="5">
        <v>55926</v>
      </c>
      <c r="Z192" s="5">
        <v>280831</v>
      </c>
      <c r="AA192" s="5">
        <v>47977</v>
      </c>
    </row>
    <row r="193" spans="1:27">
      <c r="A193" s="5">
        <v>1390</v>
      </c>
      <c r="B193" s="5">
        <v>4</v>
      </c>
      <c r="C193" s="5" t="s">
        <v>502</v>
      </c>
      <c r="D193" s="5" t="s">
        <v>503</v>
      </c>
      <c r="E193" s="5">
        <v>17</v>
      </c>
      <c r="F193" s="5">
        <v>435</v>
      </c>
      <c r="G193" s="5">
        <v>420</v>
      </c>
      <c r="H193" s="5">
        <v>15</v>
      </c>
      <c r="I193" s="5">
        <v>419</v>
      </c>
      <c r="J193" s="5">
        <v>15</v>
      </c>
      <c r="K193" s="5">
        <v>1</v>
      </c>
      <c r="L193" s="5">
        <v>0</v>
      </c>
      <c r="M193" s="5">
        <v>45984</v>
      </c>
      <c r="N193" s="5">
        <v>70414</v>
      </c>
      <c r="O193" s="5">
        <v>2861</v>
      </c>
      <c r="P193" s="5">
        <v>152798</v>
      </c>
      <c r="Q193" s="5">
        <v>138840</v>
      </c>
      <c r="R193" s="5">
        <v>7779</v>
      </c>
      <c r="S193" s="5">
        <v>605</v>
      </c>
      <c r="T193" s="5">
        <v>74904</v>
      </c>
      <c r="U193" s="5">
        <v>186104</v>
      </c>
      <c r="V193" s="5">
        <v>111201</v>
      </c>
      <c r="W193" s="5">
        <v>0</v>
      </c>
      <c r="X193" s="5">
        <v>4463</v>
      </c>
      <c r="Y193" s="5">
        <v>2177</v>
      </c>
      <c r="Z193" s="5">
        <v>6388</v>
      </c>
      <c r="AA193" s="5">
        <v>1919</v>
      </c>
    </row>
    <row r="194" spans="1:27">
      <c r="A194" s="5">
        <v>1390</v>
      </c>
      <c r="B194" s="5">
        <v>4</v>
      </c>
      <c r="C194" s="5" t="s">
        <v>504</v>
      </c>
      <c r="D194" s="5" t="s">
        <v>499</v>
      </c>
      <c r="E194" s="5">
        <v>12</v>
      </c>
      <c r="F194" s="5">
        <v>2818</v>
      </c>
      <c r="G194" s="5">
        <v>2781</v>
      </c>
      <c r="H194" s="5">
        <v>37</v>
      </c>
      <c r="I194" s="5">
        <v>2775</v>
      </c>
      <c r="J194" s="5">
        <v>37</v>
      </c>
      <c r="K194" s="5">
        <v>6</v>
      </c>
      <c r="L194" s="5">
        <v>0</v>
      </c>
      <c r="M194" s="5">
        <v>566675</v>
      </c>
      <c r="N194" s="5">
        <v>485334</v>
      </c>
      <c r="O194" s="5">
        <v>21059</v>
      </c>
      <c r="P194" s="5">
        <v>996451</v>
      </c>
      <c r="Q194" s="5">
        <v>996949</v>
      </c>
      <c r="R194" s="5">
        <v>0</v>
      </c>
      <c r="S194" s="5">
        <v>0</v>
      </c>
      <c r="T194" s="5">
        <v>525541</v>
      </c>
      <c r="U194" s="5">
        <v>1789818</v>
      </c>
      <c r="V194" s="5">
        <v>1264276</v>
      </c>
      <c r="W194" s="5">
        <v>43521</v>
      </c>
      <c r="X194" s="5">
        <v>81313</v>
      </c>
      <c r="Y194" s="5">
        <v>3152</v>
      </c>
      <c r="Z194" s="5">
        <v>214706</v>
      </c>
      <c r="AA194" s="5">
        <v>350617</v>
      </c>
    </row>
    <row r="195" spans="1:27">
      <c r="A195" s="5">
        <v>1390</v>
      </c>
      <c r="B195" s="5">
        <v>2</v>
      </c>
      <c r="C195" s="5" t="s">
        <v>505</v>
      </c>
      <c r="D195" s="5" t="s">
        <v>506</v>
      </c>
      <c r="E195" s="5">
        <v>627</v>
      </c>
      <c r="F195" s="5">
        <v>22637</v>
      </c>
      <c r="G195" s="5">
        <v>21059</v>
      </c>
      <c r="H195" s="5">
        <v>1578</v>
      </c>
      <c r="I195" s="5">
        <v>20903</v>
      </c>
      <c r="J195" s="5">
        <v>1576</v>
      </c>
      <c r="K195" s="5">
        <v>156</v>
      </c>
      <c r="L195" s="5">
        <v>2</v>
      </c>
      <c r="M195" s="5">
        <v>2030147</v>
      </c>
      <c r="N195" s="5">
        <v>7239316</v>
      </c>
      <c r="O195" s="5">
        <v>233162</v>
      </c>
      <c r="P195" s="5">
        <v>11915905</v>
      </c>
      <c r="Q195" s="5">
        <v>13630187</v>
      </c>
      <c r="R195" s="5">
        <v>41454</v>
      </c>
      <c r="S195" s="5">
        <v>1263</v>
      </c>
      <c r="T195" s="5">
        <v>7964048</v>
      </c>
      <c r="U195" s="5">
        <v>12261188</v>
      </c>
      <c r="V195" s="5">
        <v>4297141</v>
      </c>
      <c r="W195" s="5">
        <v>35668</v>
      </c>
      <c r="X195" s="5">
        <v>476577</v>
      </c>
      <c r="Y195" s="5">
        <v>83626</v>
      </c>
      <c r="Z195" s="5">
        <v>-1686386</v>
      </c>
      <c r="AA195" s="5">
        <v>803508</v>
      </c>
    </row>
    <row r="196" spans="1:27">
      <c r="A196" s="5">
        <v>1390</v>
      </c>
      <c r="B196" s="5">
        <v>3</v>
      </c>
      <c r="C196" s="5" t="s">
        <v>507</v>
      </c>
      <c r="D196" s="5" t="s">
        <v>506</v>
      </c>
      <c r="E196" s="5">
        <v>627</v>
      </c>
      <c r="F196" s="5">
        <v>22637</v>
      </c>
      <c r="G196" s="5">
        <v>21059</v>
      </c>
      <c r="H196" s="5">
        <v>1578</v>
      </c>
      <c r="I196" s="5">
        <v>20903</v>
      </c>
      <c r="J196" s="5">
        <v>1576</v>
      </c>
      <c r="K196" s="5">
        <v>156</v>
      </c>
      <c r="L196" s="5">
        <v>2</v>
      </c>
      <c r="M196" s="5">
        <v>2030147</v>
      </c>
      <c r="N196" s="5">
        <v>7239316</v>
      </c>
      <c r="O196" s="5">
        <v>233162</v>
      </c>
      <c r="P196" s="5">
        <v>11915905</v>
      </c>
      <c r="Q196" s="5">
        <v>13630187</v>
      </c>
      <c r="R196" s="5">
        <v>41454</v>
      </c>
      <c r="S196" s="5">
        <v>1263</v>
      </c>
      <c r="T196" s="5">
        <v>7964048</v>
      </c>
      <c r="U196" s="5">
        <v>12261188</v>
      </c>
      <c r="V196" s="5">
        <v>4297141</v>
      </c>
      <c r="W196" s="5">
        <v>35668</v>
      </c>
      <c r="X196" s="5">
        <v>476577</v>
      </c>
      <c r="Y196" s="5">
        <v>83626</v>
      </c>
      <c r="Z196" s="5">
        <v>-1686386</v>
      </c>
      <c r="AA196" s="5">
        <v>803508</v>
      </c>
    </row>
    <row r="197" spans="1:27">
      <c r="A197" s="5">
        <v>1390</v>
      </c>
      <c r="B197" s="5">
        <v>4</v>
      </c>
      <c r="C197" s="5" t="s">
        <v>508</v>
      </c>
      <c r="D197" s="5" t="s">
        <v>506</v>
      </c>
      <c r="E197" s="5">
        <v>627</v>
      </c>
      <c r="F197" s="5">
        <v>22637</v>
      </c>
      <c r="G197" s="5">
        <v>21059</v>
      </c>
      <c r="H197" s="5">
        <v>1578</v>
      </c>
      <c r="I197" s="5">
        <v>20903</v>
      </c>
      <c r="J197" s="5">
        <v>1576</v>
      </c>
      <c r="K197" s="5">
        <v>156</v>
      </c>
      <c r="L197" s="5">
        <v>2</v>
      </c>
      <c r="M197" s="5">
        <v>2030147</v>
      </c>
      <c r="N197" s="5">
        <v>7239316</v>
      </c>
      <c r="O197" s="5">
        <v>233162</v>
      </c>
      <c r="P197" s="5">
        <v>11915905</v>
      </c>
      <c r="Q197" s="5">
        <v>13630187</v>
      </c>
      <c r="R197" s="5">
        <v>41454</v>
      </c>
      <c r="S197" s="5">
        <v>1263</v>
      </c>
      <c r="T197" s="5">
        <v>7964048</v>
      </c>
      <c r="U197" s="5">
        <v>12261188</v>
      </c>
      <c r="V197" s="5">
        <v>4297141</v>
      </c>
      <c r="W197" s="5">
        <v>35668</v>
      </c>
      <c r="X197" s="5">
        <v>476577</v>
      </c>
      <c r="Y197" s="5">
        <v>83626</v>
      </c>
      <c r="Z197" s="5">
        <v>-1686386</v>
      </c>
      <c r="AA197" s="5">
        <v>803508</v>
      </c>
    </row>
    <row r="198" spans="1:27">
      <c r="A198" s="5">
        <v>1390</v>
      </c>
      <c r="B198" s="5">
        <v>2</v>
      </c>
      <c r="C198" s="5" t="s">
        <v>509</v>
      </c>
      <c r="D198" s="5" t="s">
        <v>510</v>
      </c>
      <c r="E198" s="5">
        <v>417</v>
      </c>
      <c r="F198" s="5">
        <v>16007</v>
      </c>
      <c r="G198" s="5">
        <v>11799</v>
      </c>
      <c r="H198" s="5">
        <v>4208</v>
      </c>
      <c r="I198" s="5">
        <v>11741</v>
      </c>
      <c r="J198" s="5">
        <v>4204</v>
      </c>
      <c r="K198" s="5">
        <v>58</v>
      </c>
      <c r="L198" s="5">
        <v>4</v>
      </c>
      <c r="M198" s="5">
        <v>1348780</v>
      </c>
      <c r="N198" s="5">
        <v>5653173</v>
      </c>
      <c r="O198" s="5">
        <v>1242085</v>
      </c>
      <c r="P198" s="5">
        <v>9481615</v>
      </c>
      <c r="Q198" s="5">
        <v>10935909</v>
      </c>
      <c r="R198" s="5">
        <v>279751</v>
      </c>
      <c r="S198" s="5">
        <v>14936</v>
      </c>
      <c r="T198" s="5">
        <v>6137221</v>
      </c>
      <c r="U198" s="5">
        <v>9930066</v>
      </c>
      <c r="V198" s="5">
        <v>3792845</v>
      </c>
      <c r="W198" s="5">
        <v>11450</v>
      </c>
      <c r="X198" s="5">
        <v>303289</v>
      </c>
      <c r="Y198" s="5">
        <v>80644</v>
      </c>
      <c r="Z198" s="5">
        <v>241700</v>
      </c>
      <c r="AA198" s="5">
        <v>606402</v>
      </c>
    </row>
    <row r="199" spans="1:27">
      <c r="A199" s="5">
        <v>1390</v>
      </c>
      <c r="B199" s="5">
        <v>3</v>
      </c>
      <c r="C199" s="5" t="s">
        <v>511</v>
      </c>
      <c r="D199" s="5" t="s">
        <v>512</v>
      </c>
      <c r="E199" s="5">
        <v>18</v>
      </c>
      <c r="F199" s="5">
        <v>721</v>
      </c>
      <c r="G199" s="5">
        <v>590</v>
      </c>
      <c r="H199" s="5">
        <v>131</v>
      </c>
      <c r="I199" s="5">
        <v>580</v>
      </c>
      <c r="J199" s="5">
        <v>131</v>
      </c>
      <c r="K199" s="5">
        <v>10</v>
      </c>
      <c r="L199" s="5">
        <v>0</v>
      </c>
      <c r="M199" s="5">
        <v>45956</v>
      </c>
      <c r="N199" s="5">
        <v>45257</v>
      </c>
      <c r="O199" s="5">
        <v>39529</v>
      </c>
      <c r="P199" s="5">
        <v>43589</v>
      </c>
      <c r="Q199" s="5">
        <v>43619</v>
      </c>
      <c r="R199" s="5">
        <v>35373</v>
      </c>
      <c r="S199" s="5">
        <v>3317</v>
      </c>
      <c r="T199" s="5">
        <v>52522</v>
      </c>
      <c r="U199" s="5">
        <v>117745</v>
      </c>
      <c r="V199" s="5">
        <v>65223</v>
      </c>
      <c r="W199" s="5">
        <v>0</v>
      </c>
      <c r="X199" s="5">
        <v>3330</v>
      </c>
      <c r="Y199" s="5">
        <v>392</v>
      </c>
      <c r="Z199" s="5">
        <v>5180</v>
      </c>
      <c r="AA199" s="5">
        <v>5214</v>
      </c>
    </row>
    <row r="200" spans="1:27">
      <c r="A200" s="5">
        <v>1390</v>
      </c>
      <c r="B200" s="5">
        <v>4</v>
      </c>
      <c r="C200" s="5" t="s">
        <v>513</v>
      </c>
      <c r="D200" s="5" t="s">
        <v>514</v>
      </c>
      <c r="E200" s="5">
        <v>18</v>
      </c>
      <c r="F200" s="5">
        <v>721</v>
      </c>
      <c r="G200" s="5">
        <v>590</v>
      </c>
      <c r="H200" s="5">
        <v>131</v>
      </c>
      <c r="I200" s="5">
        <v>580</v>
      </c>
      <c r="J200" s="5">
        <v>131</v>
      </c>
      <c r="K200" s="5">
        <v>10</v>
      </c>
      <c r="L200" s="5">
        <v>0</v>
      </c>
      <c r="M200" s="5">
        <v>45956</v>
      </c>
      <c r="N200" s="5">
        <v>45257</v>
      </c>
      <c r="O200" s="5">
        <v>39529</v>
      </c>
      <c r="P200" s="5">
        <v>43589</v>
      </c>
      <c r="Q200" s="5">
        <v>43619</v>
      </c>
      <c r="R200" s="5">
        <v>35373</v>
      </c>
      <c r="S200" s="5">
        <v>3317</v>
      </c>
      <c r="T200" s="5">
        <v>52522</v>
      </c>
      <c r="U200" s="5">
        <v>117745</v>
      </c>
      <c r="V200" s="5">
        <v>65223</v>
      </c>
      <c r="W200" s="5">
        <v>0</v>
      </c>
      <c r="X200" s="5">
        <v>3330</v>
      </c>
      <c r="Y200" s="5">
        <v>392</v>
      </c>
      <c r="Z200" s="5">
        <v>5180</v>
      </c>
      <c r="AA200" s="5">
        <v>5214</v>
      </c>
    </row>
    <row r="201" spans="1:27">
      <c r="A201" s="5">
        <v>1390</v>
      </c>
      <c r="B201" s="5">
        <v>3</v>
      </c>
      <c r="C201" s="5" t="s">
        <v>515</v>
      </c>
      <c r="D201" s="5" t="s">
        <v>516</v>
      </c>
      <c r="E201" s="5">
        <v>12</v>
      </c>
      <c r="F201" s="5">
        <v>367</v>
      </c>
      <c r="G201" s="5">
        <v>259</v>
      </c>
      <c r="H201" s="5">
        <v>108</v>
      </c>
      <c r="I201" s="5">
        <v>259</v>
      </c>
      <c r="J201" s="5">
        <v>108</v>
      </c>
      <c r="K201" s="5">
        <v>0</v>
      </c>
      <c r="L201" s="5">
        <v>0</v>
      </c>
      <c r="M201" s="5">
        <v>26166</v>
      </c>
      <c r="N201" s="5">
        <v>65476</v>
      </c>
      <c r="O201" s="5">
        <v>14140</v>
      </c>
      <c r="P201" s="5">
        <v>145731</v>
      </c>
      <c r="Q201" s="5">
        <v>134522</v>
      </c>
      <c r="R201" s="5">
        <v>0</v>
      </c>
      <c r="S201" s="5">
        <v>0</v>
      </c>
      <c r="T201" s="5">
        <v>68005</v>
      </c>
      <c r="U201" s="5">
        <v>146817</v>
      </c>
      <c r="V201" s="5">
        <v>78812</v>
      </c>
      <c r="W201" s="5">
        <v>0</v>
      </c>
      <c r="X201" s="5">
        <v>7720</v>
      </c>
      <c r="Y201" s="5">
        <v>662</v>
      </c>
      <c r="Z201" s="5">
        <v>-1731</v>
      </c>
      <c r="AA201" s="5">
        <v>5658</v>
      </c>
    </row>
    <row r="202" spans="1:27">
      <c r="A202" s="5">
        <v>1390</v>
      </c>
      <c r="B202" s="5">
        <v>4</v>
      </c>
      <c r="C202" s="5" t="s">
        <v>517</v>
      </c>
      <c r="D202" s="5" t="s">
        <v>516</v>
      </c>
      <c r="E202" s="5">
        <v>12</v>
      </c>
      <c r="F202" s="5">
        <v>367</v>
      </c>
      <c r="G202" s="5">
        <v>259</v>
      </c>
      <c r="H202" s="5">
        <v>108</v>
      </c>
      <c r="I202" s="5">
        <v>259</v>
      </c>
      <c r="J202" s="5">
        <v>108</v>
      </c>
      <c r="K202" s="5">
        <v>0</v>
      </c>
      <c r="L202" s="5">
        <v>0</v>
      </c>
      <c r="M202" s="5">
        <v>26166</v>
      </c>
      <c r="N202" s="5">
        <v>65476</v>
      </c>
      <c r="O202" s="5">
        <v>14140</v>
      </c>
      <c r="P202" s="5">
        <v>145731</v>
      </c>
      <c r="Q202" s="5">
        <v>134522</v>
      </c>
      <c r="R202" s="5">
        <v>0</v>
      </c>
      <c r="S202" s="5">
        <v>0</v>
      </c>
      <c r="T202" s="5">
        <v>68005</v>
      </c>
      <c r="U202" s="5">
        <v>146817</v>
      </c>
      <c r="V202" s="5">
        <v>78812</v>
      </c>
      <c r="W202" s="5">
        <v>0</v>
      </c>
      <c r="X202" s="5">
        <v>7720</v>
      </c>
      <c r="Y202" s="5">
        <v>662</v>
      </c>
      <c r="Z202" s="5">
        <v>-1731</v>
      </c>
      <c r="AA202" s="5">
        <v>5658</v>
      </c>
    </row>
    <row r="203" spans="1:27">
      <c r="A203" s="5">
        <v>1390</v>
      </c>
      <c r="B203" s="5">
        <v>3</v>
      </c>
      <c r="C203" s="5" t="s">
        <v>518</v>
      </c>
      <c r="D203" s="5" t="s">
        <v>519</v>
      </c>
      <c r="E203" s="5">
        <v>16</v>
      </c>
      <c r="F203" s="5">
        <v>731</v>
      </c>
      <c r="G203" s="5">
        <v>433</v>
      </c>
      <c r="H203" s="5">
        <v>298</v>
      </c>
      <c r="I203" s="5">
        <v>433</v>
      </c>
      <c r="J203" s="5">
        <v>298</v>
      </c>
      <c r="K203" s="5">
        <v>0</v>
      </c>
      <c r="L203" s="5">
        <v>0</v>
      </c>
      <c r="M203" s="5">
        <v>44249</v>
      </c>
      <c r="N203" s="5">
        <v>84959</v>
      </c>
      <c r="O203" s="5">
        <v>2203</v>
      </c>
      <c r="P203" s="5">
        <v>147711</v>
      </c>
      <c r="Q203" s="5">
        <v>160527</v>
      </c>
      <c r="R203" s="5">
        <v>0</v>
      </c>
      <c r="S203" s="5">
        <v>0</v>
      </c>
      <c r="T203" s="5">
        <v>95954</v>
      </c>
      <c r="U203" s="5">
        <v>159928</v>
      </c>
      <c r="V203" s="5">
        <v>63974</v>
      </c>
      <c r="W203" s="5">
        <v>0</v>
      </c>
      <c r="X203" s="5">
        <v>4568</v>
      </c>
      <c r="Y203" s="5">
        <v>212</v>
      </c>
      <c r="Z203" s="5">
        <v>12155</v>
      </c>
      <c r="AA203" s="5">
        <v>26096</v>
      </c>
    </row>
    <row r="204" spans="1:27">
      <c r="A204" s="5">
        <v>1390</v>
      </c>
      <c r="B204" s="5">
        <v>4</v>
      </c>
      <c r="C204" s="5" t="s">
        <v>520</v>
      </c>
      <c r="D204" s="5" t="s">
        <v>519</v>
      </c>
      <c r="E204" s="5">
        <v>16</v>
      </c>
      <c r="F204" s="5">
        <v>731</v>
      </c>
      <c r="G204" s="5">
        <v>433</v>
      </c>
      <c r="H204" s="5">
        <v>298</v>
      </c>
      <c r="I204" s="5">
        <v>433</v>
      </c>
      <c r="J204" s="5">
        <v>298</v>
      </c>
      <c r="K204" s="5">
        <v>0</v>
      </c>
      <c r="L204" s="5">
        <v>0</v>
      </c>
      <c r="M204" s="5">
        <v>44249</v>
      </c>
      <c r="N204" s="5">
        <v>84959</v>
      </c>
      <c r="O204" s="5">
        <v>2203</v>
      </c>
      <c r="P204" s="5">
        <v>147711</v>
      </c>
      <c r="Q204" s="5">
        <v>160527</v>
      </c>
      <c r="R204" s="5">
        <v>0</v>
      </c>
      <c r="S204" s="5">
        <v>0</v>
      </c>
      <c r="T204" s="5">
        <v>95954</v>
      </c>
      <c r="U204" s="5">
        <v>159928</v>
      </c>
      <c r="V204" s="5">
        <v>63974</v>
      </c>
      <c r="W204" s="5">
        <v>0</v>
      </c>
      <c r="X204" s="5">
        <v>4568</v>
      </c>
      <c r="Y204" s="5">
        <v>212</v>
      </c>
      <c r="Z204" s="5">
        <v>12155</v>
      </c>
      <c r="AA204" s="5">
        <v>26096</v>
      </c>
    </row>
    <row r="205" spans="1:27">
      <c r="A205" s="5">
        <v>1390</v>
      </c>
      <c r="B205" s="5">
        <v>3</v>
      </c>
      <c r="C205" s="5" t="s">
        <v>521</v>
      </c>
      <c r="D205" s="5" t="s">
        <v>522</v>
      </c>
      <c r="E205" s="5">
        <v>223</v>
      </c>
      <c r="F205" s="5">
        <v>9383</v>
      </c>
      <c r="G205" s="5">
        <v>6763</v>
      </c>
      <c r="H205" s="5">
        <v>2620</v>
      </c>
      <c r="I205" s="5">
        <v>6751</v>
      </c>
      <c r="J205" s="5">
        <v>2620</v>
      </c>
      <c r="K205" s="5">
        <v>12</v>
      </c>
      <c r="L205" s="5">
        <v>0</v>
      </c>
      <c r="M205" s="5">
        <v>861316</v>
      </c>
      <c r="N205" s="5">
        <v>3510801</v>
      </c>
      <c r="O205" s="5">
        <v>387035</v>
      </c>
      <c r="P205" s="5">
        <v>5681448</v>
      </c>
      <c r="Q205" s="5">
        <v>7207163</v>
      </c>
      <c r="R205" s="5">
        <v>72009</v>
      </c>
      <c r="S205" s="5">
        <v>4686</v>
      </c>
      <c r="T205" s="5">
        <v>3773061</v>
      </c>
      <c r="U205" s="5">
        <v>5937520</v>
      </c>
      <c r="V205" s="5">
        <v>2164459</v>
      </c>
      <c r="W205" s="5">
        <v>8803</v>
      </c>
      <c r="X205" s="5">
        <v>180788</v>
      </c>
      <c r="Y205" s="5">
        <v>24340</v>
      </c>
      <c r="Z205" s="5">
        <v>128677</v>
      </c>
      <c r="AA205" s="5">
        <v>480322</v>
      </c>
    </row>
    <row r="206" spans="1:27">
      <c r="A206" s="5">
        <v>1390</v>
      </c>
      <c r="B206" s="5">
        <v>4</v>
      </c>
      <c r="C206" s="5" t="s">
        <v>523</v>
      </c>
      <c r="D206" s="5" t="s">
        <v>522</v>
      </c>
      <c r="E206" s="5">
        <v>223</v>
      </c>
      <c r="F206" s="5">
        <v>9383</v>
      </c>
      <c r="G206" s="5">
        <v>6763</v>
      </c>
      <c r="H206" s="5">
        <v>2620</v>
      </c>
      <c r="I206" s="5">
        <v>6751</v>
      </c>
      <c r="J206" s="5">
        <v>2620</v>
      </c>
      <c r="K206" s="5">
        <v>12</v>
      </c>
      <c r="L206" s="5">
        <v>0</v>
      </c>
      <c r="M206" s="5">
        <v>861316</v>
      </c>
      <c r="N206" s="5">
        <v>3510801</v>
      </c>
      <c r="O206" s="5">
        <v>387035</v>
      </c>
      <c r="P206" s="5">
        <v>5681448</v>
      </c>
      <c r="Q206" s="5">
        <v>7207163</v>
      </c>
      <c r="R206" s="5">
        <v>72009</v>
      </c>
      <c r="S206" s="5">
        <v>4686</v>
      </c>
      <c r="T206" s="5">
        <v>3773061</v>
      </c>
      <c r="U206" s="5">
        <v>5937520</v>
      </c>
      <c r="V206" s="5">
        <v>2164459</v>
      </c>
      <c r="W206" s="5">
        <v>8803</v>
      </c>
      <c r="X206" s="5">
        <v>180788</v>
      </c>
      <c r="Y206" s="5">
        <v>24340</v>
      </c>
      <c r="Z206" s="5">
        <v>128677</v>
      </c>
      <c r="AA206" s="5">
        <v>480322</v>
      </c>
    </row>
    <row r="207" spans="1:27">
      <c r="A207" s="5">
        <v>1390</v>
      </c>
      <c r="B207" s="5">
        <v>3</v>
      </c>
      <c r="C207" s="5" t="s">
        <v>524</v>
      </c>
      <c r="D207" s="5" t="s">
        <v>525</v>
      </c>
      <c r="E207" s="5">
        <v>149</v>
      </c>
      <c r="F207" s="5">
        <v>4806</v>
      </c>
      <c r="G207" s="5">
        <v>3754</v>
      </c>
      <c r="H207" s="5">
        <v>1051</v>
      </c>
      <c r="I207" s="5">
        <v>3718</v>
      </c>
      <c r="J207" s="5">
        <v>1048</v>
      </c>
      <c r="K207" s="5">
        <v>37</v>
      </c>
      <c r="L207" s="5">
        <v>4</v>
      </c>
      <c r="M207" s="5">
        <v>371092</v>
      </c>
      <c r="N207" s="5">
        <v>1946681</v>
      </c>
      <c r="O207" s="5">
        <v>799178</v>
      </c>
      <c r="P207" s="5">
        <v>3463137</v>
      </c>
      <c r="Q207" s="5">
        <v>3390078</v>
      </c>
      <c r="R207" s="5">
        <v>172369</v>
      </c>
      <c r="S207" s="5">
        <v>6933</v>
      </c>
      <c r="T207" s="5">
        <v>2147679</v>
      </c>
      <c r="U207" s="5">
        <v>3568055</v>
      </c>
      <c r="V207" s="5">
        <v>1420376</v>
      </c>
      <c r="W207" s="5">
        <v>2648</v>
      </c>
      <c r="X207" s="5">
        <v>106884</v>
      </c>
      <c r="Y207" s="5">
        <v>55037</v>
      </c>
      <c r="Z207" s="5">
        <v>97419</v>
      </c>
      <c r="AA207" s="5">
        <v>89112</v>
      </c>
    </row>
    <row r="208" spans="1:27">
      <c r="A208" s="5">
        <v>1390</v>
      </c>
      <c r="B208" s="5">
        <v>4</v>
      </c>
      <c r="C208" s="5" t="s">
        <v>526</v>
      </c>
      <c r="D208" s="5" t="s">
        <v>525</v>
      </c>
      <c r="E208" s="5">
        <v>149</v>
      </c>
      <c r="F208" s="5">
        <v>4806</v>
      </c>
      <c r="G208" s="5">
        <v>3754</v>
      </c>
      <c r="H208" s="5">
        <v>1051</v>
      </c>
      <c r="I208" s="5">
        <v>3718</v>
      </c>
      <c r="J208" s="5">
        <v>1048</v>
      </c>
      <c r="K208" s="5">
        <v>37</v>
      </c>
      <c r="L208" s="5">
        <v>4</v>
      </c>
      <c r="M208" s="5">
        <v>371092</v>
      </c>
      <c r="N208" s="5">
        <v>1946681</v>
      </c>
      <c r="O208" s="5">
        <v>799178</v>
      </c>
      <c r="P208" s="5">
        <v>3463137</v>
      </c>
      <c r="Q208" s="5">
        <v>3390078</v>
      </c>
      <c r="R208" s="5">
        <v>172369</v>
      </c>
      <c r="S208" s="5">
        <v>6933</v>
      </c>
      <c r="T208" s="5">
        <v>2147679</v>
      </c>
      <c r="U208" s="5">
        <v>3568055</v>
      </c>
      <c r="V208" s="5">
        <v>1420376</v>
      </c>
      <c r="W208" s="5">
        <v>2648</v>
      </c>
      <c r="X208" s="5">
        <v>106884</v>
      </c>
      <c r="Y208" s="5">
        <v>55037</v>
      </c>
      <c r="Z208" s="5">
        <v>97419</v>
      </c>
      <c r="AA208" s="5">
        <v>89112</v>
      </c>
    </row>
    <row r="209" spans="1:27">
      <c r="A209" s="5">
        <v>1390</v>
      </c>
      <c r="B209" s="5">
        <v>2</v>
      </c>
      <c r="C209" s="5" t="s">
        <v>527</v>
      </c>
      <c r="D209" s="5" t="s">
        <v>528</v>
      </c>
      <c r="E209" s="5">
        <v>41</v>
      </c>
      <c r="F209" s="5">
        <v>3059</v>
      </c>
      <c r="G209" s="5">
        <v>2922</v>
      </c>
      <c r="H209" s="5">
        <v>138</v>
      </c>
      <c r="I209" s="5">
        <v>2910</v>
      </c>
      <c r="J209" s="5">
        <v>138</v>
      </c>
      <c r="K209" s="5">
        <v>11</v>
      </c>
      <c r="L209" s="5">
        <v>0</v>
      </c>
      <c r="M209" s="5">
        <v>308856</v>
      </c>
      <c r="N209" s="5">
        <v>274266</v>
      </c>
      <c r="O209" s="5">
        <v>3358</v>
      </c>
      <c r="P209" s="5">
        <v>799444</v>
      </c>
      <c r="Q209" s="5">
        <v>771004</v>
      </c>
      <c r="R209" s="5">
        <v>2040</v>
      </c>
      <c r="S209" s="5">
        <v>136</v>
      </c>
      <c r="T209" s="5">
        <v>337989</v>
      </c>
      <c r="U209" s="5">
        <v>977512</v>
      </c>
      <c r="V209" s="5">
        <v>639523</v>
      </c>
      <c r="W209" s="5">
        <v>0</v>
      </c>
      <c r="X209" s="5">
        <v>70117</v>
      </c>
      <c r="Y209" s="5">
        <v>8163</v>
      </c>
      <c r="Z209" s="5">
        <v>-33400</v>
      </c>
      <c r="AA209" s="5">
        <v>39556</v>
      </c>
    </row>
    <row r="210" spans="1:27">
      <c r="A210" s="5">
        <v>1390</v>
      </c>
      <c r="B210" s="5">
        <v>3</v>
      </c>
      <c r="C210" s="5" t="s">
        <v>529</v>
      </c>
      <c r="D210" s="5" t="s">
        <v>530</v>
      </c>
      <c r="E210" s="5">
        <v>41</v>
      </c>
      <c r="F210" s="5">
        <v>3059</v>
      </c>
      <c r="G210" s="5">
        <v>2922</v>
      </c>
      <c r="H210" s="5">
        <v>138</v>
      </c>
      <c r="I210" s="5">
        <v>2910</v>
      </c>
      <c r="J210" s="5">
        <v>138</v>
      </c>
      <c r="K210" s="5">
        <v>11</v>
      </c>
      <c r="L210" s="5">
        <v>0</v>
      </c>
      <c r="M210" s="5">
        <v>308856</v>
      </c>
      <c r="N210" s="5">
        <v>274266</v>
      </c>
      <c r="O210" s="5">
        <v>3358</v>
      </c>
      <c r="P210" s="5">
        <v>799444</v>
      </c>
      <c r="Q210" s="5">
        <v>771004</v>
      </c>
      <c r="R210" s="5">
        <v>2040</v>
      </c>
      <c r="S210" s="5">
        <v>136</v>
      </c>
      <c r="T210" s="5">
        <v>337989</v>
      </c>
      <c r="U210" s="5">
        <v>977512</v>
      </c>
      <c r="V210" s="5">
        <v>639523</v>
      </c>
      <c r="W210" s="5">
        <v>0</v>
      </c>
      <c r="X210" s="5">
        <v>70117</v>
      </c>
      <c r="Y210" s="5">
        <v>8163</v>
      </c>
      <c r="Z210" s="5">
        <v>-33400</v>
      </c>
      <c r="AA210" s="5">
        <v>39556</v>
      </c>
    </row>
    <row r="211" spans="1:27">
      <c r="A211" s="5">
        <v>1390</v>
      </c>
      <c r="B211" s="5">
        <v>4</v>
      </c>
      <c r="C211" s="5" t="s">
        <v>531</v>
      </c>
      <c r="D211" s="5" t="s">
        <v>532</v>
      </c>
      <c r="E211" s="5">
        <v>3</v>
      </c>
      <c r="F211" s="5">
        <v>78</v>
      </c>
      <c r="G211" s="5">
        <v>68</v>
      </c>
      <c r="H211" s="5">
        <v>10</v>
      </c>
      <c r="I211" s="5">
        <v>68</v>
      </c>
      <c r="J211" s="5">
        <v>10</v>
      </c>
      <c r="K211" s="5">
        <v>0</v>
      </c>
      <c r="L211" s="5">
        <v>0</v>
      </c>
      <c r="M211" s="5">
        <v>6103</v>
      </c>
      <c r="N211" s="5">
        <v>294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950</v>
      </c>
      <c r="U211" s="5">
        <v>13812</v>
      </c>
      <c r="V211" s="5">
        <v>12862</v>
      </c>
      <c r="W211" s="5">
        <v>0</v>
      </c>
      <c r="X211" s="5">
        <v>1343</v>
      </c>
      <c r="Y211" s="5">
        <v>75</v>
      </c>
      <c r="Z211" s="5">
        <v>-425</v>
      </c>
      <c r="AA211" s="5">
        <v>-570</v>
      </c>
    </row>
    <row r="212" spans="1:27">
      <c r="A212" s="5">
        <v>1390</v>
      </c>
      <c r="B212" s="5">
        <v>4</v>
      </c>
      <c r="C212" s="5" t="s">
        <v>533</v>
      </c>
      <c r="D212" s="5" t="s">
        <v>534</v>
      </c>
      <c r="E212" s="5">
        <v>26</v>
      </c>
      <c r="F212" s="5">
        <v>953</v>
      </c>
      <c r="G212" s="5">
        <v>918</v>
      </c>
      <c r="H212" s="5">
        <v>36</v>
      </c>
      <c r="I212" s="5">
        <v>907</v>
      </c>
      <c r="J212" s="5">
        <v>36</v>
      </c>
      <c r="K212" s="5">
        <v>10</v>
      </c>
      <c r="L212" s="5">
        <v>0</v>
      </c>
      <c r="M212" s="5">
        <v>113190</v>
      </c>
      <c r="N212" s="5">
        <v>168423</v>
      </c>
      <c r="O212" s="5">
        <v>166</v>
      </c>
      <c r="P212" s="5">
        <v>302285</v>
      </c>
      <c r="Q212" s="5">
        <v>271140</v>
      </c>
      <c r="R212" s="5">
        <v>2040</v>
      </c>
      <c r="S212" s="5">
        <v>136</v>
      </c>
      <c r="T212" s="5">
        <v>176063</v>
      </c>
      <c r="U212" s="5">
        <v>339549</v>
      </c>
      <c r="V212" s="5">
        <v>163486</v>
      </c>
      <c r="W212" s="5">
        <v>0</v>
      </c>
      <c r="X212" s="5">
        <v>16111</v>
      </c>
      <c r="Y212" s="5">
        <v>612</v>
      </c>
      <c r="Z212" s="5">
        <v>-23081</v>
      </c>
      <c r="AA212" s="5">
        <v>1820</v>
      </c>
    </row>
    <row r="213" spans="1:27">
      <c r="A213" s="5">
        <v>1390</v>
      </c>
      <c r="B213" s="5">
        <v>4</v>
      </c>
      <c r="C213" s="5" t="s">
        <v>535</v>
      </c>
      <c r="D213" s="5" t="s">
        <v>536</v>
      </c>
      <c r="E213" s="5">
        <v>5</v>
      </c>
      <c r="F213" s="5">
        <v>1318</v>
      </c>
      <c r="G213" s="5">
        <v>1247</v>
      </c>
      <c r="H213" s="5">
        <v>71</v>
      </c>
      <c r="I213" s="5">
        <v>1247</v>
      </c>
      <c r="J213" s="5">
        <v>71</v>
      </c>
      <c r="K213" s="5">
        <v>0</v>
      </c>
      <c r="L213" s="5">
        <v>0</v>
      </c>
      <c r="M213" s="5">
        <v>115152</v>
      </c>
      <c r="N213" s="5">
        <v>66221</v>
      </c>
      <c r="O213" s="5">
        <v>330</v>
      </c>
      <c r="P213" s="5">
        <v>386432</v>
      </c>
      <c r="Q213" s="5">
        <v>386549</v>
      </c>
      <c r="R213" s="5">
        <v>0</v>
      </c>
      <c r="S213" s="5">
        <v>0</v>
      </c>
      <c r="T213" s="5">
        <v>98606</v>
      </c>
      <c r="U213" s="5">
        <v>446548</v>
      </c>
      <c r="V213" s="5">
        <v>347942</v>
      </c>
      <c r="W213" s="5">
        <v>0</v>
      </c>
      <c r="X213" s="5">
        <v>43417</v>
      </c>
      <c r="Y213" s="5">
        <v>4266</v>
      </c>
      <c r="Z213" s="5">
        <v>-5768</v>
      </c>
      <c r="AA213" s="5">
        <v>25025</v>
      </c>
    </row>
    <row r="214" spans="1:27">
      <c r="A214" s="5">
        <v>1390</v>
      </c>
      <c r="B214" s="5">
        <v>4</v>
      </c>
      <c r="C214" s="5" t="s">
        <v>537</v>
      </c>
      <c r="D214" s="5" t="s">
        <v>538</v>
      </c>
      <c r="E214" s="5">
        <v>7</v>
      </c>
      <c r="F214" s="5">
        <v>710</v>
      </c>
      <c r="G214" s="5">
        <v>689</v>
      </c>
      <c r="H214" s="5">
        <v>21</v>
      </c>
      <c r="I214" s="5">
        <v>688</v>
      </c>
      <c r="J214" s="5">
        <v>21</v>
      </c>
      <c r="K214" s="5">
        <v>1</v>
      </c>
      <c r="L214" s="5">
        <v>0</v>
      </c>
      <c r="M214" s="5">
        <v>74411</v>
      </c>
      <c r="N214" s="5">
        <v>39327</v>
      </c>
      <c r="O214" s="5">
        <v>2862</v>
      </c>
      <c r="P214" s="5">
        <v>110726</v>
      </c>
      <c r="Q214" s="5">
        <v>113314</v>
      </c>
      <c r="R214" s="5">
        <v>0</v>
      </c>
      <c r="S214" s="5">
        <v>0</v>
      </c>
      <c r="T214" s="5">
        <v>62370</v>
      </c>
      <c r="U214" s="5">
        <v>177603</v>
      </c>
      <c r="V214" s="5">
        <v>115233</v>
      </c>
      <c r="W214" s="5">
        <v>0</v>
      </c>
      <c r="X214" s="5">
        <v>9246</v>
      </c>
      <c r="Y214" s="5">
        <v>3210</v>
      </c>
      <c r="Z214" s="5">
        <v>-4126</v>
      </c>
      <c r="AA214" s="5">
        <v>13281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  <mergeCell ref="D2:D4"/>
    <mergeCell ref="E2:E4"/>
    <mergeCell ref="F2:L2"/>
    <mergeCell ref="F3:H3"/>
    <mergeCell ref="I3:J3"/>
    <mergeCell ref="W2:X3"/>
    <mergeCell ref="Y2:Y4"/>
    <mergeCell ref="M2:M4"/>
    <mergeCell ref="K3:L3"/>
    <mergeCell ref="T2:T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7" t="s">
        <v>159</v>
      </c>
      <c r="B1" s="7"/>
      <c r="C1" s="6" t="str">
        <f>CONCATENATE("19-",'فهرست جداول'!E10,"-",MID('فهرست جداول'!A1, 58,10), "                  (میلیون ریال)")</f>
        <v>19-ارزش سرمایه‌گذاری کارگاه‏ها بر حسب نوع اموال سرمایه‌ای و استان-90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5.75" thickBot="1">
      <c r="A2" s="29" t="s">
        <v>128</v>
      </c>
      <c r="B2" s="29" t="s">
        <v>152</v>
      </c>
      <c r="C2" s="36" t="s">
        <v>110</v>
      </c>
      <c r="D2" s="37"/>
      <c r="E2" s="37"/>
      <c r="F2" s="37"/>
      <c r="G2" s="37"/>
      <c r="H2" s="37"/>
      <c r="I2" s="37"/>
      <c r="J2" s="37"/>
      <c r="K2" s="38"/>
      <c r="L2" s="36" t="s">
        <v>111</v>
      </c>
      <c r="M2" s="37"/>
      <c r="N2" s="37"/>
      <c r="O2" s="37"/>
      <c r="P2" s="37"/>
      <c r="Q2" s="37"/>
      <c r="R2" s="37"/>
      <c r="S2" s="38"/>
      <c r="T2" s="36" t="s">
        <v>112</v>
      </c>
      <c r="U2" s="37"/>
      <c r="V2" s="37"/>
      <c r="W2" s="37"/>
      <c r="X2" s="37"/>
      <c r="Y2" s="37"/>
      <c r="Z2" s="37"/>
      <c r="AA2" s="38"/>
      <c r="AB2" s="20" t="s">
        <v>113</v>
      </c>
      <c r="AC2" s="20"/>
      <c r="AD2" s="20"/>
      <c r="AE2" s="20"/>
      <c r="AF2" s="20"/>
      <c r="AG2" s="20"/>
      <c r="AH2" s="20"/>
      <c r="AI2" s="36" t="s">
        <v>114</v>
      </c>
      <c r="AJ2" s="37"/>
      <c r="AK2" s="37"/>
      <c r="AL2" s="37"/>
      <c r="AM2" s="37"/>
      <c r="AN2" s="37"/>
      <c r="AO2" s="37"/>
      <c r="AP2" s="37"/>
      <c r="AQ2" s="38"/>
    </row>
    <row r="3" spans="1:43" ht="37.5" customHeight="1" thickBot="1">
      <c r="A3" s="31"/>
      <c r="B3" s="31"/>
      <c r="C3" s="27" t="s">
        <v>2</v>
      </c>
      <c r="D3" s="27" t="s">
        <v>52</v>
      </c>
      <c r="E3" s="27" t="s">
        <v>53</v>
      </c>
      <c r="F3" s="27" t="s">
        <v>54</v>
      </c>
      <c r="G3" s="27" t="s">
        <v>55</v>
      </c>
      <c r="H3" s="27" t="s">
        <v>56</v>
      </c>
      <c r="I3" s="27" t="s">
        <v>57</v>
      </c>
      <c r="J3" s="27" t="s">
        <v>58</v>
      </c>
      <c r="K3" s="27" t="s">
        <v>59</v>
      </c>
      <c r="L3" s="27" t="s">
        <v>2</v>
      </c>
      <c r="M3" s="27" t="s">
        <v>52</v>
      </c>
      <c r="N3" s="27" t="s">
        <v>53</v>
      </c>
      <c r="O3" s="27" t="s">
        <v>54</v>
      </c>
      <c r="P3" s="27" t="s">
        <v>55</v>
      </c>
      <c r="Q3" s="27" t="s">
        <v>56</v>
      </c>
      <c r="R3" s="27" t="s">
        <v>58</v>
      </c>
      <c r="S3" s="27" t="s">
        <v>59</v>
      </c>
      <c r="T3" s="27" t="s">
        <v>60</v>
      </c>
      <c r="U3" s="27" t="s">
        <v>52</v>
      </c>
      <c r="V3" s="27" t="s">
        <v>53</v>
      </c>
      <c r="W3" s="27" t="s">
        <v>54</v>
      </c>
      <c r="X3" s="27" t="s">
        <v>55</v>
      </c>
      <c r="Y3" s="27" t="s">
        <v>56</v>
      </c>
      <c r="Z3" s="27" t="s">
        <v>58</v>
      </c>
      <c r="AA3" s="27" t="s">
        <v>59</v>
      </c>
      <c r="AB3" s="27" t="s">
        <v>2</v>
      </c>
      <c r="AC3" s="27" t="s">
        <v>52</v>
      </c>
      <c r="AD3" s="27" t="s">
        <v>53</v>
      </c>
      <c r="AE3" s="27" t="s">
        <v>54</v>
      </c>
      <c r="AF3" s="27" t="s">
        <v>55</v>
      </c>
      <c r="AG3" s="27" t="s">
        <v>56</v>
      </c>
      <c r="AH3" s="27" t="s">
        <v>59</v>
      </c>
      <c r="AI3" s="27" t="s">
        <v>2</v>
      </c>
      <c r="AJ3" s="27" t="s">
        <v>52</v>
      </c>
      <c r="AK3" s="27" t="s">
        <v>53</v>
      </c>
      <c r="AL3" s="27" t="s">
        <v>54</v>
      </c>
      <c r="AM3" s="27" t="s">
        <v>55</v>
      </c>
      <c r="AN3" s="27" t="s">
        <v>61</v>
      </c>
      <c r="AO3" s="27" t="s">
        <v>57</v>
      </c>
      <c r="AP3" s="27" t="s">
        <v>58</v>
      </c>
      <c r="AQ3" s="27" t="s">
        <v>59</v>
      </c>
    </row>
    <row r="4" spans="1:43">
      <c r="A4" s="5">
        <v>1390</v>
      </c>
      <c r="B4" s="5" t="s">
        <v>539</v>
      </c>
      <c r="C4" s="5">
        <v>92637529</v>
      </c>
      <c r="D4" s="5">
        <v>40975252</v>
      </c>
      <c r="E4" s="5">
        <v>3860352</v>
      </c>
      <c r="F4" s="5">
        <v>3660032</v>
      </c>
      <c r="G4" s="5">
        <v>2983567</v>
      </c>
      <c r="H4" s="5">
        <v>25220429</v>
      </c>
      <c r="I4" s="5">
        <v>15306084</v>
      </c>
      <c r="J4" s="5">
        <v>631814</v>
      </c>
      <c r="K4" s="5">
        <v>0</v>
      </c>
      <c r="L4" s="5">
        <v>17038059</v>
      </c>
      <c r="M4" s="5">
        <v>13731448</v>
      </c>
      <c r="N4" s="5">
        <v>518233</v>
      </c>
      <c r="O4" s="5">
        <v>1040348</v>
      </c>
      <c r="P4" s="5">
        <v>956163</v>
      </c>
      <c r="Q4" s="5">
        <v>778386</v>
      </c>
      <c r="R4" s="5">
        <v>13483</v>
      </c>
      <c r="S4" s="5">
        <v>0</v>
      </c>
      <c r="T4" s="5">
        <v>11619018</v>
      </c>
      <c r="U4" s="5">
        <v>6327419</v>
      </c>
      <c r="V4" s="5">
        <v>155771</v>
      </c>
      <c r="W4" s="5">
        <v>54305</v>
      </c>
      <c r="X4" s="5">
        <v>162559</v>
      </c>
      <c r="Y4" s="5">
        <v>4914451</v>
      </c>
      <c r="Z4" s="5">
        <v>4514</v>
      </c>
      <c r="AA4" s="5">
        <v>0</v>
      </c>
      <c r="AB4" s="5">
        <v>14732022</v>
      </c>
      <c r="AC4" s="5">
        <v>6195455</v>
      </c>
      <c r="AD4" s="5">
        <v>276931</v>
      </c>
      <c r="AE4" s="5">
        <v>114750</v>
      </c>
      <c r="AF4" s="5">
        <v>286976</v>
      </c>
      <c r="AG4" s="5">
        <v>7857911</v>
      </c>
      <c r="AH4" s="5">
        <v>0</v>
      </c>
      <c r="AI4" s="5">
        <v>21500231</v>
      </c>
      <c r="AJ4" s="5">
        <v>11144736</v>
      </c>
      <c r="AK4" s="5">
        <v>510038</v>
      </c>
      <c r="AL4" s="5">
        <v>491975</v>
      </c>
      <c r="AM4" s="5">
        <v>895997</v>
      </c>
      <c r="AN4" s="5">
        <v>7563010</v>
      </c>
      <c r="AO4" s="5">
        <v>892175</v>
      </c>
      <c r="AP4" s="5">
        <v>2299</v>
      </c>
      <c r="AQ4" s="5">
        <v>0</v>
      </c>
    </row>
    <row r="5" spans="1:43">
      <c r="A5" s="5">
        <v>1390</v>
      </c>
      <c r="B5" s="5" t="s">
        <v>540</v>
      </c>
      <c r="C5" s="5">
        <v>3571484</v>
      </c>
      <c r="D5" s="5">
        <v>2264854</v>
      </c>
      <c r="E5" s="5">
        <v>119148</v>
      </c>
      <c r="F5" s="5">
        <v>58197</v>
      </c>
      <c r="G5" s="5">
        <v>72652</v>
      </c>
      <c r="H5" s="5">
        <v>521826</v>
      </c>
      <c r="I5" s="5">
        <v>527755</v>
      </c>
      <c r="J5" s="5">
        <v>7052</v>
      </c>
      <c r="K5" s="5">
        <v>0</v>
      </c>
      <c r="L5" s="5">
        <v>803172</v>
      </c>
      <c r="M5" s="5">
        <v>752188</v>
      </c>
      <c r="N5" s="5">
        <v>19085</v>
      </c>
      <c r="O5" s="5">
        <v>16480</v>
      </c>
      <c r="P5" s="5">
        <v>7193</v>
      </c>
      <c r="Q5" s="5">
        <v>7346</v>
      </c>
      <c r="R5" s="5">
        <v>880</v>
      </c>
      <c r="S5" s="5">
        <v>0</v>
      </c>
      <c r="T5" s="5">
        <v>237222</v>
      </c>
      <c r="U5" s="5">
        <v>218292</v>
      </c>
      <c r="V5" s="5">
        <v>3534</v>
      </c>
      <c r="W5" s="5">
        <v>362</v>
      </c>
      <c r="X5" s="5">
        <v>5700</v>
      </c>
      <c r="Y5" s="5">
        <v>9176</v>
      </c>
      <c r="Z5" s="5">
        <v>158</v>
      </c>
      <c r="AA5" s="5">
        <v>0</v>
      </c>
      <c r="AB5" s="5">
        <v>279110</v>
      </c>
      <c r="AC5" s="5">
        <v>223512</v>
      </c>
      <c r="AD5" s="5">
        <v>4010</v>
      </c>
      <c r="AE5" s="5">
        <v>2681</v>
      </c>
      <c r="AF5" s="5">
        <v>9282</v>
      </c>
      <c r="AG5" s="5">
        <v>39625</v>
      </c>
      <c r="AH5" s="5">
        <v>0</v>
      </c>
      <c r="AI5" s="5">
        <v>139757</v>
      </c>
      <c r="AJ5" s="5">
        <v>64109</v>
      </c>
      <c r="AK5" s="5">
        <v>24212</v>
      </c>
      <c r="AL5" s="5">
        <v>3729</v>
      </c>
      <c r="AM5" s="5">
        <v>17429</v>
      </c>
      <c r="AN5" s="5">
        <v>19189</v>
      </c>
      <c r="AO5" s="5">
        <v>11071</v>
      </c>
      <c r="AP5" s="5">
        <v>17</v>
      </c>
      <c r="AQ5" s="5">
        <v>0</v>
      </c>
    </row>
    <row r="6" spans="1:43">
      <c r="A6" s="5">
        <v>1390</v>
      </c>
      <c r="B6" s="5" t="s">
        <v>541</v>
      </c>
      <c r="C6" s="5">
        <v>822358</v>
      </c>
      <c r="D6" s="5">
        <v>521932</v>
      </c>
      <c r="E6" s="5">
        <v>21253</v>
      </c>
      <c r="F6" s="5">
        <v>26508</v>
      </c>
      <c r="G6" s="5">
        <v>46676</v>
      </c>
      <c r="H6" s="5">
        <v>119762</v>
      </c>
      <c r="I6" s="5">
        <v>83474</v>
      </c>
      <c r="J6" s="5">
        <v>2753</v>
      </c>
      <c r="K6" s="5">
        <v>0</v>
      </c>
      <c r="L6" s="5">
        <v>270262</v>
      </c>
      <c r="M6" s="5">
        <v>247752</v>
      </c>
      <c r="N6" s="5">
        <v>1629</v>
      </c>
      <c r="O6" s="5">
        <v>4542</v>
      </c>
      <c r="P6" s="5">
        <v>13198</v>
      </c>
      <c r="Q6" s="5">
        <v>3114</v>
      </c>
      <c r="R6" s="5">
        <v>27</v>
      </c>
      <c r="S6" s="5">
        <v>0</v>
      </c>
      <c r="T6" s="5">
        <v>114207</v>
      </c>
      <c r="U6" s="5">
        <v>100245</v>
      </c>
      <c r="V6" s="5">
        <v>494</v>
      </c>
      <c r="W6" s="5">
        <v>40</v>
      </c>
      <c r="X6" s="5">
        <v>1933</v>
      </c>
      <c r="Y6" s="5">
        <v>11496</v>
      </c>
      <c r="Z6" s="5">
        <v>0</v>
      </c>
      <c r="AA6" s="5">
        <v>0</v>
      </c>
      <c r="AB6" s="5">
        <v>324282</v>
      </c>
      <c r="AC6" s="5">
        <v>288796</v>
      </c>
      <c r="AD6" s="5">
        <v>6648</v>
      </c>
      <c r="AE6" s="5">
        <v>1383</v>
      </c>
      <c r="AF6" s="5">
        <v>3863</v>
      </c>
      <c r="AG6" s="5">
        <v>23592</v>
      </c>
      <c r="AH6" s="5">
        <v>0</v>
      </c>
      <c r="AI6" s="5">
        <v>79645</v>
      </c>
      <c r="AJ6" s="5">
        <v>36607</v>
      </c>
      <c r="AK6" s="5">
        <v>599</v>
      </c>
      <c r="AL6" s="5">
        <v>852</v>
      </c>
      <c r="AM6" s="5">
        <v>10552</v>
      </c>
      <c r="AN6" s="5">
        <v>16299</v>
      </c>
      <c r="AO6" s="5">
        <v>14737</v>
      </c>
      <c r="AP6" s="5">
        <v>0</v>
      </c>
      <c r="AQ6" s="5">
        <v>0</v>
      </c>
    </row>
    <row r="7" spans="1:43">
      <c r="A7" s="5">
        <v>1390</v>
      </c>
      <c r="B7" s="5" t="s">
        <v>542</v>
      </c>
      <c r="C7" s="5">
        <v>266713</v>
      </c>
      <c r="D7" s="5">
        <v>218507</v>
      </c>
      <c r="E7" s="5">
        <v>5032</v>
      </c>
      <c r="F7" s="5">
        <v>3226</v>
      </c>
      <c r="G7" s="5">
        <v>5779</v>
      </c>
      <c r="H7" s="5">
        <v>31355</v>
      </c>
      <c r="I7" s="5">
        <v>2522</v>
      </c>
      <c r="J7" s="5">
        <v>291</v>
      </c>
      <c r="K7" s="5">
        <v>0</v>
      </c>
      <c r="L7" s="5">
        <v>16024</v>
      </c>
      <c r="M7" s="5">
        <v>13775</v>
      </c>
      <c r="N7" s="5">
        <v>477</v>
      </c>
      <c r="O7" s="5">
        <v>162</v>
      </c>
      <c r="P7" s="5">
        <v>1549</v>
      </c>
      <c r="Q7" s="5">
        <v>0</v>
      </c>
      <c r="R7" s="5">
        <v>60</v>
      </c>
      <c r="S7" s="5">
        <v>0</v>
      </c>
      <c r="T7" s="5">
        <v>47126</v>
      </c>
      <c r="U7" s="5">
        <v>43217</v>
      </c>
      <c r="V7" s="5">
        <v>34</v>
      </c>
      <c r="W7" s="5">
        <v>149</v>
      </c>
      <c r="X7" s="5">
        <v>716</v>
      </c>
      <c r="Y7" s="5">
        <v>3010</v>
      </c>
      <c r="Z7" s="5">
        <v>0</v>
      </c>
      <c r="AA7" s="5">
        <v>0</v>
      </c>
      <c r="AB7" s="5">
        <v>31746</v>
      </c>
      <c r="AC7" s="5">
        <v>24045</v>
      </c>
      <c r="AD7" s="5">
        <v>349</v>
      </c>
      <c r="AE7" s="5">
        <v>536</v>
      </c>
      <c r="AF7" s="5">
        <v>1395</v>
      </c>
      <c r="AG7" s="5">
        <v>5421</v>
      </c>
      <c r="AH7" s="5">
        <v>0</v>
      </c>
      <c r="AI7" s="5">
        <v>3329</v>
      </c>
      <c r="AJ7" s="5">
        <v>1106</v>
      </c>
      <c r="AK7" s="5">
        <v>1010</v>
      </c>
      <c r="AL7" s="5">
        <v>146</v>
      </c>
      <c r="AM7" s="5">
        <v>917</v>
      </c>
      <c r="AN7" s="5">
        <v>150</v>
      </c>
      <c r="AO7" s="5">
        <v>0</v>
      </c>
      <c r="AP7" s="5">
        <v>0</v>
      </c>
      <c r="AQ7" s="5">
        <v>0</v>
      </c>
    </row>
    <row r="8" spans="1:43">
      <c r="A8" s="5">
        <v>1390</v>
      </c>
      <c r="B8" s="5" t="s">
        <v>543</v>
      </c>
      <c r="C8" s="5">
        <v>11663478</v>
      </c>
      <c r="D8" s="5">
        <v>8234086</v>
      </c>
      <c r="E8" s="5">
        <v>384492</v>
      </c>
      <c r="F8" s="5">
        <v>207498</v>
      </c>
      <c r="G8" s="5">
        <v>136009</v>
      </c>
      <c r="H8" s="5">
        <v>1795348</v>
      </c>
      <c r="I8" s="5">
        <v>888118</v>
      </c>
      <c r="J8" s="5">
        <v>17928</v>
      </c>
      <c r="K8" s="5">
        <v>0</v>
      </c>
      <c r="L8" s="5">
        <v>2307796</v>
      </c>
      <c r="M8" s="5">
        <v>2188816</v>
      </c>
      <c r="N8" s="5">
        <v>80855</v>
      </c>
      <c r="O8" s="5">
        <v>11696</v>
      </c>
      <c r="P8" s="5">
        <v>14821</v>
      </c>
      <c r="Q8" s="5">
        <v>11255</v>
      </c>
      <c r="R8" s="5">
        <v>353</v>
      </c>
      <c r="S8" s="5">
        <v>0</v>
      </c>
      <c r="T8" s="5">
        <v>669725</v>
      </c>
      <c r="U8" s="5">
        <v>485334</v>
      </c>
      <c r="V8" s="5">
        <v>14974</v>
      </c>
      <c r="W8" s="5">
        <v>2769</v>
      </c>
      <c r="X8" s="5">
        <v>7878</v>
      </c>
      <c r="Y8" s="5">
        <v>158525</v>
      </c>
      <c r="Z8" s="5">
        <v>245</v>
      </c>
      <c r="AA8" s="5">
        <v>0</v>
      </c>
      <c r="AB8" s="5">
        <v>3428319</v>
      </c>
      <c r="AC8" s="5">
        <v>2404467</v>
      </c>
      <c r="AD8" s="5">
        <v>31534</v>
      </c>
      <c r="AE8" s="5">
        <v>15309</v>
      </c>
      <c r="AF8" s="5">
        <v>42515</v>
      </c>
      <c r="AG8" s="5">
        <v>934494</v>
      </c>
      <c r="AH8" s="5">
        <v>0</v>
      </c>
      <c r="AI8" s="5">
        <v>14122759</v>
      </c>
      <c r="AJ8" s="5">
        <v>8697491</v>
      </c>
      <c r="AK8" s="5">
        <v>30123</v>
      </c>
      <c r="AL8" s="5">
        <v>233169</v>
      </c>
      <c r="AM8" s="5">
        <v>179121</v>
      </c>
      <c r="AN8" s="5">
        <v>4921871</v>
      </c>
      <c r="AO8" s="5">
        <v>60979</v>
      </c>
      <c r="AP8" s="5">
        <v>5</v>
      </c>
      <c r="AQ8" s="5">
        <v>0</v>
      </c>
    </row>
    <row r="9" spans="1:43">
      <c r="A9" s="5">
        <v>1390</v>
      </c>
      <c r="B9" s="5" t="s">
        <v>544</v>
      </c>
      <c r="C9" s="5">
        <v>5792722</v>
      </c>
      <c r="D9" s="5">
        <v>2520599</v>
      </c>
      <c r="E9" s="5">
        <v>256027</v>
      </c>
      <c r="F9" s="5">
        <v>238336</v>
      </c>
      <c r="G9" s="5">
        <v>186722</v>
      </c>
      <c r="H9" s="5">
        <v>988684</v>
      </c>
      <c r="I9" s="5">
        <v>1234516</v>
      </c>
      <c r="J9" s="5">
        <v>367839</v>
      </c>
      <c r="K9" s="5">
        <v>0</v>
      </c>
      <c r="L9" s="5">
        <v>873830</v>
      </c>
      <c r="M9" s="5">
        <v>820252</v>
      </c>
      <c r="N9" s="5">
        <v>16001</v>
      </c>
      <c r="O9" s="5">
        <v>6611</v>
      </c>
      <c r="P9" s="5">
        <v>9479</v>
      </c>
      <c r="Q9" s="5">
        <v>21284</v>
      </c>
      <c r="R9" s="5">
        <v>203</v>
      </c>
      <c r="S9" s="5">
        <v>0</v>
      </c>
      <c r="T9" s="5">
        <v>204586</v>
      </c>
      <c r="U9" s="5">
        <v>120965</v>
      </c>
      <c r="V9" s="5">
        <v>24329</v>
      </c>
      <c r="W9" s="5">
        <v>2554</v>
      </c>
      <c r="X9" s="5">
        <v>4616</v>
      </c>
      <c r="Y9" s="5">
        <v>52031</v>
      </c>
      <c r="Z9" s="5">
        <v>90</v>
      </c>
      <c r="AA9" s="5">
        <v>0</v>
      </c>
      <c r="AB9" s="5">
        <v>283519</v>
      </c>
      <c r="AC9" s="5">
        <v>77275</v>
      </c>
      <c r="AD9" s="5">
        <v>25919</v>
      </c>
      <c r="AE9" s="5">
        <v>5307</v>
      </c>
      <c r="AF9" s="5">
        <v>7648</v>
      </c>
      <c r="AG9" s="5">
        <v>167370</v>
      </c>
      <c r="AH9" s="5">
        <v>0</v>
      </c>
      <c r="AI9" s="5">
        <v>254596</v>
      </c>
      <c r="AJ9" s="5">
        <v>74556</v>
      </c>
      <c r="AK9" s="5">
        <v>12315</v>
      </c>
      <c r="AL9" s="5">
        <v>3703</v>
      </c>
      <c r="AM9" s="5">
        <v>40896</v>
      </c>
      <c r="AN9" s="5">
        <v>102329</v>
      </c>
      <c r="AO9" s="5">
        <v>20776</v>
      </c>
      <c r="AP9" s="5">
        <v>22</v>
      </c>
      <c r="AQ9" s="5">
        <v>0</v>
      </c>
    </row>
    <row r="10" spans="1:43">
      <c r="A10" s="5">
        <v>1390</v>
      </c>
      <c r="B10" s="5" t="s">
        <v>545</v>
      </c>
      <c r="C10" s="5">
        <v>127860</v>
      </c>
      <c r="D10" s="5">
        <v>104020</v>
      </c>
      <c r="E10" s="5">
        <v>2401</v>
      </c>
      <c r="F10" s="5">
        <v>3077</v>
      </c>
      <c r="G10" s="5">
        <v>2288</v>
      </c>
      <c r="H10" s="5">
        <v>15240</v>
      </c>
      <c r="I10" s="5">
        <v>752</v>
      </c>
      <c r="J10" s="5">
        <v>81</v>
      </c>
      <c r="K10" s="5">
        <v>0</v>
      </c>
      <c r="L10" s="5">
        <v>1407</v>
      </c>
      <c r="M10" s="5">
        <v>411</v>
      </c>
      <c r="N10" s="5">
        <v>11</v>
      </c>
      <c r="O10" s="5">
        <v>615</v>
      </c>
      <c r="P10" s="5">
        <v>0</v>
      </c>
      <c r="Q10" s="5">
        <v>338</v>
      </c>
      <c r="R10" s="5">
        <v>32</v>
      </c>
      <c r="S10" s="5">
        <v>0</v>
      </c>
      <c r="T10" s="5">
        <v>8228</v>
      </c>
      <c r="U10" s="5">
        <v>6985</v>
      </c>
      <c r="V10" s="5">
        <v>399</v>
      </c>
      <c r="W10" s="5">
        <v>0</v>
      </c>
      <c r="X10" s="5">
        <v>802</v>
      </c>
      <c r="Y10" s="5">
        <v>42</v>
      </c>
      <c r="Z10" s="5">
        <v>0</v>
      </c>
      <c r="AA10" s="5">
        <v>0</v>
      </c>
      <c r="AB10" s="5">
        <v>8401</v>
      </c>
      <c r="AC10" s="5">
        <v>4389</v>
      </c>
      <c r="AD10" s="5">
        <v>459</v>
      </c>
      <c r="AE10" s="5">
        <v>0</v>
      </c>
      <c r="AF10" s="5">
        <v>235</v>
      </c>
      <c r="AG10" s="5">
        <v>3318</v>
      </c>
      <c r="AH10" s="5">
        <v>0</v>
      </c>
      <c r="AI10" s="5">
        <v>4620</v>
      </c>
      <c r="AJ10" s="5">
        <v>996</v>
      </c>
      <c r="AK10" s="5">
        <v>45</v>
      </c>
      <c r="AL10" s="5">
        <v>239</v>
      </c>
      <c r="AM10" s="5">
        <v>0</v>
      </c>
      <c r="AN10" s="5">
        <v>1644</v>
      </c>
      <c r="AO10" s="5">
        <v>1696</v>
      </c>
      <c r="AP10" s="5">
        <v>0</v>
      </c>
      <c r="AQ10" s="5">
        <v>0</v>
      </c>
    </row>
    <row r="11" spans="1:43">
      <c r="A11" s="5">
        <v>1390</v>
      </c>
      <c r="B11" s="5" t="s">
        <v>546</v>
      </c>
      <c r="C11" s="5">
        <v>3507264</v>
      </c>
      <c r="D11" s="5">
        <v>467674</v>
      </c>
      <c r="E11" s="5">
        <v>84418</v>
      </c>
      <c r="F11" s="5">
        <v>970663</v>
      </c>
      <c r="G11" s="5">
        <v>715730</v>
      </c>
      <c r="H11" s="5">
        <v>915242</v>
      </c>
      <c r="I11" s="5">
        <v>350754</v>
      </c>
      <c r="J11" s="5">
        <v>2783</v>
      </c>
      <c r="K11" s="5">
        <v>0</v>
      </c>
      <c r="L11" s="5">
        <v>2252724</v>
      </c>
      <c r="M11" s="5">
        <v>356988</v>
      </c>
      <c r="N11" s="5">
        <v>43045</v>
      </c>
      <c r="O11" s="5">
        <v>866600</v>
      </c>
      <c r="P11" s="5">
        <v>703193</v>
      </c>
      <c r="Q11" s="5">
        <v>280101</v>
      </c>
      <c r="R11" s="5">
        <v>2798</v>
      </c>
      <c r="S11" s="5">
        <v>0</v>
      </c>
      <c r="T11" s="5">
        <v>561295</v>
      </c>
      <c r="U11" s="5">
        <v>547421</v>
      </c>
      <c r="V11" s="5">
        <v>239</v>
      </c>
      <c r="W11" s="5">
        <v>2072</v>
      </c>
      <c r="X11" s="5">
        <v>7217</v>
      </c>
      <c r="Y11" s="5">
        <v>4347</v>
      </c>
      <c r="Z11" s="5">
        <v>0</v>
      </c>
      <c r="AA11" s="5">
        <v>0</v>
      </c>
      <c r="AB11" s="5">
        <v>497604</v>
      </c>
      <c r="AC11" s="5">
        <v>417399</v>
      </c>
      <c r="AD11" s="5">
        <v>1283</v>
      </c>
      <c r="AE11" s="5">
        <v>13672</v>
      </c>
      <c r="AF11" s="5">
        <v>19549</v>
      </c>
      <c r="AG11" s="5">
        <v>45701</v>
      </c>
      <c r="AH11" s="5">
        <v>0</v>
      </c>
      <c r="AI11" s="5">
        <v>82277</v>
      </c>
      <c r="AJ11" s="5">
        <v>66376</v>
      </c>
      <c r="AK11" s="5">
        <v>759</v>
      </c>
      <c r="AL11" s="5">
        <v>1250</v>
      </c>
      <c r="AM11" s="5">
        <v>2739</v>
      </c>
      <c r="AN11" s="5">
        <v>11039</v>
      </c>
      <c r="AO11" s="5">
        <v>0</v>
      </c>
      <c r="AP11" s="5">
        <v>115</v>
      </c>
      <c r="AQ11" s="5">
        <v>0</v>
      </c>
    </row>
    <row r="12" spans="1:43">
      <c r="A12" s="5">
        <v>1390</v>
      </c>
      <c r="B12" s="5" t="s">
        <v>547</v>
      </c>
      <c r="C12" s="5">
        <v>15604667</v>
      </c>
      <c r="D12" s="5">
        <v>6705484</v>
      </c>
      <c r="E12" s="5">
        <v>815475</v>
      </c>
      <c r="F12" s="5">
        <v>448240</v>
      </c>
      <c r="G12" s="5">
        <v>572074</v>
      </c>
      <c r="H12" s="5">
        <v>3243445</v>
      </c>
      <c r="I12" s="5">
        <v>3785413</v>
      </c>
      <c r="J12" s="5">
        <v>34534</v>
      </c>
      <c r="K12" s="5">
        <v>0</v>
      </c>
      <c r="L12" s="5">
        <v>1649055</v>
      </c>
      <c r="M12" s="5">
        <v>1388533</v>
      </c>
      <c r="N12" s="5">
        <v>77454</v>
      </c>
      <c r="O12" s="5">
        <v>22319</v>
      </c>
      <c r="P12" s="5">
        <v>21209</v>
      </c>
      <c r="Q12" s="5">
        <v>138488</v>
      </c>
      <c r="R12" s="5">
        <v>1052</v>
      </c>
      <c r="S12" s="5">
        <v>0</v>
      </c>
      <c r="T12" s="5">
        <v>1165858</v>
      </c>
      <c r="U12" s="5">
        <v>923724</v>
      </c>
      <c r="V12" s="5">
        <v>24148</v>
      </c>
      <c r="W12" s="5">
        <v>7816</v>
      </c>
      <c r="X12" s="5">
        <v>56551</v>
      </c>
      <c r="Y12" s="5">
        <v>151923</v>
      </c>
      <c r="Z12" s="5">
        <v>1695</v>
      </c>
      <c r="AA12" s="5">
        <v>0</v>
      </c>
      <c r="AB12" s="5">
        <v>1633287</v>
      </c>
      <c r="AC12" s="5">
        <v>531381</v>
      </c>
      <c r="AD12" s="5">
        <v>49898</v>
      </c>
      <c r="AE12" s="5">
        <v>33364</v>
      </c>
      <c r="AF12" s="5">
        <v>44644</v>
      </c>
      <c r="AG12" s="5">
        <v>974001</v>
      </c>
      <c r="AH12" s="5">
        <v>0</v>
      </c>
      <c r="AI12" s="5">
        <v>2937618</v>
      </c>
      <c r="AJ12" s="5">
        <v>980730</v>
      </c>
      <c r="AK12" s="5">
        <v>318704</v>
      </c>
      <c r="AL12" s="5">
        <v>173804</v>
      </c>
      <c r="AM12" s="5">
        <v>316283</v>
      </c>
      <c r="AN12" s="5">
        <v>952394</v>
      </c>
      <c r="AO12" s="5">
        <v>195612</v>
      </c>
      <c r="AP12" s="5">
        <v>91</v>
      </c>
      <c r="AQ12" s="5">
        <v>0</v>
      </c>
    </row>
    <row r="13" spans="1:43">
      <c r="A13" s="5">
        <v>1390</v>
      </c>
      <c r="B13" s="5" t="s">
        <v>548</v>
      </c>
      <c r="C13" s="5">
        <v>2094004</v>
      </c>
      <c r="D13" s="5">
        <v>906035</v>
      </c>
      <c r="E13" s="5">
        <v>26743</v>
      </c>
      <c r="F13" s="5">
        <v>17069</v>
      </c>
      <c r="G13" s="5">
        <v>25347</v>
      </c>
      <c r="H13" s="5">
        <v>1042237</v>
      </c>
      <c r="I13" s="5">
        <v>75382</v>
      </c>
      <c r="J13" s="5">
        <v>1192</v>
      </c>
      <c r="K13" s="5">
        <v>0</v>
      </c>
      <c r="L13" s="5">
        <v>89467</v>
      </c>
      <c r="M13" s="5">
        <v>85044</v>
      </c>
      <c r="N13" s="5">
        <v>1471</v>
      </c>
      <c r="O13" s="5">
        <v>1705</v>
      </c>
      <c r="P13" s="5">
        <v>528</v>
      </c>
      <c r="Q13" s="5">
        <v>637</v>
      </c>
      <c r="R13" s="5">
        <v>82</v>
      </c>
      <c r="S13" s="5">
        <v>0</v>
      </c>
      <c r="T13" s="5">
        <v>80641</v>
      </c>
      <c r="U13" s="5">
        <v>76230</v>
      </c>
      <c r="V13" s="5">
        <v>74</v>
      </c>
      <c r="W13" s="5">
        <v>26</v>
      </c>
      <c r="X13" s="5">
        <v>0</v>
      </c>
      <c r="Y13" s="5">
        <v>4164</v>
      </c>
      <c r="Z13" s="5">
        <v>147</v>
      </c>
      <c r="AA13" s="5">
        <v>0</v>
      </c>
      <c r="AB13" s="5">
        <v>67495</v>
      </c>
      <c r="AC13" s="5">
        <v>39027</v>
      </c>
      <c r="AD13" s="5">
        <v>504</v>
      </c>
      <c r="AE13" s="5">
        <v>588</v>
      </c>
      <c r="AF13" s="5">
        <v>3971</v>
      </c>
      <c r="AG13" s="5">
        <v>23404</v>
      </c>
      <c r="AH13" s="5">
        <v>0</v>
      </c>
      <c r="AI13" s="5">
        <v>43553</v>
      </c>
      <c r="AJ13" s="5">
        <v>23264</v>
      </c>
      <c r="AK13" s="5">
        <v>1457</v>
      </c>
      <c r="AL13" s="5">
        <v>574</v>
      </c>
      <c r="AM13" s="5">
        <v>2404</v>
      </c>
      <c r="AN13" s="5">
        <v>15328</v>
      </c>
      <c r="AO13" s="5">
        <v>526</v>
      </c>
      <c r="AP13" s="5">
        <v>0</v>
      </c>
      <c r="AQ13" s="5">
        <v>0</v>
      </c>
    </row>
    <row r="14" spans="1:43">
      <c r="A14" s="5">
        <v>1390</v>
      </c>
      <c r="B14" s="5" t="s">
        <v>549</v>
      </c>
      <c r="C14" s="5">
        <v>194354</v>
      </c>
      <c r="D14" s="5">
        <v>93373</v>
      </c>
      <c r="E14" s="5">
        <v>8731</v>
      </c>
      <c r="F14" s="5">
        <v>7146</v>
      </c>
      <c r="G14" s="5">
        <v>12494</v>
      </c>
      <c r="H14" s="5">
        <v>67951</v>
      </c>
      <c r="I14" s="5">
        <v>3705</v>
      </c>
      <c r="J14" s="5">
        <v>955</v>
      </c>
      <c r="K14" s="5">
        <v>0</v>
      </c>
      <c r="L14" s="5">
        <v>38829</v>
      </c>
      <c r="M14" s="5">
        <v>37162</v>
      </c>
      <c r="N14" s="5">
        <v>792</v>
      </c>
      <c r="O14" s="5">
        <v>692</v>
      </c>
      <c r="P14" s="5">
        <v>112</v>
      </c>
      <c r="Q14" s="5">
        <v>0</v>
      </c>
      <c r="R14" s="5">
        <v>71</v>
      </c>
      <c r="S14" s="5">
        <v>0</v>
      </c>
      <c r="T14" s="5">
        <v>35928</v>
      </c>
      <c r="U14" s="5">
        <v>29558</v>
      </c>
      <c r="V14" s="5">
        <v>32</v>
      </c>
      <c r="W14" s="5">
        <v>70</v>
      </c>
      <c r="X14" s="5">
        <v>52</v>
      </c>
      <c r="Y14" s="5">
        <v>6216</v>
      </c>
      <c r="Z14" s="5">
        <v>0</v>
      </c>
      <c r="AA14" s="5">
        <v>0</v>
      </c>
      <c r="AB14" s="5">
        <v>16366</v>
      </c>
      <c r="AC14" s="5">
        <v>10924</v>
      </c>
      <c r="AD14" s="5">
        <v>2122</v>
      </c>
      <c r="AE14" s="5">
        <v>2</v>
      </c>
      <c r="AF14" s="5">
        <v>479</v>
      </c>
      <c r="AG14" s="5">
        <v>2839</v>
      </c>
      <c r="AH14" s="5">
        <v>0</v>
      </c>
      <c r="AI14" s="5">
        <v>16318</v>
      </c>
      <c r="AJ14" s="5">
        <v>5468</v>
      </c>
      <c r="AK14" s="5">
        <v>1957</v>
      </c>
      <c r="AL14" s="5">
        <v>9</v>
      </c>
      <c r="AM14" s="5">
        <v>2169</v>
      </c>
      <c r="AN14" s="5">
        <v>465</v>
      </c>
      <c r="AO14" s="5">
        <v>6250</v>
      </c>
      <c r="AP14" s="5">
        <v>0</v>
      </c>
      <c r="AQ14" s="5">
        <v>0</v>
      </c>
    </row>
    <row r="15" spans="1:43">
      <c r="A15" s="5">
        <v>1390</v>
      </c>
      <c r="B15" s="5" t="s">
        <v>550</v>
      </c>
      <c r="C15" s="5">
        <v>3412506</v>
      </c>
      <c r="D15" s="5">
        <v>1800726</v>
      </c>
      <c r="E15" s="5">
        <v>206852</v>
      </c>
      <c r="F15" s="5">
        <v>116997</v>
      </c>
      <c r="G15" s="5">
        <v>170179</v>
      </c>
      <c r="H15" s="5">
        <v>663619</v>
      </c>
      <c r="I15" s="5">
        <v>337274</v>
      </c>
      <c r="J15" s="5">
        <v>116858</v>
      </c>
      <c r="K15" s="5">
        <v>0</v>
      </c>
      <c r="L15" s="5">
        <v>824508</v>
      </c>
      <c r="M15" s="5">
        <v>737442</v>
      </c>
      <c r="N15" s="5">
        <v>19449</v>
      </c>
      <c r="O15" s="5">
        <v>14543</v>
      </c>
      <c r="P15" s="5">
        <v>38539</v>
      </c>
      <c r="Q15" s="5">
        <v>14123</v>
      </c>
      <c r="R15" s="5">
        <v>410</v>
      </c>
      <c r="S15" s="5">
        <v>0</v>
      </c>
      <c r="T15" s="5">
        <v>433523</v>
      </c>
      <c r="U15" s="5">
        <v>330831</v>
      </c>
      <c r="V15" s="5">
        <v>12709</v>
      </c>
      <c r="W15" s="5">
        <v>3386</v>
      </c>
      <c r="X15" s="5">
        <v>22379</v>
      </c>
      <c r="Y15" s="5">
        <v>64041</v>
      </c>
      <c r="Z15" s="5">
        <v>177</v>
      </c>
      <c r="AA15" s="5">
        <v>0</v>
      </c>
      <c r="AB15" s="5">
        <v>421500</v>
      </c>
      <c r="AC15" s="5">
        <v>189222</v>
      </c>
      <c r="AD15" s="5">
        <v>9367</v>
      </c>
      <c r="AE15" s="5">
        <v>1517</v>
      </c>
      <c r="AF15" s="5">
        <v>18022</v>
      </c>
      <c r="AG15" s="5">
        <v>203371</v>
      </c>
      <c r="AH15" s="5">
        <v>0</v>
      </c>
      <c r="AI15" s="5">
        <v>1025569</v>
      </c>
      <c r="AJ15" s="5">
        <v>296440</v>
      </c>
      <c r="AK15" s="5">
        <v>46926</v>
      </c>
      <c r="AL15" s="5">
        <v>5512</v>
      </c>
      <c r="AM15" s="5">
        <v>35651</v>
      </c>
      <c r="AN15" s="5">
        <v>317062</v>
      </c>
      <c r="AO15" s="5">
        <v>322447</v>
      </c>
      <c r="AP15" s="5">
        <v>1531</v>
      </c>
      <c r="AQ15" s="5">
        <v>0</v>
      </c>
    </row>
    <row r="16" spans="1:43">
      <c r="A16" s="5">
        <v>1390</v>
      </c>
      <c r="B16" s="5" t="s">
        <v>551</v>
      </c>
      <c r="C16" s="5">
        <v>269166</v>
      </c>
      <c r="D16" s="5">
        <v>103732</v>
      </c>
      <c r="E16" s="5">
        <v>30345</v>
      </c>
      <c r="F16" s="5">
        <v>13067</v>
      </c>
      <c r="G16" s="5">
        <v>6095</v>
      </c>
      <c r="H16" s="5">
        <v>80897</v>
      </c>
      <c r="I16" s="5">
        <v>34046</v>
      </c>
      <c r="J16" s="5">
        <v>984</v>
      </c>
      <c r="K16" s="5">
        <v>0</v>
      </c>
      <c r="L16" s="5">
        <v>37991</v>
      </c>
      <c r="M16" s="5">
        <v>34654</v>
      </c>
      <c r="N16" s="5">
        <v>1180</v>
      </c>
      <c r="O16" s="5">
        <v>2158</v>
      </c>
      <c r="P16" s="5">
        <v>0</v>
      </c>
      <c r="Q16" s="5">
        <v>0</v>
      </c>
      <c r="R16" s="5">
        <v>0</v>
      </c>
      <c r="S16" s="5">
        <v>0</v>
      </c>
      <c r="T16" s="5">
        <v>18765</v>
      </c>
      <c r="U16" s="5">
        <v>13941</v>
      </c>
      <c r="V16" s="5">
        <v>1521</v>
      </c>
      <c r="W16" s="5">
        <v>0</v>
      </c>
      <c r="X16" s="5">
        <v>673</v>
      </c>
      <c r="Y16" s="5">
        <v>2630</v>
      </c>
      <c r="Z16" s="5">
        <v>0</v>
      </c>
      <c r="AA16" s="5">
        <v>0</v>
      </c>
      <c r="AB16" s="5">
        <v>21364</v>
      </c>
      <c r="AC16" s="5">
        <v>8450</v>
      </c>
      <c r="AD16" s="5">
        <v>3048</v>
      </c>
      <c r="AE16" s="5">
        <v>117</v>
      </c>
      <c r="AF16" s="5">
        <v>1485</v>
      </c>
      <c r="AG16" s="5">
        <v>8265</v>
      </c>
      <c r="AH16" s="5">
        <v>0</v>
      </c>
      <c r="AI16" s="5">
        <v>15756</v>
      </c>
      <c r="AJ16" s="5">
        <v>7102</v>
      </c>
      <c r="AK16" s="5">
        <v>1389</v>
      </c>
      <c r="AL16" s="5">
        <v>780</v>
      </c>
      <c r="AM16" s="5">
        <v>5779</v>
      </c>
      <c r="AN16" s="5">
        <v>265</v>
      </c>
      <c r="AO16" s="5">
        <v>440</v>
      </c>
      <c r="AP16" s="5">
        <v>0</v>
      </c>
      <c r="AQ16" s="5">
        <v>0</v>
      </c>
    </row>
    <row r="17" spans="1:43">
      <c r="A17" s="5">
        <v>1390</v>
      </c>
      <c r="B17" s="5" t="s">
        <v>552</v>
      </c>
      <c r="C17" s="5">
        <v>11690153</v>
      </c>
      <c r="D17" s="5">
        <v>707772</v>
      </c>
      <c r="E17" s="5">
        <v>70194</v>
      </c>
      <c r="F17" s="5">
        <v>149742</v>
      </c>
      <c r="G17" s="5">
        <v>72382</v>
      </c>
      <c r="H17" s="5">
        <v>7792530</v>
      </c>
      <c r="I17" s="5">
        <v>2888853</v>
      </c>
      <c r="J17" s="5">
        <v>8680</v>
      </c>
      <c r="K17" s="5">
        <v>0</v>
      </c>
      <c r="L17" s="5">
        <v>145681</v>
      </c>
      <c r="M17" s="5">
        <v>111752</v>
      </c>
      <c r="N17" s="5">
        <v>14974</v>
      </c>
      <c r="O17" s="5">
        <v>8032</v>
      </c>
      <c r="P17" s="5">
        <v>1041</v>
      </c>
      <c r="Q17" s="5">
        <v>9246</v>
      </c>
      <c r="R17" s="5">
        <v>636</v>
      </c>
      <c r="S17" s="5">
        <v>0</v>
      </c>
      <c r="T17" s="5">
        <v>106084</v>
      </c>
      <c r="U17" s="5">
        <v>59570</v>
      </c>
      <c r="V17" s="5">
        <v>7710</v>
      </c>
      <c r="W17" s="5">
        <v>4032</v>
      </c>
      <c r="X17" s="5">
        <v>3478</v>
      </c>
      <c r="Y17" s="5">
        <v>30825</v>
      </c>
      <c r="Z17" s="5">
        <v>469</v>
      </c>
      <c r="AA17" s="5">
        <v>0</v>
      </c>
      <c r="AB17" s="5">
        <v>5062457</v>
      </c>
      <c r="AC17" s="5">
        <v>384103</v>
      </c>
      <c r="AD17" s="5">
        <v>12620</v>
      </c>
      <c r="AE17" s="5">
        <v>7276</v>
      </c>
      <c r="AF17" s="5">
        <v>7018</v>
      </c>
      <c r="AG17" s="5">
        <v>4651440</v>
      </c>
      <c r="AH17" s="5">
        <v>0</v>
      </c>
      <c r="AI17" s="5">
        <v>585558</v>
      </c>
      <c r="AJ17" s="5">
        <v>87165</v>
      </c>
      <c r="AK17" s="5">
        <v>1607</v>
      </c>
      <c r="AL17" s="5">
        <v>13208</v>
      </c>
      <c r="AM17" s="5">
        <v>31508</v>
      </c>
      <c r="AN17" s="5">
        <v>427565</v>
      </c>
      <c r="AO17" s="5">
        <v>24473</v>
      </c>
      <c r="AP17" s="5">
        <v>33</v>
      </c>
      <c r="AQ17" s="5">
        <v>0</v>
      </c>
    </row>
    <row r="18" spans="1:43">
      <c r="A18" s="5">
        <v>1390</v>
      </c>
      <c r="B18" s="5" t="s">
        <v>553</v>
      </c>
      <c r="C18" s="5">
        <v>1160387</v>
      </c>
      <c r="D18" s="5">
        <v>538899</v>
      </c>
      <c r="E18" s="5">
        <v>55224</v>
      </c>
      <c r="F18" s="5">
        <v>21788</v>
      </c>
      <c r="G18" s="5">
        <v>69870</v>
      </c>
      <c r="H18" s="5">
        <v>146165</v>
      </c>
      <c r="I18" s="5">
        <v>324751</v>
      </c>
      <c r="J18" s="5">
        <v>3690</v>
      </c>
      <c r="K18" s="5">
        <v>0</v>
      </c>
      <c r="L18" s="5">
        <v>170116</v>
      </c>
      <c r="M18" s="5">
        <v>145221</v>
      </c>
      <c r="N18" s="5">
        <v>19332</v>
      </c>
      <c r="O18" s="5">
        <v>2255</v>
      </c>
      <c r="P18" s="5">
        <v>2347</v>
      </c>
      <c r="Q18" s="5">
        <v>898</v>
      </c>
      <c r="R18" s="5">
        <v>63</v>
      </c>
      <c r="S18" s="5">
        <v>0</v>
      </c>
      <c r="T18" s="5">
        <v>275158</v>
      </c>
      <c r="U18" s="5">
        <v>222602</v>
      </c>
      <c r="V18" s="5">
        <v>4466</v>
      </c>
      <c r="W18" s="5">
        <v>9962</v>
      </c>
      <c r="X18" s="5">
        <v>6271</v>
      </c>
      <c r="Y18" s="5">
        <v>31781</v>
      </c>
      <c r="Z18" s="5">
        <v>76</v>
      </c>
      <c r="AA18" s="5">
        <v>0</v>
      </c>
      <c r="AB18" s="5">
        <v>174829</v>
      </c>
      <c r="AC18" s="5">
        <v>114944</v>
      </c>
      <c r="AD18" s="5">
        <v>6871</v>
      </c>
      <c r="AE18" s="5">
        <v>1039</v>
      </c>
      <c r="AF18" s="5">
        <v>2443</v>
      </c>
      <c r="AG18" s="5">
        <v>49532</v>
      </c>
      <c r="AH18" s="5">
        <v>0</v>
      </c>
      <c r="AI18" s="5">
        <v>156247</v>
      </c>
      <c r="AJ18" s="5">
        <v>109753</v>
      </c>
      <c r="AK18" s="5">
        <v>3311</v>
      </c>
      <c r="AL18" s="5">
        <v>5931</v>
      </c>
      <c r="AM18" s="5">
        <v>18504</v>
      </c>
      <c r="AN18" s="5">
        <v>17583</v>
      </c>
      <c r="AO18" s="5">
        <v>1165</v>
      </c>
      <c r="AP18" s="5">
        <v>0</v>
      </c>
      <c r="AQ18" s="5">
        <v>0</v>
      </c>
    </row>
    <row r="19" spans="1:43">
      <c r="A19" s="5">
        <v>1390</v>
      </c>
      <c r="B19" s="5" t="s">
        <v>554</v>
      </c>
      <c r="C19" s="5">
        <v>760666</v>
      </c>
      <c r="D19" s="5">
        <v>534328</v>
      </c>
      <c r="E19" s="5">
        <v>46016</v>
      </c>
      <c r="F19" s="5">
        <v>18509</v>
      </c>
      <c r="G19" s="5">
        <v>24206</v>
      </c>
      <c r="H19" s="5">
        <v>106856</v>
      </c>
      <c r="I19" s="5">
        <v>28560</v>
      </c>
      <c r="J19" s="5">
        <v>2191</v>
      </c>
      <c r="K19" s="5">
        <v>0</v>
      </c>
      <c r="L19" s="5">
        <v>281685</v>
      </c>
      <c r="M19" s="5">
        <v>271209</v>
      </c>
      <c r="N19" s="5">
        <v>1984</v>
      </c>
      <c r="O19" s="5">
        <v>2013</v>
      </c>
      <c r="P19" s="5">
        <v>6459</v>
      </c>
      <c r="Q19" s="5">
        <v>0</v>
      </c>
      <c r="R19" s="5">
        <v>19</v>
      </c>
      <c r="S19" s="5">
        <v>0</v>
      </c>
      <c r="T19" s="5">
        <v>42990</v>
      </c>
      <c r="U19" s="5">
        <v>34449</v>
      </c>
      <c r="V19" s="5">
        <v>1823</v>
      </c>
      <c r="W19" s="5">
        <v>903</v>
      </c>
      <c r="X19" s="5">
        <v>4138</v>
      </c>
      <c r="Y19" s="5">
        <v>1596</v>
      </c>
      <c r="Z19" s="5">
        <v>82</v>
      </c>
      <c r="AA19" s="5">
        <v>0</v>
      </c>
      <c r="AB19" s="5">
        <v>176904</v>
      </c>
      <c r="AC19" s="5">
        <v>68376</v>
      </c>
      <c r="AD19" s="5">
        <v>4058</v>
      </c>
      <c r="AE19" s="5">
        <v>1378</v>
      </c>
      <c r="AF19" s="5">
        <v>9208</v>
      </c>
      <c r="AG19" s="5">
        <v>93884</v>
      </c>
      <c r="AH19" s="5">
        <v>0</v>
      </c>
      <c r="AI19" s="5">
        <v>171505</v>
      </c>
      <c r="AJ19" s="5">
        <v>39856</v>
      </c>
      <c r="AK19" s="5">
        <v>759</v>
      </c>
      <c r="AL19" s="5">
        <v>1297</v>
      </c>
      <c r="AM19" s="5">
        <v>4079</v>
      </c>
      <c r="AN19" s="5">
        <v>116765</v>
      </c>
      <c r="AO19" s="5">
        <v>8749</v>
      </c>
      <c r="AP19" s="5">
        <v>0</v>
      </c>
      <c r="AQ19" s="5">
        <v>0</v>
      </c>
    </row>
    <row r="20" spans="1:43">
      <c r="A20" s="5">
        <v>1390</v>
      </c>
      <c r="B20" s="5" t="s">
        <v>555</v>
      </c>
      <c r="C20" s="5">
        <v>52801</v>
      </c>
      <c r="D20" s="5">
        <v>26708</v>
      </c>
      <c r="E20" s="5">
        <v>7842</v>
      </c>
      <c r="F20" s="5">
        <v>2153</v>
      </c>
      <c r="G20" s="5">
        <v>12106</v>
      </c>
      <c r="H20" s="5">
        <v>3760</v>
      </c>
      <c r="I20" s="5">
        <v>0</v>
      </c>
      <c r="J20" s="5">
        <v>232</v>
      </c>
      <c r="K20" s="5">
        <v>0</v>
      </c>
      <c r="L20" s="5">
        <v>5798</v>
      </c>
      <c r="M20" s="5">
        <v>5685</v>
      </c>
      <c r="N20" s="5">
        <v>86</v>
      </c>
      <c r="O20" s="5">
        <v>1</v>
      </c>
      <c r="P20" s="5">
        <v>0</v>
      </c>
      <c r="Q20" s="5">
        <v>0</v>
      </c>
      <c r="R20" s="5">
        <v>26</v>
      </c>
      <c r="S20" s="5">
        <v>0</v>
      </c>
      <c r="T20" s="5">
        <v>18078</v>
      </c>
      <c r="U20" s="5">
        <v>13380</v>
      </c>
      <c r="V20" s="5">
        <v>976</v>
      </c>
      <c r="W20" s="5">
        <v>1646</v>
      </c>
      <c r="X20" s="5">
        <v>1518</v>
      </c>
      <c r="Y20" s="5">
        <v>353</v>
      </c>
      <c r="Z20" s="5">
        <v>206</v>
      </c>
      <c r="AA20" s="5">
        <v>0</v>
      </c>
      <c r="AB20" s="5">
        <v>25309</v>
      </c>
      <c r="AC20" s="5">
        <v>15023</v>
      </c>
      <c r="AD20" s="5">
        <v>1810</v>
      </c>
      <c r="AE20" s="5">
        <v>16</v>
      </c>
      <c r="AF20" s="5">
        <v>3338</v>
      </c>
      <c r="AG20" s="5">
        <v>5122</v>
      </c>
      <c r="AH20" s="5">
        <v>0</v>
      </c>
      <c r="AI20" s="5">
        <v>94917</v>
      </c>
      <c r="AJ20" s="5">
        <v>8943</v>
      </c>
      <c r="AK20" s="5">
        <v>20</v>
      </c>
      <c r="AL20" s="5">
        <v>249</v>
      </c>
      <c r="AM20" s="5">
        <v>6005</v>
      </c>
      <c r="AN20" s="5">
        <v>76575</v>
      </c>
      <c r="AO20" s="5">
        <v>3125</v>
      </c>
      <c r="AP20" s="5">
        <v>0</v>
      </c>
      <c r="AQ20" s="5">
        <v>0</v>
      </c>
    </row>
    <row r="21" spans="1:43">
      <c r="A21" s="5">
        <v>1390</v>
      </c>
      <c r="B21" s="5" t="s">
        <v>556</v>
      </c>
      <c r="C21" s="5">
        <v>2350967</v>
      </c>
      <c r="D21" s="5">
        <v>1508809</v>
      </c>
      <c r="E21" s="5">
        <v>114836</v>
      </c>
      <c r="F21" s="5">
        <v>101867</v>
      </c>
      <c r="G21" s="5">
        <v>78637</v>
      </c>
      <c r="H21" s="5">
        <v>458190</v>
      </c>
      <c r="I21" s="5">
        <v>79552</v>
      </c>
      <c r="J21" s="5">
        <v>9075</v>
      </c>
      <c r="K21" s="5">
        <v>0</v>
      </c>
      <c r="L21" s="5">
        <v>566939</v>
      </c>
      <c r="M21" s="5">
        <v>547128</v>
      </c>
      <c r="N21" s="5">
        <v>9497</v>
      </c>
      <c r="O21" s="5">
        <v>7714</v>
      </c>
      <c r="P21" s="5">
        <v>84</v>
      </c>
      <c r="Q21" s="5">
        <v>2294</v>
      </c>
      <c r="R21" s="5">
        <v>221</v>
      </c>
      <c r="S21" s="5">
        <v>0</v>
      </c>
      <c r="T21" s="5">
        <v>215969</v>
      </c>
      <c r="U21" s="5">
        <v>146838</v>
      </c>
      <c r="V21" s="5">
        <v>3812</v>
      </c>
      <c r="W21" s="5">
        <v>572</v>
      </c>
      <c r="X21" s="5">
        <v>4291</v>
      </c>
      <c r="Y21" s="5">
        <v>60353</v>
      </c>
      <c r="Z21" s="5">
        <v>102</v>
      </c>
      <c r="AA21" s="5">
        <v>0</v>
      </c>
      <c r="AB21" s="5">
        <v>283768</v>
      </c>
      <c r="AC21" s="5">
        <v>212971</v>
      </c>
      <c r="AD21" s="5">
        <v>9529</v>
      </c>
      <c r="AE21" s="5">
        <v>891</v>
      </c>
      <c r="AF21" s="5">
        <v>7987</v>
      </c>
      <c r="AG21" s="5">
        <v>52391</v>
      </c>
      <c r="AH21" s="5">
        <v>0</v>
      </c>
      <c r="AI21" s="5">
        <v>81838</v>
      </c>
      <c r="AJ21" s="5">
        <v>25703</v>
      </c>
      <c r="AK21" s="5">
        <v>1819</v>
      </c>
      <c r="AL21" s="5">
        <v>2854</v>
      </c>
      <c r="AM21" s="5">
        <v>22971</v>
      </c>
      <c r="AN21" s="5">
        <v>14067</v>
      </c>
      <c r="AO21" s="5">
        <v>14155</v>
      </c>
      <c r="AP21" s="5">
        <v>269</v>
      </c>
      <c r="AQ21" s="5">
        <v>0</v>
      </c>
    </row>
    <row r="22" spans="1:43">
      <c r="A22" s="5">
        <v>1390</v>
      </c>
      <c r="B22" s="5" t="s">
        <v>557</v>
      </c>
      <c r="C22" s="5">
        <v>4537785</v>
      </c>
      <c r="D22" s="5">
        <v>2518501</v>
      </c>
      <c r="E22" s="5">
        <v>205670</v>
      </c>
      <c r="F22" s="5">
        <v>592614</v>
      </c>
      <c r="G22" s="5">
        <v>104242</v>
      </c>
      <c r="H22" s="5">
        <v>804224</v>
      </c>
      <c r="I22" s="5">
        <v>306035</v>
      </c>
      <c r="J22" s="5">
        <v>6499</v>
      </c>
      <c r="K22" s="5">
        <v>0</v>
      </c>
      <c r="L22" s="5">
        <v>1025348</v>
      </c>
      <c r="M22" s="5">
        <v>983266</v>
      </c>
      <c r="N22" s="5">
        <v>9797</v>
      </c>
      <c r="O22" s="5">
        <v>5717</v>
      </c>
      <c r="P22" s="5">
        <v>9657</v>
      </c>
      <c r="Q22" s="5">
        <v>16302</v>
      </c>
      <c r="R22" s="5">
        <v>608</v>
      </c>
      <c r="S22" s="5">
        <v>0</v>
      </c>
      <c r="T22" s="5">
        <v>444488</v>
      </c>
      <c r="U22" s="5">
        <v>289808</v>
      </c>
      <c r="V22" s="5">
        <v>6365</v>
      </c>
      <c r="W22" s="5">
        <v>7361</v>
      </c>
      <c r="X22" s="5">
        <v>3780</v>
      </c>
      <c r="Y22" s="5">
        <v>136621</v>
      </c>
      <c r="Z22" s="5">
        <v>554</v>
      </c>
      <c r="AA22" s="5">
        <v>0</v>
      </c>
      <c r="AB22" s="5">
        <v>255406</v>
      </c>
      <c r="AC22" s="5">
        <v>108130</v>
      </c>
      <c r="AD22" s="5">
        <v>9148</v>
      </c>
      <c r="AE22" s="5">
        <v>6166</v>
      </c>
      <c r="AF22" s="5">
        <v>4579</v>
      </c>
      <c r="AG22" s="5">
        <v>127384</v>
      </c>
      <c r="AH22" s="5">
        <v>0</v>
      </c>
      <c r="AI22" s="5">
        <v>386888</v>
      </c>
      <c r="AJ22" s="5">
        <v>195152</v>
      </c>
      <c r="AK22" s="5">
        <v>41376</v>
      </c>
      <c r="AL22" s="5">
        <v>5653</v>
      </c>
      <c r="AM22" s="5">
        <v>30716</v>
      </c>
      <c r="AN22" s="5">
        <v>69237</v>
      </c>
      <c r="AO22" s="5">
        <v>44720</v>
      </c>
      <c r="AP22" s="5">
        <v>35</v>
      </c>
      <c r="AQ22" s="5">
        <v>0</v>
      </c>
    </row>
    <row r="23" spans="1:43">
      <c r="A23" s="5">
        <v>1390</v>
      </c>
      <c r="B23" s="5" t="s">
        <v>558</v>
      </c>
      <c r="C23" s="5">
        <v>1408915</v>
      </c>
      <c r="D23" s="5">
        <v>673823</v>
      </c>
      <c r="E23" s="5">
        <v>80766</v>
      </c>
      <c r="F23" s="5">
        <v>23374</v>
      </c>
      <c r="G23" s="5">
        <v>37559</v>
      </c>
      <c r="H23" s="5">
        <v>495490</v>
      </c>
      <c r="I23" s="5">
        <v>95694</v>
      </c>
      <c r="J23" s="5">
        <v>2209</v>
      </c>
      <c r="K23" s="5">
        <v>0</v>
      </c>
      <c r="L23" s="5">
        <v>635359</v>
      </c>
      <c r="M23" s="5">
        <v>493905</v>
      </c>
      <c r="N23" s="5">
        <v>11118</v>
      </c>
      <c r="O23" s="5">
        <v>7121</v>
      </c>
      <c r="P23" s="5">
        <v>7222</v>
      </c>
      <c r="Q23" s="5">
        <v>115271</v>
      </c>
      <c r="R23" s="5">
        <v>722</v>
      </c>
      <c r="S23" s="5">
        <v>0</v>
      </c>
      <c r="T23" s="5">
        <v>74167</v>
      </c>
      <c r="U23" s="5">
        <v>18718</v>
      </c>
      <c r="V23" s="5">
        <v>162</v>
      </c>
      <c r="W23" s="5">
        <v>2</v>
      </c>
      <c r="X23" s="5">
        <v>845</v>
      </c>
      <c r="Y23" s="5">
        <v>54434</v>
      </c>
      <c r="Z23" s="5">
        <v>5</v>
      </c>
      <c r="AA23" s="5">
        <v>0</v>
      </c>
      <c r="AB23" s="5">
        <v>102281</v>
      </c>
      <c r="AC23" s="5">
        <v>78546</v>
      </c>
      <c r="AD23" s="5">
        <v>463</v>
      </c>
      <c r="AE23" s="5">
        <v>924</v>
      </c>
      <c r="AF23" s="5">
        <v>1201</v>
      </c>
      <c r="AG23" s="5">
        <v>21147</v>
      </c>
      <c r="AH23" s="5">
        <v>0</v>
      </c>
      <c r="AI23" s="5">
        <v>38420</v>
      </c>
      <c r="AJ23" s="5">
        <v>23090</v>
      </c>
      <c r="AK23" s="5">
        <v>29</v>
      </c>
      <c r="AL23" s="5">
        <v>66</v>
      </c>
      <c r="AM23" s="5">
        <v>3405</v>
      </c>
      <c r="AN23" s="5">
        <v>8058</v>
      </c>
      <c r="AO23" s="5">
        <v>3772</v>
      </c>
      <c r="AP23" s="5">
        <v>0</v>
      </c>
      <c r="AQ23" s="5">
        <v>0</v>
      </c>
    </row>
    <row r="24" spans="1:43">
      <c r="A24" s="5">
        <v>1390</v>
      </c>
      <c r="B24" s="5" t="s">
        <v>559</v>
      </c>
      <c r="C24" s="5">
        <v>1114872</v>
      </c>
      <c r="D24" s="5">
        <v>246150</v>
      </c>
      <c r="E24" s="5">
        <v>21797</v>
      </c>
      <c r="F24" s="5">
        <v>9692</v>
      </c>
      <c r="G24" s="5">
        <v>6742</v>
      </c>
      <c r="H24" s="5">
        <v>141849</v>
      </c>
      <c r="I24" s="5">
        <v>687922</v>
      </c>
      <c r="J24" s="5">
        <v>720</v>
      </c>
      <c r="K24" s="5">
        <v>0</v>
      </c>
      <c r="L24" s="5">
        <v>23899</v>
      </c>
      <c r="M24" s="5">
        <v>21787</v>
      </c>
      <c r="N24" s="5">
        <v>575</v>
      </c>
      <c r="O24" s="5">
        <v>1428</v>
      </c>
      <c r="P24" s="5">
        <v>0</v>
      </c>
      <c r="Q24" s="5">
        <v>0</v>
      </c>
      <c r="R24" s="5">
        <v>109</v>
      </c>
      <c r="S24" s="5">
        <v>0</v>
      </c>
      <c r="T24" s="5">
        <v>13604</v>
      </c>
      <c r="U24" s="5">
        <v>11949</v>
      </c>
      <c r="V24" s="5">
        <v>486</v>
      </c>
      <c r="W24" s="5">
        <v>50</v>
      </c>
      <c r="X24" s="5">
        <v>669</v>
      </c>
      <c r="Y24" s="5">
        <v>450</v>
      </c>
      <c r="Z24" s="5">
        <v>0</v>
      </c>
      <c r="AA24" s="5">
        <v>0</v>
      </c>
      <c r="AB24" s="5">
        <v>32640</v>
      </c>
      <c r="AC24" s="5">
        <v>18023</v>
      </c>
      <c r="AD24" s="5">
        <v>3827</v>
      </c>
      <c r="AE24" s="5">
        <v>669</v>
      </c>
      <c r="AF24" s="5">
        <v>2359</v>
      </c>
      <c r="AG24" s="5">
        <v>7763</v>
      </c>
      <c r="AH24" s="5">
        <v>0</v>
      </c>
      <c r="AI24" s="5">
        <v>40036</v>
      </c>
      <c r="AJ24" s="5">
        <v>2843</v>
      </c>
      <c r="AK24" s="5">
        <v>141</v>
      </c>
      <c r="AL24" s="5">
        <v>64</v>
      </c>
      <c r="AM24" s="5">
        <v>4936</v>
      </c>
      <c r="AN24" s="5">
        <v>32051</v>
      </c>
      <c r="AO24" s="5">
        <v>0</v>
      </c>
      <c r="AP24" s="5">
        <v>0</v>
      </c>
      <c r="AQ24" s="5">
        <v>0</v>
      </c>
    </row>
    <row r="25" spans="1:43">
      <c r="A25" s="5">
        <v>1390</v>
      </c>
      <c r="B25" s="5" t="s">
        <v>560</v>
      </c>
      <c r="C25" s="5">
        <v>3035101</v>
      </c>
      <c r="D25" s="5">
        <v>1629804</v>
      </c>
      <c r="E25" s="5">
        <v>54746</v>
      </c>
      <c r="F25" s="5">
        <v>22778</v>
      </c>
      <c r="G25" s="5">
        <v>25735</v>
      </c>
      <c r="H25" s="5">
        <v>1273724</v>
      </c>
      <c r="I25" s="5">
        <v>26505</v>
      </c>
      <c r="J25" s="5">
        <v>1809</v>
      </c>
      <c r="K25" s="5">
        <v>0</v>
      </c>
      <c r="L25" s="5">
        <v>716679</v>
      </c>
      <c r="M25" s="5">
        <v>709739</v>
      </c>
      <c r="N25" s="5">
        <v>3444</v>
      </c>
      <c r="O25" s="5">
        <v>1683</v>
      </c>
      <c r="P25" s="5">
        <v>821</v>
      </c>
      <c r="Q25" s="5">
        <v>792</v>
      </c>
      <c r="R25" s="5">
        <v>199</v>
      </c>
      <c r="S25" s="5">
        <v>0</v>
      </c>
      <c r="T25" s="5">
        <v>35040</v>
      </c>
      <c r="U25" s="5">
        <v>28408</v>
      </c>
      <c r="V25" s="5">
        <v>1903</v>
      </c>
      <c r="W25" s="5">
        <v>676</v>
      </c>
      <c r="X25" s="5">
        <v>1951</v>
      </c>
      <c r="Y25" s="5">
        <v>2085</v>
      </c>
      <c r="Z25" s="5">
        <v>18</v>
      </c>
      <c r="AA25" s="5">
        <v>0</v>
      </c>
      <c r="AB25" s="5">
        <v>93405</v>
      </c>
      <c r="AC25" s="5">
        <v>58019</v>
      </c>
      <c r="AD25" s="5">
        <v>2955</v>
      </c>
      <c r="AE25" s="5">
        <v>1451</v>
      </c>
      <c r="AF25" s="5">
        <v>2317</v>
      </c>
      <c r="AG25" s="5">
        <v>28664</v>
      </c>
      <c r="AH25" s="5">
        <v>0</v>
      </c>
      <c r="AI25" s="5">
        <v>52839</v>
      </c>
      <c r="AJ25" s="5">
        <v>12502</v>
      </c>
      <c r="AK25" s="5">
        <v>10233</v>
      </c>
      <c r="AL25" s="5">
        <v>240</v>
      </c>
      <c r="AM25" s="5">
        <v>8451</v>
      </c>
      <c r="AN25" s="5">
        <v>17930</v>
      </c>
      <c r="AO25" s="5">
        <v>3484</v>
      </c>
      <c r="AP25" s="5">
        <v>0</v>
      </c>
      <c r="AQ25" s="5">
        <v>0</v>
      </c>
    </row>
    <row r="26" spans="1:43">
      <c r="A26" s="5">
        <v>1390</v>
      </c>
      <c r="B26" s="5" t="s">
        <v>561</v>
      </c>
      <c r="C26" s="5">
        <v>641226</v>
      </c>
      <c r="D26" s="5">
        <v>289670</v>
      </c>
      <c r="E26" s="5">
        <v>35213</v>
      </c>
      <c r="F26" s="5">
        <v>19288</v>
      </c>
      <c r="G26" s="5">
        <v>43669</v>
      </c>
      <c r="H26" s="5">
        <v>198965</v>
      </c>
      <c r="I26" s="5">
        <v>49908</v>
      </c>
      <c r="J26" s="5">
        <v>4512</v>
      </c>
      <c r="K26" s="5">
        <v>0</v>
      </c>
      <c r="L26" s="5">
        <v>73944</v>
      </c>
      <c r="M26" s="5">
        <v>53474</v>
      </c>
      <c r="N26" s="5">
        <v>893</v>
      </c>
      <c r="O26" s="5">
        <v>2031</v>
      </c>
      <c r="P26" s="5">
        <v>504</v>
      </c>
      <c r="Q26" s="5">
        <v>14660</v>
      </c>
      <c r="R26" s="5">
        <v>2382</v>
      </c>
      <c r="S26" s="5">
        <v>0</v>
      </c>
      <c r="T26" s="5">
        <v>110558</v>
      </c>
      <c r="U26" s="5">
        <v>94751</v>
      </c>
      <c r="V26" s="5">
        <v>600</v>
      </c>
      <c r="W26" s="5">
        <v>426</v>
      </c>
      <c r="X26" s="5">
        <v>2405</v>
      </c>
      <c r="Y26" s="5">
        <v>12185</v>
      </c>
      <c r="Z26" s="5">
        <v>192</v>
      </c>
      <c r="AA26" s="5">
        <v>0</v>
      </c>
      <c r="AB26" s="5">
        <v>196835</v>
      </c>
      <c r="AC26" s="5">
        <v>163955</v>
      </c>
      <c r="AD26" s="5">
        <v>21349</v>
      </c>
      <c r="AE26" s="5">
        <v>211</v>
      </c>
      <c r="AF26" s="5">
        <v>2893</v>
      </c>
      <c r="AG26" s="5">
        <v>8428</v>
      </c>
      <c r="AH26" s="5">
        <v>0</v>
      </c>
      <c r="AI26" s="5">
        <v>130212</v>
      </c>
      <c r="AJ26" s="5">
        <v>88780</v>
      </c>
      <c r="AK26" s="5">
        <v>147</v>
      </c>
      <c r="AL26" s="5">
        <v>921</v>
      </c>
      <c r="AM26" s="5">
        <v>23832</v>
      </c>
      <c r="AN26" s="5">
        <v>15893</v>
      </c>
      <c r="AO26" s="5">
        <v>638</v>
      </c>
      <c r="AP26" s="5">
        <v>0</v>
      </c>
      <c r="AQ26" s="5">
        <v>0</v>
      </c>
    </row>
    <row r="27" spans="1:43">
      <c r="A27" s="5">
        <v>1390</v>
      </c>
      <c r="B27" s="5" t="s">
        <v>562</v>
      </c>
      <c r="C27" s="5">
        <v>88389</v>
      </c>
      <c r="D27" s="5">
        <v>35025</v>
      </c>
      <c r="E27" s="5">
        <v>5307</v>
      </c>
      <c r="F27" s="5">
        <v>5400</v>
      </c>
      <c r="G27" s="5">
        <v>7776</v>
      </c>
      <c r="H27" s="5">
        <v>25278</v>
      </c>
      <c r="I27" s="5">
        <v>9382</v>
      </c>
      <c r="J27" s="5">
        <v>220</v>
      </c>
      <c r="K27" s="5">
        <v>0</v>
      </c>
      <c r="L27" s="5">
        <v>4123</v>
      </c>
      <c r="M27" s="5">
        <v>4107</v>
      </c>
      <c r="N27" s="5">
        <v>0</v>
      </c>
      <c r="O27" s="5">
        <v>15</v>
      </c>
      <c r="P27" s="5">
        <v>0</v>
      </c>
      <c r="Q27" s="5">
        <v>0</v>
      </c>
      <c r="R27" s="5">
        <v>1</v>
      </c>
      <c r="S27" s="5">
        <v>0</v>
      </c>
      <c r="T27" s="5">
        <v>2121</v>
      </c>
      <c r="U27" s="5">
        <v>1774</v>
      </c>
      <c r="V27" s="5">
        <v>0</v>
      </c>
      <c r="W27" s="5">
        <v>26</v>
      </c>
      <c r="X27" s="5">
        <v>154</v>
      </c>
      <c r="Y27" s="5">
        <v>167</v>
      </c>
      <c r="Z27" s="5">
        <v>0</v>
      </c>
      <c r="AA27" s="5">
        <v>0</v>
      </c>
      <c r="AB27" s="5">
        <v>11242</v>
      </c>
      <c r="AC27" s="5">
        <v>8880</v>
      </c>
      <c r="AD27" s="5">
        <v>131</v>
      </c>
      <c r="AE27" s="5">
        <v>169</v>
      </c>
      <c r="AF27" s="5">
        <v>813</v>
      </c>
      <c r="AG27" s="5">
        <v>1249</v>
      </c>
      <c r="AH27" s="5">
        <v>0</v>
      </c>
      <c r="AI27" s="5">
        <v>2566</v>
      </c>
      <c r="AJ27" s="5">
        <v>1444</v>
      </c>
      <c r="AK27" s="5">
        <v>0</v>
      </c>
      <c r="AL27" s="5">
        <v>0</v>
      </c>
      <c r="AM27" s="5">
        <v>243</v>
      </c>
      <c r="AN27" s="5">
        <v>823</v>
      </c>
      <c r="AO27" s="5">
        <v>57</v>
      </c>
      <c r="AP27" s="5">
        <v>0</v>
      </c>
      <c r="AQ27" s="5">
        <v>0</v>
      </c>
    </row>
    <row r="28" spans="1:43">
      <c r="A28" s="5">
        <v>1390</v>
      </c>
      <c r="B28" s="5" t="s">
        <v>563</v>
      </c>
      <c r="C28" s="5">
        <v>745664</v>
      </c>
      <c r="D28" s="5">
        <v>391166</v>
      </c>
      <c r="E28" s="5">
        <v>34043</v>
      </c>
      <c r="F28" s="5">
        <v>18947</v>
      </c>
      <c r="G28" s="5">
        <v>33825</v>
      </c>
      <c r="H28" s="5">
        <v>194154</v>
      </c>
      <c r="I28" s="5">
        <v>71613</v>
      </c>
      <c r="J28" s="5">
        <v>1916</v>
      </c>
      <c r="K28" s="5">
        <v>0</v>
      </c>
      <c r="L28" s="5">
        <v>237274</v>
      </c>
      <c r="M28" s="5">
        <v>225090</v>
      </c>
      <c r="N28" s="5">
        <v>1333</v>
      </c>
      <c r="O28" s="5">
        <v>4706</v>
      </c>
      <c r="P28" s="5">
        <v>3133</v>
      </c>
      <c r="Q28" s="5">
        <v>2961</v>
      </c>
      <c r="R28" s="5">
        <v>52</v>
      </c>
      <c r="S28" s="5">
        <v>0</v>
      </c>
      <c r="T28" s="5">
        <v>294649</v>
      </c>
      <c r="U28" s="5">
        <v>174215</v>
      </c>
      <c r="V28" s="5">
        <v>127</v>
      </c>
      <c r="W28" s="5">
        <v>310</v>
      </c>
      <c r="X28" s="5">
        <v>290</v>
      </c>
      <c r="Y28" s="5">
        <v>119708</v>
      </c>
      <c r="Z28" s="5">
        <v>0</v>
      </c>
      <c r="AA28" s="5">
        <v>0</v>
      </c>
      <c r="AB28" s="5">
        <v>110103</v>
      </c>
      <c r="AC28" s="5">
        <v>66167</v>
      </c>
      <c r="AD28" s="5">
        <v>447</v>
      </c>
      <c r="AE28" s="5">
        <v>304</v>
      </c>
      <c r="AF28" s="5">
        <v>2319</v>
      </c>
      <c r="AG28" s="5">
        <v>40866</v>
      </c>
      <c r="AH28" s="5">
        <v>0</v>
      </c>
      <c r="AI28" s="5">
        <v>59389</v>
      </c>
      <c r="AJ28" s="5">
        <v>27371</v>
      </c>
      <c r="AK28" s="5">
        <v>850</v>
      </c>
      <c r="AL28" s="5">
        <v>62</v>
      </c>
      <c r="AM28" s="5">
        <v>16476</v>
      </c>
      <c r="AN28" s="5">
        <v>14631</v>
      </c>
      <c r="AO28" s="5">
        <v>0</v>
      </c>
      <c r="AP28" s="5">
        <v>0</v>
      </c>
      <c r="AQ28" s="5">
        <v>0</v>
      </c>
    </row>
    <row r="29" spans="1:43">
      <c r="A29" s="5">
        <v>1390</v>
      </c>
      <c r="B29" s="5" t="s">
        <v>564</v>
      </c>
      <c r="C29" s="5">
        <v>4362727</v>
      </c>
      <c r="D29" s="5">
        <v>1182288</v>
      </c>
      <c r="E29" s="5">
        <v>124613</v>
      </c>
      <c r="F29" s="5">
        <v>38767</v>
      </c>
      <c r="G29" s="5">
        <v>76271</v>
      </c>
      <c r="H29" s="5">
        <v>681133</v>
      </c>
      <c r="I29" s="5">
        <v>2255719</v>
      </c>
      <c r="J29" s="5">
        <v>3935</v>
      </c>
      <c r="K29" s="5">
        <v>0</v>
      </c>
      <c r="L29" s="5">
        <v>226453</v>
      </c>
      <c r="M29" s="5">
        <v>208987</v>
      </c>
      <c r="N29" s="5">
        <v>8059</v>
      </c>
      <c r="O29" s="5">
        <v>3609</v>
      </c>
      <c r="P29" s="5">
        <v>5094</v>
      </c>
      <c r="Q29" s="5">
        <v>0</v>
      </c>
      <c r="R29" s="5">
        <v>704</v>
      </c>
      <c r="S29" s="5">
        <v>0</v>
      </c>
      <c r="T29" s="5">
        <v>131634</v>
      </c>
      <c r="U29" s="5">
        <v>104445</v>
      </c>
      <c r="V29" s="5">
        <v>2310</v>
      </c>
      <c r="W29" s="5">
        <v>700</v>
      </c>
      <c r="X29" s="5">
        <v>9756</v>
      </c>
      <c r="Y29" s="5">
        <v>14410</v>
      </c>
      <c r="Z29" s="5">
        <v>15</v>
      </c>
      <c r="AA29" s="5">
        <v>0</v>
      </c>
      <c r="AB29" s="5">
        <v>198844</v>
      </c>
      <c r="AC29" s="5">
        <v>94052</v>
      </c>
      <c r="AD29" s="5">
        <v>3008</v>
      </c>
      <c r="AE29" s="5">
        <v>5640</v>
      </c>
      <c r="AF29" s="5">
        <v>16021</v>
      </c>
      <c r="AG29" s="5">
        <v>80123</v>
      </c>
      <c r="AH29" s="5">
        <v>0</v>
      </c>
      <c r="AI29" s="5">
        <v>382557</v>
      </c>
      <c r="AJ29" s="5">
        <v>65802</v>
      </c>
      <c r="AK29" s="5">
        <v>647</v>
      </c>
      <c r="AL29" s="5">
        <v>13430</v>
      </c>
      <c r="AM29" s="5">
        <v>33857</v>
      </c>
      <c r="AN29" s="5">
        <v>242247</v>
      </c>
      <c r="AO29" s="5">
        <v>26574</v>
      </c>
      <c r="AP29" s="5">
        <v>0</v>
      </c>
      <c r="AQ29" s="5">
        <v>0</v>
      </c>
    </row>
    <row r="30" spans="1:43">
      <c r="A30" s="5">
        <v>1390</v>
      </c>
      <c r="B30" s="5" t="s">
        <v>565</v>
      </c>
      <c r="C30" s="5">
        <v>355006</v>
      </c>
      <c r="D30" s="5">
        <v>190620</v>
      </c>
      <c r="E30" s="5">
        <v>81212</v>
      </c>
      <c r="F30" s="5">
        <v>5951</v>
      </c>
      <c r="G30" s="5">
        <v>19699</v>
      </c>
      <c r="H30" s="5">
        <v>52234</v>
      </c>
      <c r="I30" s="5">
        <v>3770</v>
      </c>
      <c r="J30" s="5">
        <v>1519</v>
      </c>
      <c r="K30" s="5">
        <v>0</v>
      </c>
      <c r="L30" s="5">
        <v>54719</v>
      </c>
      <c r="M30" s="5">
        <v>52737</v>
      </c>
      <c r="N30" s="5">
        <v>1706</v>
      </c>
      <c r="O30" s="5">
        <v>9</v>
      </c>
      <c r="P30" s="5">
        <v>258</v>
      </c>
      <c r="Q30" s="5">
        <v>0</v>
      </c>
      <c r="R30" s="5">
        <v>10</v>
      </c>
      <c r="S30" s="5">
        <v>0</v>
      </c>
      <c r="T30" s="5">
        <v>236131</v>
      </c>
      <c r="U30" s="5">
        <v>206926</v>
      </c>
      <c r="V30" s="5">
        <v>1830</v>
      </c>
      <c r="W30" s="5">
        <v>1654</v>
      </c>
      <c r="X30" s="5">
        <v>2276</v>
      </c>
      <c r="Y30" s="5">
        <v>23436</v>
      </c>
      <c r="Z30" s="5">
        <v>9</v>
      </c>
      <c r="AA30" s="5">
        <v>0</v>
      </c>
      <c r="AB30" s="5">
        <v>88740</v>
      </c>
      <c r="AC30" s="5">
        <v>54521</v>
      </c>
      <c r="AD30" s="5">
        <v>7971</v>
      </c>
      <c r="AE30" s="5">
        <v>501</v>
      </c>
      <c r="AF30" s="5">
        <v>4491</v>
      </c>
      <c r="AG30" s="5">
        <v>21257</v>
      </c>
      <c r="AH30" s="5">
        <v>0</v>
      </c>
      <c r="AI30" s="5">
        <v>17693</v>
      </c>
      <c r="AJ30" s="5">
        <v>3177</v>
      </c>
      <c r="AK30" s="5">
        <v>79</v>
      </c>
      <c r="AL30" s="5">
        <v>245</v>
      </c>
      <c r="AM30" s="5">
        <v>6890</v>
      </c>
      <c r="AN30" s="5">
        <v>737</v>
      </c>
      <c r="AO30" s="5">
        <v>6565</v>
      </c>
      <c r="AP30" s="5">
        <v>0</v>
      </c>
      <c r="AQ30" s="5">
        <v>0</v>
      </c>
    </row>
    <row r="31" spans="1:43">
      <c r="A31" s="5">
        <v>1390</v>
      </c>
      <c r="B31" s="5" t="s">
        <v>566</v>
      </c>
      <c r="C31" s="5">
        <v>2778280</v>
      </c>
      <c r="D31" s="5">
        <v>1240873</v>
      </c>
      <c r="E31" s="5">
        <v>45975</v>
      </c>
      <c r="F31" s="5">
        <v>69690</v>
      </c>
      <c r="G31" s="5">
        <v>147257</v>
      </c>
      <c r="H31" s="5">
        <v>501666</v>
      </c>
      <c r="I31" s="5">
        <v>766232</v>
      </c>
      <c r="J31" s="5">
        <v>6586</v>
      </c>
      <c r="K31" s="5">
        <v>0</v>
      </c>
      <c r="L31" s="5">
        <v>922407</v>
      </c>
      <c r="M31" s="5">
        <v>697627</v>
      </c>
      <c r="N31" s="5">
        <v>13726</v>
      </c>
      <c r="O31" s="5">
        <v>21223</v>
      </c>
      <c r="P31" s="5">
        <v>63684</v>
      </c>
      <c r="Q31" s="5">
        <v>126021</v>
      </c>
      <c r="R31" s="5">
        <v>126</v>
      </c>
      <c r="S31" s="5">
        <v>0</v>
      </c>
      <c r="T31" s="5">
        <v>160864</v>
      </c>
      <c r="U31" s="5">
        <v>113013</v>
      </c>
      <c r="V31" s="5">
        <v>7466</v>
      </c>
      <c r="W31" s="5">
        <v>1175</v>
      </c>
      <c r="X31" s="5">
        <v>6744</v>
      </c>
      <c r="Y31" s="5">
        <v>32461</v>
      </c>
      <c r="Z31" s="5">
        <v>5</v>
      </c>
      <c r="AA31" s="5">
        <v>0</v>
      </c>
      <c r="AB31" s="5">
        <v>267606</v>
      </c>
      <c r="AC31" s="5">
        <v>152141</v>
      </c>
      <c r="AD31" s="5">
        <v>5439</v>
      </c>
      <c r="AE31" s="5">
        <v>5360</v>
      </c>
      <c r="AF31" s="5">
        <v>28542</v>
      </c>
      <c r="AG31" s="5">
        <v>76124</v>
      </c>
      <c r="AH31" s="5">
        <v>0</v>
      </c>
      <c r="AI31" s="5">
        <v>160091</v>
      </c>
      <c r="AJ31" s="5">
        <v>98871</v>
      </c>
      <c r="AK31" s="5">
        <v>987</v>
      </c>
      <c r="AL31" s="5">
        <v>12419</v>
      </c>
      <c r="AM31" s="5">
        <v>22478</v>
      </c>
      <c r="AN31" s="5">
        <v>25129</v>
      </c>
      <c r="AO31" s="5">
        <v>204</v>
      </c>
      <c r="AP31" s="5">
        <v>3</v>
      </c>
      <c r="AQ31" s="5">
        <v>0</v>
      </c>
    </row>
    <row r="32" spans="1:43">
      <c r="A32" s="5">
        <v>1390</v>
      </c>
      <c r="B32" s="5" t="s">
        <v>567</v>
      </c>
      <c r="C32" s="5">
        <v>4232155</v>
      </c>
      <c r="D32" s="5">
        <v>2807415</v>
      </c>
      <c r="E32" s="5">
        <v>178554</v>
      </c>
      <c r="F32" s="5">
        <v>110257</v>
      </c>
      <c r="G32" s="5">
        <v>133122</v>
      </c>
      <c r="H32" s="5">
        <v>773139</v>
      </c>
      <c r="I32" s="5">
        <v>221034</v>
      </c>
      <c r="J32" s="5">
        <v>8636</v>
      </c>
      <c r="K32" s="5">
        <v>0</v>
      </c>
      <c r="L32" s="5">
        <v>1904438</v>
      </c>
      <c r="M32" s="5">
        <v>1811245</v>
      </c>
      <c r="N32" s="5">
        <v>35859</v>
      </c>
      <c r="O32" s="5">
        <v>16254</v>
      </c>
      <c r="P32" s="5">
        <v>30609</v>
      </c>
      <c r="Q32" s="5">
        <v>9051</v>
      </c>
      <c r="R32" s="5">
        <v>1420</v>
      </c>
      <c r="S32" s="5">
        <v>0</v>
      </c>
      <c r="T32" s="5">
        <v>3928992</v>
      </c>
      <c r="U32" s="5">
        <v>457820</v>
      </c>
      <c r="V32" s="5">
        <v>28579</v>
      </c>
      <c r="W32" s="5">
        <v>4489</v>
      </c>
      <c r="X32" s="5">
        <v>1547</v>
      </c>
      <c r="Y32" s="5">
        <v>3436515</v>
      </c>
      <c r="Z32" s="5">
        <v>41</v>
      </c>
      <c r="AA32" s="5">
        <v>0</v>
      </c>
      <c r="AB32" s="5">
        <v>236279</v>
      </c>
      <c r="AC32" s="5">
        <v>108408</v>
      </c>
      <c r="AD32" s="5">
        <v>13983</v>
      </c>
      <c r="AE32" s="5">
        <v>5317</v>
      </c>
      <c r="AF32" s="5">
        <v>23104</v>
      </c>
      <c r="AG32" s="5">
        <v>85468</v>
      </c>
      <c r="AH32" s="5">
        <v>0</v>
      </c>
      <c r="AI32" s="5">
        <v>312602</v>
      </c>
      <c r="AJ32" s="5">
        <v>49849</v>
      </c>
      <c r="AK32" s="5">
        <v>6255</v>
      </c>
      <c r="AL32" s="5">
        <v>3793</v>
      </c>
      <c r="AM32" s="5">
        <v>24480</v>
      </c>
      <c r="AN32" s="5">
        <v>120972</v>
      </c>
      <c r="AO32" s="5">
        <v>107074</v>
      </c>
      <c r="AP32" s="5">
        <v>179</v>
      </c>
      <c r="AQ32" s="5">
        <v>0</v>
      </c>
    </row>
    <row r="33" spans="1:43">
      <c r="A33" s="5">
        <v>1390</v>
      </c>
      <c r="B33" s="5" t="s">
        <v>568</v>
      </c>
      <c r="C33" s="5">
        <v>2315554</v>
      </c>
      <c r="D33" s="5">
        <v>511162</v>
      </c>
      <c r="E33" s="5">
        <v>568107</v>
      </c>
      <c r="F33" s="5">
        <v>36565</v>
      </c>
      <c r="G33" s="5">
        <v>32949</v>
      </c>
      <c r="H33" s="5">
        <v>1101690</v>
      </c>
      <c r="I33" s="5">
        <v>62999</v>
      </c>
      <c r="J33" s="5">
        <v>2082</v>
      </c>
      <c r="K33" s="5">
        <v>0</v>
      </c>
      <c r="L33" s="5">
        <v>365148</v>
      </c>
      <c r="M33" s="5">
        <v>247382</v>
      </c>
      <c r="N33" s="5">
        <v>108481</v>
      </c>
      <c r="O33" s="5">
        <v>3515</v>
      </c>
      <c r="P33" s="5">
        <v>5617</v>
      </c>
      <c r="Q33" s="5">
        <v>0</v>
      </c>
      <c r="R33" s="5">
        <v>154</v>
      </c>
      <c r="S33" s="5">
        <v>0</v>
      </c>
      <c r="T33" s="5">
        <v>1565750</v>
      </c>
      <c r="U33" s="5">
        <v>1120870</v>
      </c>
      <c r="V33" s="5">
        <v>1360</v>
      </c>
      <c r="W33" s="5">
        <v>983</v>
      </c>
      <c r="X33" s="5">
        <v>3335</v>
      </c>
      <c r="Y33" s="5">
        <v>439183</v>
      </c>
      <c r="Z33" s="5">
        <v>20</v>
      </c>
      <c r="AA33" s="5">
        <v>0</v>
      </c>
      <c r="AB33" s="5">
        <v>93689</v>
      </c>
      <c r="AC33" s="5">
        <v>57482</v>
      </c>
      <c r="AD33" s="5">
        <v>1681</v>
      </c>
      <c r="AE33" s="5">
        <v>165</v>
      </c>
      <c r="AF33" s="5">
        <v>2560</v>
      </c>
      <c r="AG33" s="5">
        <v>31801</v>
      </c>
      <c r="AH33" s="5">
        <v>0</v>
      </c>
      <c r="AI33" s="5">
        <v>23701</v>
      </c>
      <c r="AJ33" s="5">
        <v>15821</v>
      </c>
      <c r="AK33" s="5">
        <v>86</v>
      </c>
      <c r="AL33" s="5">
        <v>381</v>
      </c>
      <c r="AM33" s="5">
        <v>7218</v>
      </c>
      <c r="AN33" s="5">
        <v>29</v>
      </c>
      <c r="AO33" s="5">
        <v>165</v>
      </c>
      <c r="AP33" s="5">
        <v>0</v>
      </c>
      <c r="AQ33" s="5">
        <v>0</v>
      </c>
    </row>
    <row r="34" spans="1:43">
      <c r="A34" s="5">
        <v>1390</v>
      </c>
      <c r="B34" s="5" t="s">
        <v>569</v>
      </c>
      <c r="C34" s="5">
        <v>928466</v>
      </c>
      <c r="D34" s="5">
        <v>571610</v>
      </c>
      <c r="E34" s="5">
        <v>33590</v>
      </c>
      <c r="F34" s="5">
        <v>21677</v>
      </c>
      <c r="G34" s="5">
        <v>26050</v>
      </c>
      <c r="H34" s="5">
        <v>226797</v>
      </c>
      <c r="I34" s="5">
        <v>46741</v>
      </c>
      <c r="J34" s="5">
        <v>2002</v>
      </c>
      <c r="K34" s="5">
        <v>0</v>
      </c>
      <c r="L34" s="5">
        <v>149076</v>
      </c>
      <c r="M34" s="5">
        <v>138122</v>
      </c>
      <c r="N34" s="5">
        <v>3019</v>
      </c>
      <c r="O34" s="5">
        <v>2685</v>
      </c>
      <c r="P34" s="5">
        <v>2752</v>
      </c>
      <c r="Q34" s="5">
        <v>2492</v>
      </c>
      <c r="R34" s="5">
        <v>6</v>
      </c>
      <c r="S34" s="5">
        <v>0</v>
      </c>
      <c r="T34" s="5">
        <v>184810</v>
      </c>
      <c r="U34" s="5">
        <v>180533</v>
      </c>
      <c r="V34" s="5">
        <v>1188</v>
      </c>
      <c r="W34" s="5">
        <v>0</v>
      </c>
      <c r="X34" s="5">
        <v>257</v>
      </c>
      <c r="Y34" s="5">
        <v>2818</v>
      </c>
      <c r="Z34" s="5">
        <v>14</v>
      </c>
      <c r="AA34" s="5">
        <v>0</v>
      </c>
      <c r="AB34" s="5">
        <v>117681</v>
      </c>
      <c r="AC34" s="5">
        <v>88096</v>
      </c>
      <c r="AD34" s="5">
        <v>2214</v>
      </c>
      <c r="AE34" s="5">
        <v>1763</v>
      </c>
      <c r="AF34" s="5">
        <v>6342</v>
      </c>
      <c r="AG34" s="5">
        <v>19265</v>
      </c>
      <c r="AH34" s="5">
        <v>0</v>
      </c>
      <c r="AI34" s="5">
        <v>20885</v>
      </c>
      <c r="AJ34" s="5">
        <v>7946</v>
      </c>
      <c r="AK34" s="5">
        <v>261</v>
      </c>
      <c r="AL34" s="5">
        <v>544</v>
      </c>
      <c r="AM34" s="5">
        <v>7459</v>
      </c>
      <c r="AN34" s="5">
        <v>1539</v>
      </c>
      <c r="AO34" s="5">
        <v>3137</v>
      </c>
      <c r="AP34" s="5">
        <v>0</v>
      </c>
      <c r="AQ34" s="5">
        <v>0</v>
      </c>
    </row>
    <row r="35" spans="1:43">
      <c r="A35" s="5">
        <v>1390</v>
      </c>
      <c r="B35" s="5" t="s">
        <v>570</v>
      </c>
      <c r="C35" s="5">
        <v>2751838</v>
      </c>
      <c r="D35" s="5">
        <v>1429605</v>
      </c>
      <c r="E35" s="5">
        <v>135730</v>
      </c>
      <c r="F35" s="5">
        <v>280950</v>
      </c>
      <c r="G35" s="5">
        <v>79424</v>
      </c>
      <c r="H35" s="5">
        <v>756977</v>
      </c>
      <c r="I35" s="5">
        <v>57100</v>
      </c>
      <c r="J35" s="5">
        <v>12051</v>
      </c>
      <c r="K35" s="5">
        <v>0</v>
      </c>
      <c r="L35" s="5">
        <v>363910</v>
      </c>
      <c r="M35" s="5">
        <v>339967</v>
      </c>
      <c r="N35" s="5">
        <v>12899</v>
      </c>
      <c r="O35" s="5">
        <v>2214</v>
      </c>
      <c r="P35" s="5">
        <v>7058</v>
      </c>
      <c r="Q35" s="5">
        <v>1714</v>
      </c>
      <c r="R35" s="5">
        <v>59</v>
      </c>
      <c r="S35" s="5">
        <v>0</v>
      </c>
      <c r="T35" s="5">
        <v>200827</v>
      </c>
      <c r="U35" s="5">
        <v>150607</v>
      </c>
      <c r="V35" s="5">
        <v>2123</v>
      </c>
      <c r="W35" s="5">
        <v>93</v>
      </c>
      <c r="X35" s="5">
        <v>338</v>
      </c>
      <c r="Y35" s="5">
        <v>47471</v>
      </c>
      <c r="Z35" s="5">
        <v>195</v>
      </c>
      <c r="AA35" s="5">
        <v>0</v>
      </c>
      <c r="AB35" s="5">
        <v>191010</v>
      </c>
      <c r="AC35" s="5">
        <v>124732</v>
      </c>
      <c r="AD35" s="5">
        <v>34290</v>
      </c>
      <c r="AE35" s="5">
        <v>1035</v>
      </c>
      <c r="AF35" s="5">
        <v>6350</v>
      </c>
      <c r="AG35" s="5">
        <v>24603</v>
      </c>
      <c r="AH35" s="5">
        <v>0</v>
      </c>
      <c r="AI35" s="5">
        <v>56490</v>
      </c>
      <c r="AJ35" s="5">
        <v>26427</v>
      </c>
      <c r="AK35" s="5">
        <v>1935</v>
      </c>
      <c r="AL35" s="5">
        <v>6848</v>
      </c>
      <c r="AM35" s="5">
        <v>8552</v>
      </c>
      <c r="AN35" s="5">
        <v>3143</v>
      </c>
      <c r="AO35" s="5">
        <v>9584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7" t="s">
        <v>159</v>
      </c>
      <c r="B1" s="7"/>
      <c r="C1" s="6" t="str">
        <f>CONCATENATE("20-",'فهرست جداول'!E11,"-",MID('فهرست جداول'!A1, 58,10), "                  (میلیون ریال)")</f>
        <v>20-ارزش موجودی انبار کارگاه‏ها بر حسب استان-90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/>
    </row>
    <row r="2" spans="1:14" ht="15.75" customHeight="1" thickBot="1">
      <c r="A2" s="17" t="s">
        <v>128</v>
      </c>
      <c r="B2" s="17" t="s">
        <v>152</v>
      </c>
      <c r="C2" s="36" t="s">
        <v>62</v>
      </c>
      <c r="D2" s="37"/>
      <c r="E2" s="37"/>
      <c r="F2" s="37"/>
      <c r="G2" s="37"/>
      <c r="H2" s="38"/>
      <c r="I2" s="36" t="s">
        <v>63</v>
      </c>
      <c r="J2" s="37"/>
      <c r="K2" s="37"/>
      <c r="L2" s="37"/>
      <c r="M2" s="37"/>
      <c r="N2" s="37"/>
    </row>
    <row r="3" spans="1:14" ht="47.25" customHeight="1" thickBot="1">
      <c r="A3" s="22" t="s">
        <v>128</v>
      </c>
      <c r="B3" s="22"/>
      <c r="C3" s="27" t="s">
        <v>2</v>
      </c>
      <c r="D3" s="27" t="s">
        <v>64</v>
      </c>
      <c r="E3" s="27" t="s">
        <v>65</v>
      </c>
      <c r="F3" s="27" t="s">
        <v>66</v>
      </c>
      <c r="G3" s="27" t="s">
        <v>67</v>
      </c>
      <c r="H3" s="27" t="s">
        <v>161</v>
      </c>
      <c r="I3" s="27" t="s">
        <v>2</v>
      </c>
      <c r="J3" s="27" t="s">
        <v>64</v>
      </c>
      <c r="K3" s="27" t="s">
        <v>65</v>
      </c>
      <c r="L3" s="27" t="s">
        <v>66</v>
      </c>
      <c r="M3" s="27" t="s">
        <v>67</v>
      </c>
      <c r="N3" s="27" t="s">
        <v>161</v>
      </c>
    </row>
    <row r="4" spans="1:14">
      <c r="A4" s="5">
        <v>1390</v>
      </c>
      <c r="B4" s="5" t="s">
        <v>539</v>
      </c>
      <c r="C4" s="5">
        <v>384822571</v>
      </c>
      <c r="D4" s="5">
        <v>120029682</v>
      </c>
      <c r="E4" s="5">
        <v>53188456</v>
      </c>
      <c r="F4" s="5">
        <v>5230122</v>
      </c>
      <c r="G4" s="5">
        <v>206374311</v>
      </c>
      <c r="H4" s="5">
        <v>0</v>
      </c>
      <c r="I4" s="5">
        <v>492125492</v>
      </c>
      <c r="J4" s="5">
        <v>150309524</v>
      </c>
      <c r="K4" s="5">
        <v>68446442</v>
      </c>
      <c r="L4" s="5">
        <v>5566702</v>
      </c>
      <c r="M4" s="5">
        <v>267802825</v>
      </c>
      <c r="N4" s="5">
        <v>0</v>
      </c>
    </row>
    <row r="5" spans="1:14">
      <c r="A5" s="5">
        <v>1390</v>
      </c>
      <c r="B5" s="5" t="s">
        <v>540</v>
      </c>
      <c r="C5" s="5">
        <v>19584063</v>
      </c>
      <c r="D5" s="5">
        <v>3956743</v>
      </c>
      <c r="E5" s="5">
        <v>3186645</v>
      </c>
      <c r="F5" s="5">
        <v>67645</v>
      </c>
      <c r="G5" s="5">
        <v>12373031</v>
      </c>
      <c r="H5" s="5">
        <v>0</v>
      </c>
      <c r="I5" s="5">
        <v>24349138</v>
      </c>
      <c r="J5" s="5">
        <v>4646126</v>
      </c>
      <c r="K5" s="5">
        <v>5494780</v>
      </c>
      <c r="L5" s="5">
        <v>59531</v>
      </c>
      <c r="M5" s="5">
        <v>14148700</v>
      </c>
      <c r="N5" s="5">
        <v>0</v>
      </c>
    </row>
    <row r="6" spans="1:14">
      <c r="A6" s="5">
        <v>1390</v>
      </c>
      <c r="B6" s="5" t="s">
        <v>541</v>
      </c>
      <c r="C6" s="5">
        <v>6801701</v>
      </c>
      <c r="D6" s="5">
        <v>2877144</v>
      </c>
      <c r="E6" s="5">
        <v>432397</v>
      </c>
      <c r="F6" s="5">
        <v>1436</v>
      </c>
      <c r="G6" s="5">
        <v>3490724</v>
      </c>
      <c r="H6" s="5">
        <v>0</v>
      </c>
      <c r="I6" s="5">
        <v>8373175</v>
      </c>
      <c r="J6" s="5">
        <v>3143558</v>
      </c>
      <c r="K6" s="5">
        <v>645884</v>
      </c>
      <c r="L6" s="5">
        <v>9042</v>
      </c>
      <c r="M6" s="5">
        <v>4574690</v>
      </c>
      <c r="N6" s="5">
        <v>0</v>
      </c>
    </row>
    <row r="7" spans="1:14">
      <c r="A7" s="5">
        <v>1390</v>
      </c>
      <c r="B7" s="5" t="s">
        <v>542</v>
      </c>
      <c r="C7" s="5">
        <v>1086373</v>
      </c>
      <c r="D7" s="5">
        <v>265397</v>
      </c>
      <c r="E7" s="5">
        <v>62364</v>
      </c>
      <c r="F7" s="5">
        <v>2204</v>
      </c>
      <c r="G7" s="5">
        <v>756408</v>
      </c>
      <c r="H7" s="5">
        <v>0</v>
      </c>
      <c r="I7" s="5">
        <v>1390859</v>
      </c>
      <c r="J7" s="5">
        <v>495493</v>
      </c>
      <c r="K7" s="5">
        <v>78539</v>
      </c>
      <c r="L7" s="5">
        <v>5824</v>
      </c>
      <c r="M7" s="5">
        <v>811003</v>
      </c>
      <c r="N7" s="5">
        <v>0</v>
      </c>
    </row>
    <row r="8" spans="1:14">
      <c r="A8" s="5">
        <v>1390</v>
      </c>
      <c r="B8" s="5" t="s">
        <v>543</v>
      </c>
      <c r="C8" s="5">
        <v>48535033</v>
      </c>
      <c r="D8" s="5">
        <v>13847569</v>
      </c>
      <c r="E8" s="5">
        <v>8611526</v>
      </c>
      <c r="F8" s="5">
        <v>287189</v>
      </c>
      <c r="G8" s="5">
        <v>25788749</v>
      </c>
      <c r="H8" s="5">
        <v>0</v>
      </c>
      <c r="I8" s="5">
        <v>76754233</v>
      </c>
      <c r="J8" s="5">
        <v>23973153</v>
      </c>
      <c r="K8" s="5">
        <v>13103740</v>
      </c>
      <c r="L8" s="5">
        <v>202674</v>
      </c>
      <c r="M8" s="5">
        <v>39474665</v>
      </c>
      <c r="N8" s="5">
        <v>0</v>
      </c>
    </row>
    <row r="9" spans="1:14">
      <c r="A9" s="5">
        <v>1390</v>
      </c>
      <c r="B9" s="5" t="s">
        <v>544</v>
      </c>
      <c r="C9" s="5">
        <v>21806695</v>
      </c>
      <c r="D9" s="5">
        <v>4681829</v>
      </c>
      <c r="E9" s="5">
        <v>2710590</v>
      </c>
      <c r="F9" s="5">
        <v>521464</v>
      </c>
      <c r="G9" s="5">
        <v>13892812</v>
      </c>
      <c r="H9" s="5">
        <v>0</v>
      </c>
      <c r="I9" s="5">
        <v>29532023</v>
      </c>
      <c r="J9" s="5">
        <v>3502362</v>
      </c>
      <c r="K9" s="5">
        <v>2773577</v>
      </c>
      <c r="L9" s="5">
        <v>567404</v>
      </c>
      <c r="M9" s="5">
        <v>22688680</v>
      </c>
      <c r="N9" s="5">
        <v>0</v>
      </c>
    </row>
    <row r="10" spans="1:14">
      <c r="A10" s="5">
        <v>1390</v>
      </c>
      <c r="B10" s="5" t="s">
        <v>545</v>
      </c>
      <c r="C10" s="5">
        <v>204941</v>
      </c>
      <c r="D10" s="5">
        <v>4078</v>
      </c>
      <c r="E10" s="5">
        <v>55108</v>
      </c>
      <c r="F10" s="5">
        <v>0</v>
      </c>
      <c r="G10" s="5">
        <v>145756</v>
      </c>
      <c r="H10" s="5">
        <v>0</v>
      </c>
      <c r="I10" s="5">
        <v>209385</v>
      </c>
      <c r="J10" s="5">
        <v>31439</v>
      </c>
      <c r="K10" s="5">
        <v>103114</v>
      </c>
      <c r="L10" s="5">
        <v>0</v>
      </c>
      <c r="M10" s="5">
        <v>74831</v>
      </c>
      <c r="N10" s="5">
        <v>0</v>
      </c>
    </row>
    <row r="11" spans="1:14">
      <c r="A11" s="5">
        <v>1390</v>
      </c>
      <c r="B11" s="5" t="s">
        <v>546</v>
      </c>
      <c r="C11" s="5">
        <v>7039013</v>
      </c>
      <c r="D11" s="5">
        <v>2932873</v>
      </c>
      <c r="E11" s="5">
        <v>1312254</v>
      </c>
      <c r="F11" s="5">
        <v>520</v>
      </c>
      <c r="G11" s="5">
        <v>2793365</v>
      </c>
      <c r="H11" s="5">
        <v>0</v>
      </c>
      <c r="I11" s="5">
        <v>10299827</v>
      </c>
      <c r="J11" s="5">
        <v>4777226</v>
      </c>
      <c r="K11" s="5">
        <v>1716877</v>
      </c>
      <c r="L11" s="5">
        <v>125</v>
      </c>
      <c r="M11" s="5">
        <v>3805600</v>
      </c>
      <c r="N11" s="5">
        <v>0</v>
      </c>
    </row>
    <row r="12" spans="1:14">
      <c r="A12" s="5">
        <v>1390</v>
      </c>
      <c r="B12" s="5" t="s">
        <v>547</v>
      </c>
      <c r="C12" s="5">
        <v>83742887</v>
      </c>
      <c r="D12" s="5">
        <v>24021957</v>
      </c>
      <c r="E12" s="5">
        <v>11154234</v>
      </c>
      <c r="F12" s="5">
        <v>1624030</v>
      </c>
      <c r="G12" s="5">
        <v>46942666</v>
      </c>
      <c r="H12" s="5">
        <v>0</v>
      </c>
      <c r="I12" s="5">
        <v>99081397</v>
      </c>
      <c r="J12" s="5">
        <v>26036420</v>
      </c>
      <c r="K12" s="5">
        <v>12890597</v>
      </c>
      <c r="L12" s="5">
        <v>2239044</v>
      </c>
      <c r="M12" s="5">
        <v>57915337</v>
      </c>
      <c r="N12" s="5">
        <v>0</v>
      </c>
    </row>
    <row r="13" spans="1:14">
      <c r="A13" s="5">
        <v>1390</v>
      </c>
      <c r="B13" s="5" t="s">
        <v>548</v>
      </c>
      <c r="C13" s="5">
        <v>1695307</v>
      </c>
      <c r="D13" s="5">
        <v>332284</v>
      </c>
      <c r="E13" s="5">
        <v>483129</v>
      </c>
      <c r="F13" s="5">
        <v>9381</v>
      </c>
      <c r="G13" s="5">
        <v>870513</v>
      </c>
      <c r="H13" s="5">
        <v>0</v>
      </c>
      <c r="I13" s="5">
        <v>2068470</v>
      </c>
      <c r="J13" s="5">
        <v>703794</v>
      </c>
      <c r="K13" s="5">
        <v>112894</v>
      </c>
      <c r="L13" s="5">
        <v>89895</v>
      </c>
      <c r="M13" s="5">
        <v>1161886</v>
      </c>
      <c r="N13" s="5">
        <v>0</v>
      </c>
    </row>
    <row r="14" spans="1:14">
      <c r="A14" s="5">
        <v>1390</v>
      </c>
      <c r="B14" s="5" t="s">
        <v>549</v>
      </c>
      <c r="C14" s="5">
        <v>607018</v>
      </c>
      <c r="D14" s="5">
        <v>166851</v>
      </c>
      <c r="E14" s="5">
        <v>74399</v>
      </c>
      <c r="F14" s="5">
        <v>11438</v>
      </c>
      <c r="G14" s="5">
        <v>354330</v>
      </c>
      <c r="H14" s="5">
        <v>0</v>
      </c>
      <c r="I14" s="5">
        <v>797320</v>
      </c>
      <c r="J14" s="5">
        <v>237794</v>
      </c>
      <c r="K14" s="5">
        <v>118532</v>
      </c>
      <c r="L14" s="5">
        <v>12364</v>
      </c>
      <c r="M14" s="5">
        <v>428630</v>
      </c>
      <c r="N14" s="5">
        <v>0</v>
      </c>
    </row>
    <row r="15" spans="1:14">
      <c r="A15" s="5">
        <v>1390</v>
      </c>
      <c r="B15" s="5" t="s">
        <v>550</v>
      </c>
      <c r="C15" s="5">
        <v>13458285</v>
      </c>
      <c r="D15" s="5">
        <v>4134492</v>
      </c>
      <c r="E15" s="5">
        <v>1905682</v>
      </c>
      <c r="F15" s="5">
        <v>180047</v>
      </c>
      <c r="G15" s="5">
        <v>7238064</v>
      </c>
      <c r="H15" s="5">
        <v>0</v>
      </c>
      <c r="I15" s="5">
        <v>16779733</v>
      </c>
      <c r="J15" s="5">
        <v>5287539</v>
      </c>
      <c r="K15" s="5">
        <v>2454303</v>
      </c>
      <c r="L15" s="5">
        <v>247434</v>
      </c>
      <c r="M15" s="5">
        <v>8790457</v>
      </c>
      <c r="N15" s="5">
        <v>0</v>
      </c>
    </row>
    <row r="16" spans="1:14">
      <c r="A16" s="5">
        <v>1390</v>
      </c>
      <c r="B16" s="5" t="s">
        <v>551</v>
      </c>
      <c r="C16" s="5">
        <v>1691580</v>
      </c>
      <c r="D16" s="5">
        <v>249805</v>
      </c>
      <c r="E16" s="5">
        <v>290550</v>
      </c>
      <c r="F16" s="5">
        <v>147696</v>
      </c>
      <c r="G16" s="5">
        <v>1003529</v>
      </c>
      <c r="H16" s="5">
        <v>0</v>
      </c>
      <c r="I16" s="5">
        <v>1838270</v>
      </c>
      <c r="J16" s="5">
        <v>370414</v>
      </c>
      <c r="K16" s="5">
        <v>389655</v>
      </c>
      <c r="L16" s="5">
        <v>143992</v>
      </c>
      <c r="M16" s="5">
        <v>934209</v>
      </c>
      <c r="N16" s="5">
        <v>0</v>
      </c>
    </row>
    <row r="17" spans="1:14">
      <c r="A17" s="5">
        <v>1390</v>
      </c>
      <c r="B17" s="5" t="s">
        <v>552</v>
      </c>
      <c r="C17" s="5">
        <v>35329432</v>
      </c>
      <c r="D17" s="5">
        <v>16828412</v>
      </c>
      <c r="E17" s="5">
        <v>3868586</v>
      </c>
      <c r="F17" s="5">
        <v>64731</v>
      </c>
      <c r="G17" s="5">
        <v>14567703</v>
      </c>
      <c r="H17" s="5">
        <v>0</v>
      </c>
      <c r="I17" s="5">
        <v>47654474</v>
      </c>
      <c r="J17" s="5">
        <v>24111407</v>
      </c>
      <c r="K17" s="5">
        <v>5741110</v>
      </c>
      <c r="L17" s="5">
        <v>62408</v>
      </c>
      <c r="M17" s="5">
        <v>17739549</v>
      </c>
      <c r="N17" s="5">
        <v>0</v>
      </c>
    </row>
    <row r="18" spans="1:14">
      <c r="A18" s="5">
        <v>1390</v>
      </c>
      <c r="B18" s="5" t="s">
        <v>553</v>
      </c>
      <c r="C18" s="5">
        <v>6590399</v>
      </c>
      <c r="D18" s="5">
        <v>1722209</v>
      </c>
      <c r="E18" s="5">
        <v>1093894</v>
      </c>
      <c r="F18" s="5">
        <v>15370</v>
      </c>
      <c r="G18" s="5">
        <v>3758926</v>
      </c>
      <c r="H18" s="5">
        <v>0</v>
      </c>
      <c r="I18" s="5">
        <v>7119467</v>
      </c>
      <c r="J18" s="5">
        <v>2094120</v>
      </c>
      <c r="K18" s="5">
        <v>1123231</v>
      </c>
      <c r="L18" s="5">
        <v>8245</v>
      </c>
      <c r="M18" s="5">
        <v>3893870</v>
      </c>
      <c r="N18" s="5">
        <v>0</v>
      </c>
    </row>
    <row r="19" spans="1:14">
      <c r="A19" s="5">
        <v>1390</v>
      </c>
      <c r="B19" s="5" t="s">
        <v>554</v>
      </c>
      <c r="C19" s="5">
        <v>1951369</v>
      </c>
      <c r="D19" s="5">
        <v>277280</v>
      </c>
      <c r="E19" s="5">
        <v>154261</v>
      </c>
      <c r="F19" s="5">
        <v>730</v>
      </c>
      <c r="G19" s="5">
        <v>1519099</v>
      </c>
      <c r="H19" s="5">
        <v>0</v>
      </c>
      <c r="I19" s="5">
        <v>2619594</v>
      </c>
      <c r="J19" s="5">
        <v>473066</v>
      </c>
      <c r="K19" s="5">
        <v>193349</v>
      </c>
      <c r="L19" s="5">
        <v>990</v>
      </c>
      <c r="M19" s="5">
        <v>1952189</v>
      </c>
      <c r="N19" s="5">
        <v>0</v>
      </c>
    </row>
    <row r="20" spans="1:14">
      <c r="A20" s="5">
        <v>1390</v>
      </c>
      <c r="B20" s="5" t="s">
        <v>555</v>
      </c>
      <c r="C20" s="5">
        <v>403409</v>
      </c>
      <c r="D20" s="5">
        <v>99116</v>
      </c>
      <c r="E20" s="5">
        <v>58713</v>
      </c>
      <c r="F20" s="5">
        <v>2291</v>
      </c>
      <c r="G20" s="5">
        <v>243290</v>
      </c>
      <c r="H20" s="5">
        <v>0</v>
      </c>
      <c r="I20" s="5">
        <v>542859</v>
      </c>
      <c r="J20" s="5">
        <v>86690</v>
      </c>
      <c r="K20" s="5">
        <v>226441</v>
      </c>
      <c r="L20" s="5">
        <v>0</v>
      </c>
      <c r="M20" s="5">
        <v>229729</v>
      </c>
      <c r="N20" s="5">
        <v>0</v>
      </c>
    </row>
    <row r="21" spans="1:14">
      <c r="A21" s="5">
        <v>1390</v>
      </c>
      <c r="B21" s="5" t="s">
        <v>556</v>
      </c>
      <c r="C21" s="5">
        <v>9369419</v>
      </c>
      <c r="D21" s="5">
        <v>2748001</v>
      </c>
      <c r="E21" s="5">
        <v>1865401</v>
      </c>
      <c r="F21" s="5">
        <v>113916</v>
      </c>
      <c r="G21" s="5">
        <v>4642101</v>
      </c>
      <c r="H21" s="5">
        <v>0</v>
      </c>
      <c r="I21" s="5">
        <v>11389902</v>
      </c>
      <c r="J21" s="5">
        <v>3581306</v>
      </c>
      <c r="K21" s="5">
        <v>2205439</v>
      </c>
      <c r="L21" s="5">
        <v>213112</v>
      </c>
      <c r="M21" s="5">
        <v>5390046</v>
      </c>
      <c r="N21" s="5">
        <v>0</v>
      </c>
    </row>
    <row r="22" spans="1:14">
      <c r="A22" s="5">
        <v>1390</v>
      </c>
      <c r="B22" s="5" t="s">
        <v>557</v>
      </c>
      <c r="C22" s="5">
        <v>20740412</v>
      </c>
      <c r="D22" s="5">
        <v>6422519</v>
      </c>
      <c r="E22" s="5">
        <v>2891039</v>
      </c>
      <c r="F22" s="5">
        <v>293320</v>
      </c>
      <c r="G22" s="5">
        <v>11133534</v>
      </c>
      <c r="H22" s="5">
        <v>0</v>
      </c>
      <c r="I22" s="5">
        <v>25459022</v>
      </c>
      <c r="J22" s="5">
        <v>7207169</v>
      </c>
      <c r="K22" s="5">
        <v>3254820</v>
      </c>
      <c r="L22" s="5">
        <v>454509</v>
      </c>
      <c r="M22" s="5">
        <v>14542523</v>
      </c>
      <c r="N22" s="5">
        <v>0</v>
      </c>
    </row>
    <row r="23" spans="1:14">
      <c r="A23" s="5">
        <v>1390</v>
      </c>
      <c r="B23" s="5" t="s">
        <v>558</v>
      </c>
      <c r="C23" s="5">
        <v>3461552</v>
      </c>
      <c r="D23" s="5">
        <v>1054861</v>
      </c>
      <c r="E23" s="5">
        <v>155388</v>
      </c>
      <c r="F23" s="5">
        <v>19021</v>
      </c>
      <c r="G23" s="5">
        <v>2232282</v>
      </c>
      <c r="H23" s="5">
        <v>0</v>
      </c>
      <c r="I23" s="5">
        <v>5599496</v>
      </c>
      <c r="J23" s="5">
        <v>1995482</v>
      </c>
      <c r="K23" s="5">
        <v>244522</v>
      </c>
      <c r="L23" s="5">
        <v>30074</v>
      </c>
      <c r="M23" s="5">
        <v>3329417</v>
      </c>
      <c r="N23" s="5">
        <v>0</v>
      </c>
    </row>
    <row r="24" spans="1:14">
      <c r="A24" s="5">
        <v>1390</v>
      </c>
      <c r="B24" s="5" t="s">
        <v>559</v>
      </c>
      <c r="C24" s="5">
        <v>3192855</v>
      </c>
      <c r="D24" s="5">
        <v>779964</v>
      </c>
      <c r="E24" s="5">
        <v>248719</v>
      </c>
      <c r="F24" s="5">
        <v>36628</v>
      </c>
      <c r="G24" s="5">
        <v>2127543</v>
      </c>
      <c r="H24" s="5">
        <v>0</v>
      </c>
      <c r="I24" s="5">
        <v>3382280</v>
      </c>
      <c r="J24" s="5">
        <v>713526</v>
      </c>
      <c r="K24" s="5">
        <v>229366</v>
      </c>
      <c r="L24" s="5">
        <v>80107</v>
      </c>
      <c r="M24" s="5">
        <v>2359280</v>
      </c>
      <c r="N24" s="5">
        <v>0</v>
      </c>
    </row>
    <row r="25" spans="1:14">
      <c r="A25" s="5">
        <v>1390</v>
      </c>
      <c r="B25" s="5" t="s">
        <v>560</v>
      </c>
      <c r="C25" s="5">
        <v>9818779</v>
      </c>
      <c r="D25" s="5">
        <v>1766977</v>
      </c>
      <c r="E25" s="5">
        <v>1656765</v>
      </c>
      <c r="F25" s="5">
        <v>227864</v>
      </c>
      <c r="G25" s="5">
        <v>6167172</v>
      </c>
      <c r="H25" s="5">
        <v>0</v>
      </c>
      <c r="I25" s="5">
        <v>15707386</v>
      </c>
      <c r="J25" s="5">
        <v>2841199</v>
      </c>
      <c r="K25" s="5">
        <v>1989316</v>
      </c>
      <c r="L25" s="5">
        <v>276569</v>
      </c>
      <c r="M25" s="5">
        <v>10600302</v>
      </c>
      <c r="N25" s="5">
        <v>0</v>
      </c>
    </row>
    <row r="26" spans="1:14">
      <c r="A26" s="5">
        <v>1390</v>
      </c>
      <c r="B26" s="5" t="s">
        <v>561</v>
      </c>
      <c r="C26" s="5">
        <v>4710138</v>
      </c>
      <c r="D26" s="5">
        <v>1024904</v>
      </c>
      <c r="E26" s="5">
        <v>744243</v>
      </c>
      <c r="F26" s="5">
        <v>30250</v>
      </c>
      <c r="G26" s="5">
        <v>2910742</v>
      </c>
      <c r="H26" s="5">
        <v>0</v>
      </c>
      <c r="I26" s="5">
        <v>5279343</v>
      </c>
      <c r="J26" s="5">
        <v>1197132</v>
      </c>
      <c r="K26" s="5">
        <v>1135582</v>
      </c>
      <c r="L26" s="5">
        <v>39034</v>
      </c>
      <c r="M26" s="5">
        <v>2907595</v>
      </c>
      <c r="N26" s="5">
        <v>0</v>
      </c>
    </row>
    <row r="27" spans="1:14">
      <c r="A27" s="5">
        <v>1390</v>
      </c>
      <c r="B27" s="5" t="s">
        <v>562</v>
      </c>
      <c r="C27" s="5">
        <v>165151</v>
      </c>
      <c r="D27" s="5">
        <v>54397</v>
      </c>
      <c r="E27" s="5">
        <v>34519</v>
      </c>
      <c r="F27" s="5">
        <v>0</v>
      </c>
      <c r="G27" s="5">
        <v>76235</v>
      </c>
      <c r="H27" s="5">
        <v>0</v>
      </c>
      <c r="I27" s="5">
        <v>239673</v>
      </c>
      <c r="J27" s="5">
        <v>76882</v>
      </c>
      <c r="K27" s="5">
        <v>40892</v>
      </c>
      <c r="L27" s="5">
        <v>0</v>
      </c>
      <c r="M27" s="5">
        <v>121898</v>
      </c>
      <c r="N27" s="5">
        <v>0</v>
      </c>
    </row>
    <row r="28" spans="1:14">
      <c r="A28" s="5">
        <v>1390</v>
      </c>
      <c r="B28" s="5" t="s">
        <v>563</v>
      </c>
      <c r="C28" s="5">
        <v>3848948</v>
      </c>
      <c r="D28" s="5">
        <v>965759</v>
      </c>
      <c r="E28" s="5">
        <v>35161</v>
      </c>
      <c r="F28" s="5">
        <v>655</v>
      </c>
      <c r="G28" s="5">
        <v>2847373</v>
      </c>
      <c r="H28" s="5">
        <v>0</v>
      </c>
      <c r="I28" s="5">
        <v>5207338</v>
      </c>
      <c r="J28" s="5">
        <v>1352478</v>
      </c>
      <c r="K28" s="5">
        <v>198427</v>
      </c>
      <c r="L28" s="5">
        <v>2545</v>
      </c>
      <c r="M28" s="5">
        <v>3653888</v>
      </c>
      <c r="N28" s="5">
        <v>0</v>
      </c>
    </row>
    <row r="29" spans="1:14">
      <c r="A29" s="5">
        <v>1390</v>
      </c>
      <c r="B29" s="5" t="s">
        <v>564</v>
      </c>
      <c r="C29" s="5">
        <v>9018412</v>
      </c>
      <c r="D29" s="5">
        <v>2488917</v>
      </c>
      <c r="E29" s="5">
        <v>543389</v>
      </c>
      <c r="F29" s="5">
        <v>465023</v>
      </c>
      <c r="G29" s="5">
        <v>5521084</v>
      </c>
      <c r="H29" s="5">
        <v>0</v>
      </c>
      <c r="I29" s="5">
        <v>10965486</v>
      </c>
      <c r="J29" s="5">
        <v>3161228</v>
      </c>
      <c r="K29" s="5">
        <v>755227</v>
      </c>
      <c r="L29" s="5">
        <v>172997</v>
      </c>
      <c r="M29" s="5">
        <v>6876034</v>
      </c>
      <c r="N29" s="5">
        <v>0</v>
      </c>
    </row>
    <row r="30" spans="1:14">
      <c r="A30" s="5">
        <v>1390</v>
      </c>
      <c r="B30" s="5" t="s">
        <v>565</v>
      </c>
      <c r="C30" s="5">
        <v>1950876</v>
      </c>
      <c r="D30" s="5">
        <v>656723</v>
      </c>
      <c r="E30" s="5">
        <v>166723</v>
      </c>
      <c r="F30" s="5">
        <v>214089</v>
      </c>
      <c r="G30" s="5">
        <v>913340</v>
      </c>
      <c r="H30" s="5">
        <v>0</v>
      </c>
      <c r="I30" s="5">
        <v>2203377</v>
      </c>
      <c r="J30" s="5">
        <v>806493</v>
      </c>
      <c r="K30" s="5">
        <v>235831</v>
      </c>
      <c r="L30" s="5">
        <v>175804</v>
      </c>
      <c r="M30" s="5">
        <v>985249</v>
      </c>
      <c r="N30" s="5">
        <v>0</v>
      </c>
    </row>
    <row r="31" spans="1:14">
      <c r="A31" s="5">
        <v>1390</v>
      </c>
      <c r="B31" s="5" t="s">
        <v>566</v>
      </c>
      <c r="C31" s="5">
        <v>13441860</v>
      </c>
      <c r="D31" s="5">
        <v>2441585</v>
      </c>
      <c r="E31" s="5">
        <v>4300560</v>
      </c>
      <c r="F31" s="5">
        <v>128661</v>
      </c>
      <c r="G31" s="5">
        <v>6571054</v>
      </c>
      <c r="H31" s="5">
        <v>0</v>
      </c>
      <c r="I31" s="5">
        <v>13869650</v>
      </c>
      <c r="J31" s="5">
        <v>2203717</v>
      </c>
      <c r="K31" s="5">
        <v>4335896</v>
      </c>
      <c r="L31" s="5">
        <v>180104</v>
      </c>
      <c r="M31" s="5">
        <v>7149933</v>
      </c>
      <c r="N31" s="5">
        <v>0</v>
      </c>
    </row>
    <row r="32" spans="1:14">
      <c r="A32" s="5">
        <v>1390</v>
      </c>
      <c r="B32" s="5" t="s">
        <v>567</v>
      </c>
      <c r="C32" s="5">
        <v>32474793</v>
      </c>
      <c r="D32" s="5">
        <v>12306480</v>
      </c>
      <c r="E32" s="5">
        <v>2768793</v>
      </c>
      <c r="F32" s="5">
        <v>656806</v>
      </c>
      <c r="G32" s="5">
        <v>16742714</v>
      </c>
      <c r="H32" s="5">
        <v>0</v>
      </c>
      <c r="I32" s="5">
        <v>36887123</v>
      </c>
      <c r="J32" s="5">
        <v>12809488</v>
      </c>
      <c r="K32" s="5">
        <v>3775923</v>
      </c>
      <c r="L32" s="5">
        <v>167833</v>
      </c>
      <c r="M32" s="5">
        <v>20133878</v>
      </c>
      <c r="N32" s="5">
        <v>0</v>
      </c>
    </row>
    <row r="33" spans="1:14">
      <c r="A33" s="5">
        <v>1390</v>
      </c>
      <c r="B33" s="5" t="s">
        <v>568</v>
      </c>
      <c r="C33" s="5">
        <v>10489776</v>
      </c>
      <c r="D33" s="5">
        <v>6007214</v>
      </c>
      <c r="E33" s="5">
        <v>987792</v>
      </c>
      <c r="F33" s="5">
        <v>30980</v>
      </c>
      <c r="G33" s="5">
        <v>3463791</v>
      </c>
      <c r="H33" s="5">
        <v>0</v>
      </c>
      <c r="I33" s="5">
        <v>12934289</v>
      </c>
      <c r="J33" s="5">
        <v>6614917</v>
      </c>
      <c r="K33" s="5">
        <v>1194438</v>
      </c>
      <c r="L33" s="5">
        <v>39352</v>
      </c>
      <c r="M33" s="5">
        <v>5085582</v>
      </c>
      <c r="N33" s="5">
        <v>0</v>
      </c>
    </row>
    <row r="34" spans="1:14">
      <c r="A34" s="5">
        <v>1390</v>
      </c>
      <c r="B34" s="5" t="s">
        <v>569</v>
      </c>
      <c r="C34" s="5">
        <v>3251097</v>
      </c>
      <c r="D34" s="5">
        <v>1233672</v>
      </c>
      <c r="E34" s="5">
        <v>236819</v>
      </c>
      <c r="F34" s="5">
        <v>20985</v>
      </c>
      <c r="G34" s="5">
        <v>1759621</v>
      </c>
      <c r="H34" s="5">
        <v>0</v>
      </c>
      <c r="I34" s="5">
        <v>4734351</v>
      </c>
      <c r="J34" s="5">
        <v>2240807</v>
      </c>
      <c r="K34" s="5">
        <v>403336</v>
      </c>
      <c r="L34" s="5">
        <v>22811</v>
      </c>
      <c r="M34" s="5">
        <v>2067397</v>
      </c>
      <c r="N34" s="5">
        <v>0</v>
      </c>
    </row>
    <row r="35" spans="1:14">
      <c r="A35" s="5">
        <v>1390</v>
      </c>
      <c r="B35" s="5" t="s">
        <v>570</v>
      </c>
      <c r="C35" s="5">
        <v>8360998</v>
      </c>
      <c r="D35" s="5">
        <v>3679669</v>
      </c>
      <c r="E35" s="5">
        <v>1098812</v>
      </c>
      <c r="F35" s="5">
        <v>55753</v>
      </c>
      <c r="G35" s="5">
        <v>3526764</v>
      </c>
      <c r="H35" s="5">
        <v>0</v>
      </c>
      <c r="I35" s="5">
        <v>8856554</v>
      </c>
      <c r="J35" s="5">
        <v>3537097</v>
      </c>
      <c r="K35" s="5">
        <v>1280803</v>
      </c>
      <c r="L35" s="5">
        <v>62878</v>
      </c>
      <c r="M35" s="5">
        <v>3975776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7" t="s">
        <v>159</v>
      </c>
      <c r="B1" s="7"/>
      <c r="C1" s="6" t="str">
        <f>CONCATENATE("2-",'فهرست جداول'!B3,"-",MID('فهرست جداول'!A1, 58,10))</f>
        <v>2-شاغلان کارگاه‏ها بر حسب سطح مهارت و فعالیت-90 کل کشور</v>
      </c>
      <c r="D1" s="6"/>
      <c r="E1" s="6"/>
      <c r="F1" s="6"/>
      <c r="G1" s="6"/>
      <c r="H1" s="6"/>
      <c r="I1" s="6"/>
      <c r="J1" s="6"/>
      <c r="K1" s="6"/>
    </row>
    <row r="2" spans="1:11" ht="21" customHeight="1" thickBot="1">
      <c r="A2" s="29" t="s">
        <v>128</v>
      </c>
      <c r="B2" s="29" t="s">
        <v>151</v>
      </c>
      <c r="C2" s="29" t="s">
        <v>0</v>
      </c>
      <c r="D2" s="30" t="s">
        <v>1</v>
      </c>
      <c r="E2" s="21" t="s">
        <v>4</v>
      </c>
      <c r="F2" s="20" t="s">
        <v>5</v>
      </c>
      <c r="G2" s="20"/>
      <c r="H2" s="20"/>
      <c r="I2" s="20"/>
      <c r="J2" s="20"/>
      <c r="K2" s="21" t="s">
        <v>6</v>
      </c>
    </row>
    <row r="3" spans="1:11" ht="22.5" customHeight="1" thickBot="1">
      <c r="A3" s="31"/>
      <c r="B3" s="31"/>
      <c r="C3" s="31"/>
      <c r="D3" s="32"/>
      <c r="E3" s="25"/>
      <c r="F3" s="27" t="s">
        <v>3</v>
      </c>
      <c r="G3" s="27" t="s">
        <v>8</v>
      </c>
      <c r="H3" s="27" t="s">
        <v>9</v>
      </c>
      <c r="I3" s="27" t="s">
        <v>123</v>
      </c>
      <c r="J3" s="27" t="s">
        <v>10</v>
      </c>
      <c r="K3" s="25"/>
    </row>
    <row r="4" spans="1:11">
      <c r="A4" s="5">
        <v>1390</v>
      </c>
      <c r="B4" s="5">
        <v>1</v>
      </c>
      <c r="C4" s="5" t="s">
        <v>162</v>
      </c>
      <c r="D4" s="5" t="s">
        <v>163</v>
      </c>
      <c r="E4" s="5">
        <v>1643015</v>
      </c>
      <c r="F4" s="5">
        <v>1264217</v>
      </c>
      <c r="G4" s="5">
        <v>527594</v>
      </c>
      <c r="H4" s="5">
        <v>521478</v>
      </c>
      <c r="I4" s="5">
        <v>116554</v>
      </c>
      <c r="J4" s="5">
        <v>98591</v>
      </c>
      <c r="K4" s="5">
        <v>378798</v>
      </c>
    </row>
    <row r="5" spans="1:11">
      <c r="A5" s="5">
        <v>1390</v>
      </c>
      <c r="B5" s="5">
        <v>2</v>
      </c>
      <c r="C5" s="5" t="s">
        <v>164</v>
      </c>
      <c r="D5" s="5" t="s">
        <v>165</v>
      </c>
      <c r="E5" s="5">
        <v>176078</v>
      </c>
      <c r="F5" s="5">
        <v>134322</v>
      </c>
      <c r="G5" s="5">
        <v>79266</v>
      </c>
      <c r="H5" s="5">
        <v>38725</v>
      </c>
      <c r="I5" s="5">
        <v>7880</v>
      </c>
      <c r="J5" s="5">
        <v>8451</v>
      </c>
      <c r="K5" s="5">
        <v>41756</v>
      </c>
    </row>
    <row r="6" spans="1:11">
      <c r="A6" s="5">
        <v>1390</v>
      </c>
      <c r="B6" s="5">
        <v>3</v>
      </c>
      <c r="C6" s="5" t="s">
        <v>166</v>
      </c>
      <c r="D6" s="5" t="s">
        <v>167</v>
      </c>
      <c r="E6" s="5">
        <v>20717</v>
      </c>
      <c r="F6" s="5">
        <v>16183</v>
      </c>
      <c r="G6" s="5">
        <v>9691</v>
      </c>
      <c r="H6" s="5">
        <v>5219</v>
      </c>
      <c r="I6" s="5">
        <v>560</v>
      </c>
      <c r="J6" s="5">
        <v>712</v>
      </c>
      <c r="K6" s="5">
        <v>4534</v>
      </c>
    </row>
    <row r="7" spans="1:11">
      <c r="A7" s="5">
        <v>1390</v>
      </c>
      <c r="B7" s="5">
        <v>4</v>
      </c>
      <c r="C7" s="5" t="s">
        <v>168</v>
      </c>
      <c r="D7" s="5" t="s">
        <v>167</v>
      </c>
      <c r="E7" s="5">
        <v>20717</v>
      </c>
      <c r="F7" s="5">
        <v>16183</v>
      </c>
      <c r="G7" s="5">
        <v>9691</v>
      </c>
      <c r="H7" s="5">
        <v>5219</v>
      </c>
      <c r="I7" s="5">
        <v>560</v>
      </c>
      <c r="J7" s="5">
        <v>712</v>
      </c>
      <c r="K7" s="5">
        <v>4534</v>
      </c>
    </row>
    <row r="8" spans="1:11">
      <c r="A8" s="5">
        <v>1390</v>
      </c>
      <c r="B8" s="5">
        <v>3</v>
      </c>
      <c r="C8" s="5" t="s">
        <v>169</v>
      </c>
      <c r="D8" s="5" t="s">
        <v>170</v>
      </c>
      <c r="E8" s="5">
        <v>4033</v>
      </c>
      <c r="F8" s="5">
        <v>3119</v>
      </c>
      <c r="G8" s="5">
        <v>2065</v>
      </c>
      <c r="H8" s="5">
        <v>726</v>
      </c>
      <c r="I8" s="5">
        <v>154</v>
      </c>
      <c r="J8" s="5">
        <v>174</v>
      </c>
      <c r="K8" s="5">
        <v>915</v>
      </c>
    </row>
    <row r="9" spans="1:11">
      <c r="A9" s="5">
        <v>1390</v>
      </c>
      <c r="B9" s="5">
        <v>4</v>
      </c>
      <c r="C9" s="5" t="s">
        <v>171</v>
      </c>
      <c r="D9" s="5" t="s">
        <v>170</v>
      </c>
      <c r="E9" s="5">
        <v>4033</v>
      </c>
      <c r="F9" s="5">
        <v>3119</v>
      </c>
      <c r="G9" s="5">
        <v>2065</v>
      </c>
      <c r="H9" s="5">
        <v>726</v>
      </c>
      <c r="I9" s="5">
        <v>154</v>
      </c>
      <c r="J9" s="5">
        <v>174</v>
      </c>
      <c r="K9" s="5">
        <v>915</v>
      </c>
    </row>
    <row r="10" spans="1:11">
      <c r="A10" s="5">
        <v>1390</v>
      </c>
      <c r="B10" s="5">
        <v>3</v>
      </c>
      <c r="C10" s="5" t="s">
        <v>172</v>
      </c>
      <c r="D10" s="5" t="s">
        <v>173</v>
      </c>
      <c r="E10" s="5">
        <v>16224</v>
      </c>
      <c r="F10" s="5">
        <v>12979</v>
      </c>
      <c r="G10" s="5">
        <v>9197</v>
      </c>
      <c r="H10" s="5">
        <v>2554</v>
      </c>
      <c r="I10" s="5">
        <v>539</v>
      </c>
      <c r="J10" s="5">
        <v>689</v>
      </c>
      <c r="K10" s="5">
        <v>3246</v>
      </c>
    </row>
    <row r="11" spans="1:11">
      <c r="A11" s="5">
        <v>1390</v>
      </c>
      <c r="B11" s="5">
        <v>4</v>
      </c>
      <c r="C11" s="5" t="s">
        <v>174</v>
      </c>
      <c r="D11" s="5" t="s">
        <v>173</v>
      </c>
      <c r="E11" s="5">
        <v>16224</v>
      </c>
      <c r="F11" s="5">
        <v>12979</v>
      </c>
      <c r="G11" s="5">
        <v>9197</v>
      </c>
      <c r="H11" s="5">
        <v>2554</v>
      </c>
      <c r="I11" s="5">
        <v>539</v>
      </c>
      <c r="J11" s="5">
        <v>689</v>
      </c>
      <c r="K11" s="5">
        <v>3246</v>
      </c>
    </row>
    <row r="12" spans="1:11">
      <c r="A12" s="5">
        <v>1390</v>
      </c>
      <c r="B12" s="5">
        <v>3</v>
      </c>
      <c r="C12" s="5" t="s">
        <v>175</v>
      </c>
      <c r="D12" s="5" t="s">
        <v>176</v>
      </c>
      <c r="E12" s="5">
        <v>9332</v>
      </c>
      <c r="F12" s="5">
        <v>7366</v>
      </c>
      <c r="G12" s="5">
        <v>3148</v>
      </c>
      <c r="H12" s="5">
        <v>3100</v>
      </c>
      <c r="I12" s="5">
        <v>448</v>
      </c>
      <c r="J12" s="5">
        <v>670</v>
      </c>
      <c r="K12" s="5">
        <v>1966</v>
      </c>
    </row>
    <row r="13" spans="1:11">
      <c r="A13" s="5">
        <v>1390</v>
      </c>
      <c r="B13" s="5">
        <v>4</v>
      </c>
      <c r="C13" s="5" t="s">
        <v>177</v>
      </c>
      <c r="D13" s="5" t="s">
        <v>176</v>
      </c>
      <c r="E13" s="5">
        <v>9332</v>
      </c>
      <c r="F13" s="5">
        <v>7366</v>
      </c>
      <c r="G13" s="5">
        <v>3148</v>
      </c>
      <c r="H13" s="5">
        <v>3100</v>
      </c>
      <c r="I13" s="5">
        <v>448</v>
      </c>
      <c r="J13" s="5">
        <v>670</v>
      </c>
      <c r="K13" s="5">
        <v>1966</v>
      </c>
    </row>
    <row r="14" spans="1:11">
      <c r="A14" s="5">
        <v>1390</v>
      </c>
      <c r="B14" s="5">
        <v>3</v>
      </c>
      <c r="C14" s="5" t="s">
        <v>178</v>
      </c>
      <c r="D14" s="5" t="s">
        <v>179</v>
      </c>
      <c r="E14" s="5">
        <v>34354</v>
      </c>
      <c r="F14" s="5">
        <v>23947</v>
      </c>
      <c r="G14" s="5">
        <v>13221</v>
      </c>
      <c r="H14" s="5">
        <v>7255</v>
      </c>
      <c r="I14" s="5">
        <v>1588</v>
      </c>
      <c r="J14" s="5">
        <v>1882</v>
      </c>
      <c r="K14" s="5">
        <v>10407</v>
      </c>
    </row>
    <row r="15" spans="1:11">
      <c r="A15" s="5">
        <v>1390</v>
      </c>
      <c r="B15" s="5">
        <v>4</v>
      </c>
      <c r="C15" s="5" t="s">
        <v>180</v>
      </c>
      <c r="D15" s="5" t="s">
        <v>179</v>
      </c>
      <c r="E15" s="5">
        <v>34354</v>
      </c>
      <c r="F15" s="5">
        <v>23947</v>
      </c>
      <c r="G15" s="5">
        <v>13221</v>
      </c>
      <c r="H15" s="5">
        <v>7255</v>
      </c>
      <c r="I15" s="5">
        <v>1588</v>
      </c>
      <c r="J15" s="5">
        <v>1882</v>
      </c>
      <c r="K15" s="5">
        <v>10407</v>
      </c>
    </row>
    <row r="16" spans="1:11">
      <c r="A16" s="5">
        <v>1390</v>
      </c>
      <c r="B16" s="5">
        <v>3</v>
      </c>
      <c r="C16" s="5" t="s">
        <v>181</v>
      </c>
      <c r="D16" s="5" t="s">
        <v>182</v>
      </c>
      <c r="E16" s="5">
        <v>12018</v>
      </c>
      <c r="F16" s="5">
        <v>8839</v>
      </c>
      <c r="G16" s="5">
        <v>5166</v>
      </c>
      <c r="H16" s="5">
        <v>2525</v>
      </c>
      <c r="I16" s="5">
        <v>490</v>
      </c>
      <c r="J16" s="5">
        <v>657</v>
      </c>
      <c r="K16" s="5">
        <v>3179</v>
      </c>
    </row>
    <row r="17" spans="1:11">
      <c r="A17" s="5">
        <v>1390</v>
      </c>
      <c r="B17" s="5">
        <v>4</v>
      </c>
      <c r="C17" s="5" t="s">
        <v>183</v>
      </c>
      <c r="D17" s="5" t="s">
        <v>184</v>
      </c>
      <c r="E17" s="5">
        <v>10910</v>
      </c>
      <c r="F17" s="5">
        <v>7940</v>
      </c>
      <c r="G17" s="5">
        <v>4692</v>
      </c>
      <c r="H17" s="5">
        <v>2219</v>
      </c>
      <c r="I17" s="5">
        <v>456</v>
      </c>
      <c r="J17" s="5">
        <v>574</v>
      </c>
      <c r="K17" s="5">
        <v>2970</v>
      </c>
    </row>
    <row r="18" spans="1:11">
      <c r="A18" s="5">
        <v>1390</v>
      </c>
      <c r="B18" s="5">
        <v>4</v>
      </c>
      <c r="C18" s="5" t="s">
        <v>185</v>
      </c>
      <c r="D18" s="5" t="s">
        <v>186</v>
      </c>
      <c r="E18" s="5">
        <v>1107</v>
      </c>
      <c r="F18" s="5">
        <v>898</v>
      </c>
      <c r="G18" s="5">
        <v>475</v>
      </c>
      <c r="H18" s="5">
        <v>306</v>
      </c>
      <c r="I18" s="5">
        <v>34</v>
      </c>
      <c r="J18" s="5">
        <v>83</v>
      </c>
      <c r="K18" s="5">
        <v>209</v>
      </c>
    </row>
    <row r="19" spans="1:11">
      <c r="A19" s="5">
        <v>1390</v>
      </c>
      <c r="B19" s="5">
        <v>3</v>
      </c>
      <c r="C19" s="5" t="s">
        <v>187</v>
      </c>
      <c r="D19" s="5" t="s">
        <v>188</v>
      </c>
      <c r="E19" s="5">
        <v>74643</v>
      </c>
      <c r="F19" s="5">
        <v>58661</v>
      </c>
      <c r="G19" s="5">
        <v>34889</v>
      </c>
      <c r="H19" s="5">
        <v>16457</v>
      </c>
      <c r="I19" s="5">
        <v>3897</v>
      </c>
      <c r="J19" s="5">
        <v>3418</v>
      </c>
      <c r="K19" s="5">
        <v>15982</v>
      </c>
    </row>
    <row r="20" spans="1:11">
      <c r="A20" s="5">
        <v>1390</v>
      </c>
      <c r="B20" s="5">
        <v>4</v>
      </c>
      <c r="C20" s="5" t="s">
        <v>189</v>
      </c>
      <c r="D20" s="5" t="s">
        <v>188</v>
      </c>
      <c r="E20" s="5">
        <v>23214</v>
      </c>
      <c r="F20" s="5">
        <v>19269</v>
      </c>
      <c r="G20" s="5">
        <v>12755</v>
      </c>
      <c r="H20" s="5">
        <v>5109</v>
      </c>
      <c r="I20" s="5">
        <v>727</v>
      </c>
      <c r="J20" s="5">
        <v>678</v>
      </c>
      <c r="K20" s="5">
        <v>3946</v>
      </c>
    </row>
    <row r="21" spans="1:11">
      <c r="A21" s="5">
        <v>1390</v>
      </c>
      <c r="B21" s="5">
        <v>4</v>
      </c>
      <c r="C21" s="5" t="s">
        <v>190</v>
      </c>
      <c r="D21" s="5" t="s">
        <v>191</v>
      </c>
      <c r="E21" s="5">
        <v>18869</v>
      </c>
      <c r="F21" s="5">
        <v>15131</v>
      </c>
      <c r="G21" s="5">
        <v>7056</v>
      </c>
      <c r="H21" s="5">
        <v>4891</v>
      </c>
      <c r="I21" s="5">
        <v>1931</v>
      </c>
      <c r="J21" s="5">
        <v>1252</v>
      </c>
      <c r="K21" s="5">
        <v>3738</v>
      </c>
    </row>
    <row r="22" spans="1:11">
      <c r="A22" s="5">
        <v>1390</v>
      </c>
      <c r="B22" s="5">
        <v>4</v>
      </c>
      <c r="C22" s="5" t="s">
        <v>192</v>
      </c>
      <c r="D22" s="5" t="s">
        <v>193</v>
      </c>
      <c r="E22" s="5">
        <v>7738</v>
      </c>
      <c r="F22" s="5">
        <v>6410</v>
      </c>
      <c r="G22" s="5">
        <v>4273</v>
      </c>
      <c r="H22" s="5">
        <v>1506</v>
      </c>
      <c r="I22" s="5">
        <v>332</v>
      </c>
      <c r="J22" s="5">
        <v>300</v>
      </c>
      <c r="K22" s="5">
        <v>1328</v>
      </c>
    </row>
    <row r="23" spans="1:11">
      <c r="A23" s="5">
        <v>1390</v>
      </c>
      <c r="B23" s="5">
        <v>4</v>
      </c>
      <c r="C23" s="5" t="s">
        <v>194</v>
      </c>
      <c r="D23" s="5" t="s">
        <v>195</v>
      </c>
      <c r="E23" s="5">
        <v>2995</v>
      </c>
      <c r="F23" s="5">
        <v>2159</v>
      </c>
      <c r="G23" s="5">
        <v>1202</v>
      </c>
      <c r="H23" s="5">
        <v>705</v>
      </c>
      <c r="I23" s="5">
        <v>116</v>
      </c>
      <c r="J23" s="5">
        <v>135</v>
      </c>
      <c r="K23" s="5">
        <v>836</v>
      </c>
    </row>
    <row r="24" spans="1:11">
      <c r="A24" s="5">
        <v>1390</v>
      </c>
      <c r="B24" s="5">
        <v>4</v>
      </c>
      <c r="C24" s="5" t="s">
        <v>196</v>
      </c>
      <c r="D24" s="5" t="s">
        <v>197</v>
      </c>
      <c r="E24" s="5">
        <v>2885</v>
      </c>
      <c r="F24" s="5">
        <v>2443</v>
      </c>
      <c r="G24" s="5">
        <v>1519</v>
      </c>
      <c r="H24" s="5">
        <v>676</v>
      </c>
      <c r="I24" s="5">
        <v>102</v>
      </c>
      <c r="J24" s="5">
        <v>147</v>
      </c>
      <c r="K24" s="5">
        <v>442</v>
      </c>
    </row>
    <row r="25" spans="1:11">
      <c r="A25" s="5">
        <v>1390</v>
      </c>
      <c r="B25" s="5">
        <v>4</v>
      </c>
      <c r="C25" s="5" t="s">
        <v>198</v>
      </c>
      <c r="D25" s="5" t="s">
        <v>199</v>
      </c>
      <c r="E25" s="5">
        <v>18942</v>
      </c>
      <c r="F25" s="5">
        <v>13249</v>
      </c>
      <c r="G25" s="5">
        <v>8085</v>
      </c>
      <c r="H25" s="5">
        <v>3570</v>
      </c>
      <c r="I25" s="5">
        <v>689</v>
      </c>
      <c r="J25" s="5">
        <v>906</v>
      </c>
      <c r="K25" s="5">
        <v>5693</v>
      </c>
    </row>
    <row r="26" spans="1:11">
      <c r="A26" s="5">
        <v>1390</v>
      </c>
      <c r="B26" s="5">
        <v>3</v>
      </c>
      <c r="C26" s="5" t="s">
        <v>200</v>
      </c>
      <c r="D26" s="5" t="s">
        <v>201</v>
      </c>
      <c r="E26" s="5">
        <v>4757</v>
      </c>
      <c r="F26" s="5">
        <v>3230</v>
      </c>
      <c r="G26" s="5">
        <v>1888</v>
      </c>
      <c r="H26" s="5">
        <v>889</v>
      </c>
      <c r="I26" s="5">
        <v>205</v>
      </c>
      <c r="J26" s="5">
        <v>249</v>
      </c>
      <c r="K26" s="5">
        <v>1528</v>
      </c>
    </row>
    <row r="27" spans="1:11">
      <c r="A27" s="5">
        <v>1390</v>
      </c>
      <c r="B27" s="5">
        <v>4</v>
      </c>
      <c r="C27" s="5" t="s">
        <v>202</v>
      </c>
      <c r="D27" s="5" t="s">
        <v>201</v>
      </c>
      <c r="E27" s="5">
        <v>4757</v>
      </c>
      <c r="F27" s="5">
        <v>3230</v>
      </c>
      <c r="G27" s="5">
        <v>1888</v>
      </c>
      <c r="H27" s="5">
        <v>889</v>
      </c>
      <c r="I27" s="5">
        <v>205</v>
      </c>
      <c r="J27" s="5">
        <v>249</v>
      </c>
      <c r="K27" s="5">
        <v>1528</v>
      </c>
    </row>
    <row r="28" spans="1:11">
      <c r="A28" s="5">
        <v>1390</v>
      </c>
      <c r="B28" s="5">
        <v>2</v>
      </c>
      <c r="C28" s="5" t="s">
        <v>203</v>
      </c>
      <c r="D28" s="5" t="s">
        <v>204</v>
      </c>
      <c r="E28" s="5">
        <v>12471</v>
      </c>
      <c r="F28" s="5">
        <v>8635</v>
      </c>
      <c r="G28" s="5">
        <v>4555</v>
      </c>
      <c r="H28" s="5">
        <v>2918</v>
      </c>
      <c r="I28" s="5">
        <v>571</v>
      </c>
      <c r="J28" s="5">
        <v>591</v>
      </c>
      <c r="K28" s="5">
        <v>3836</v>
      </c>
    </row>
    <row r="29" spans="1:11">
      <c r="A29" s="5">
        <v>1390</v>
      </c>
      <c r="B29" s="5">
        <v>3</v>
      </c>
      <c r="C29" s="5" t="s">
        <v>205</v>
      </c>
      <c r="D29" s="5" t="s">
        <v>204</v>
      </c>
      <c r="E29" s="5">
        <v>12471</v>
      </c>
      <c r="F29" s="5">
        <v>8635</v>
      </c>
      <c r="G29" s="5">
        <v>4555</v>
      </c>
      <c r="H29" s="5">
        <v>2918</v>
      </c>
      <c r="I29" s="5">
        <v>571</v>
      </c>
      <c r="J29" s="5">
        <v>591</v>
      </c>
      <c r="K29" s="5">
        <v>3836</v>
      </c>
    </row>
    <row r="30" spans="1:11">
      <c r="A30" s="5">
        <v>1390</v>
      </c>
      <c r="B30" s="5">
        <v>4</v>
      </c>
      <c r="C30" s="5" t="s">
        <v>206</v>
      </c>
      <c r="D30" s="5" t="s">
        <v>207</v>
      </c>
      <c r="E30" s="5">
        <v>408</v>
      </c>
      <c r="F30" s="5">
        <v>209</v>
      </c>
      <c r="G30" s="5">
        <v>82</v>
      </c>
      <c r="H30" s="5">
        <v>86</v>
      </c>
      <c r="I30" s="5">
        <v>15</v>
      </c>
      <c r="J30" s="5">
        <v>26</v>
      </c>
      <c r="K30" s="5">
        <v>199</v>
      </c>
    </row>
    <row r="31" spans="1:11">
      <c r="A31" s="5">
        <v>1390</v>
      </c>
      <c r="B31" s="5">
        <v>4</v>
      </c>
      <c r="C31" s="5" t="s">
        <v>208</v>
      </c>
      <c r="D31" s="5" t="s">
        <v>209</v>
      </c>
      <c r="E31" s="5">
        <v>668</v>
      </c>
      <c r="F31" s="5">
        <v>486</v>
      </c>
      <c r="G31" s="5">
        <v>189</v>
      </c>
      <c r="H31" s="5">
        <v>200</v>
      </c>
      <c r="I31" s="5">
        <v>50</v>
      </c>
      <c r="J31" s="5">
        <v>47</v>
      </c>
      <c r="K31" s="5">
        <v>182</v>
      </c>
    </row>
    <row r="32" spans="1:11">
      <c r="A32" s="5">
        <v>1390</v>
      </c>
      <c r="B32" s="5">
        <v>4</v>
      </c>
      <c r="C32" s="5" t="s">
        <v>210</v>
      </c>
      <c r="D32" s="5" t="s">
        <v>211</v>
      </c>
      <c r="E32" s="5">
        <v>11395</v>
      </c>
      <c r="F32" s="5">
        <v>7940</v>
      </c>
      <c r="G32" s="5">
        <v>4284</v>
      </c>
      <c r="H32" s="5">
        <v>2632</v>
      </c>
      <c r="I32" s="5">
        <v>506</v>
      </c>
      <c r="J32" s="5">
        <v>518</v>
      </c>
      <c r="K32" s="5">
        <v>3455</v>
      </c>
    </row>
    <row r="33" spans="1:11">
      <c r="A33" s="5">
        <v>1390</v>
      </c>
      <c r="B33" s="5">
        <v>2</v>
      </c>
      <c r="C33" s="5" t="s">
        <v>212</v>
      </c>
      <c r="D33" s="5" t="s">
        <v>213</v>
      </c>
      <c r="E33" s="5">
        <v>7649</v>
      </c>
      <c r="F33" s="5">
        <v>5598</v>
      </c>
      <c r="G33" s="5">
        <v>1699</v>
      </c>
      <c r="H33" s="5">
        <v>1349</v>
      </c>
      <c r="I33" s="5">
        <v>1551</v>
      </c>
      <c r="J33" s="5">
        <v>999</v>
      </c>
      <c r="K33" s="5">
        <v>2051</v>
      </c>
    </row>
    <row r="34" spans="1:11">
      <c r="A34" s="5">
        <v>1390</v>
      </c>
      <c r="B34" s="5">
        <v>3</v>
      </c>
      <c r="C34" s="5" t="s">
        <v>214</v>
      </c>
      <c r="D34" s="5" t="s">
        <v>215</v>
      </c>
      <c r="E34" s="5">
        <v>7649</v>
      </c>
      <c r="F34" s="5">
        <v>5598</v>
      </c>
      <c r="G34" s="5">
        <v>1699</v>
      </c>
      <c r="H34" s="5">
        <v>1349</v>
      </c>
      <c r="I34" s="5">
        <v>1551</v>
      </c>
      <c r="J34" s="5">
        <v>999</v>
      </c>
      <c r="K34" s="5">
        <v>2051</v>
      </c>
    </row>
    <row r="35" spans="1:11">
      <c r="A35" s="5">
        <v>1390</v>
      </c>
      <c r="B35" s="5">
        <v>4</v>
      </c>
      <c r="C35" s="5" t="s">
        <v>216</v>
      </c>
      <c r="D35" s="5" t="s">
        <v>217</v>
      </c>
      <c r="E35" s="5">
        <v>7649</v>
      </c>
      <c r="F35" s="5">
        <v>5598</v>
      </c>
      <c r="G35" s="5">
        <v>1699</v>
      </c>
      <c r="H35" s="5">
        <v>1349</v>
      </c>
      <c r="I35" s="5">
        <v>1551</v>
      </c>
      <c r="J35" s="5">
        <v>999</v>
      </c>
      <c r="K35" s="5">
        <v>2051</v>
      </c>
    </row>
    <row r="36" spans="1:11">
      <c r="A36" s="5">
        <v>1390</v>
      </c>
      <c r="B36" s="5">
        <v>2</v>
      </c>
      <c r="C36" s="5" t="s">
        <v>218</v>
      </c>
      <c r="D36" s="5" t="s">
        <v>219</v>
      </c>
      <c r="E36" s="5">
        <v>120375</v>
      </c>
      <c r="F36" s="5">
        <v>100620</v>
      </c>
      <c r="G36" s="5">
        <v>44898</v>
      </c>
      <c r="H36" s="5">
        <v>47670</v>
      </c>
      <c r="I36" s="5">
        <v>4198</v>
      </c>
      <c r="J36" s="5">
        <v>3855</v>
      </c>
      <c r="K36" s="5">
        <v>19754</v>
      </c>
    </row>
    <row r="37" spans="1:11">
      <c r="A37" s="5">
        <v>1390</v>
      </c>
      <c r="B37" s="5">
        <v>3</v>
      </c>
      <c r="C37" s="5" t="s">
        <v>220</v>
      </c>
      <c r="D37" s="5" t="s">
        <v>221</v>
      </c>
      <c r="E37" s="5">
        <v>75370</v>
      </c>
      <c r="F37" s="5">
        <v>62930</v>
      </c>
      <c r="G37" s="5">
        <v>29230</v>
      </c>
      <c r="H37" s="5">
        <v>28405</v>
      </c>
      <c r="I37" s="5">
        <v>2653</v>
      </c>
      <c r="J37" s="5">
        <v>2641</v>
      </c>
      <c r="K37" s="5">
        <v>12440</v>
      </c>
    </row>
    <row r="38" spans="1:11">
      <c r="A38" s="5">
        <v>1390</v>
      </c>
      <c r="B38" s="5">
        <v>4</v>
      </c>
      <c r="C38" s="5" t="s">
        <v>222</v>
      </c>
      <c r="D38" s="5" t="s">
        <v>223</v>
      </c>
      <c r="E38" s="5">
        <v>47378</v>
      </c>
      <c r="F38" s="5">
        <v>39843</v>
      </c>
      <c r="G38" s="5">
        <v>18951</v>
      </c>
      <c r="H38" s="5">
        <v>17838</v>
      </c>
      <c r="I38" s="5">
        <v>1542</v>
      </c>
      <c r="J38" s="5">
        <v>1512</v>
      </c>
      <c r="K38" s="5">
        <v>7535</v>
      </c>
    </row>
    <row r="39" spans="1:11">
      <c r="A39" s="5">
        <v>1390</v>
      </c>
      <c r="B39" s="5">
        <v>4</v>
      </c>
      <c r="C39" s="5" t="s">
        <v>224</v>
      </c>
      <c r="D39" s="5" t="s">
        <v>225</v>
      </c>
      <c r="E39" s="5">
        <v>19427</v>
      </c>
      <c r="F39" s="5">
        <v>15949</v>
      </c>
      <c r="G39" s="5">
        <v>6945</v>
      </c>
      <c r="H39" s="5">
        <v>7350</v>
      </c>
      <c r="I39" s="5">
        <v>824</v>
      </c>
      <c r="J39" s="5">
        <v>831</v>
      </c>
      <c r="K39" s="5">
        <v>3478</v>
      </c>
    </row>
    <row r="40" spans="1:11">
      <c r="A40" s="5">
        <v>1390</v>
      </c>
      <c r="B40" s="5">
        <v>4</v>
      </c>
      <c r="C40" s="5" t="s">
        <v>226</v>
      </c>
      <c r="D40" s="5" t="s">
        <v>227</v>
      </c>
      <c r="E40" s="5">
        <v>8564</v>
      </c>
      <c r="F40" s="5">
        <v>7137</v>
      </c>
      <c r="G40" s="5">
        <v>3334</v>
      </c>
      <c r="H40" s="5">
        <v>3217</v>
      </c>
      <c r="I40" s="5">
        <v>287</v>
      </c>
      <c r="J40" s="5">
        <v>299</v>
      </c>
      <c r="K40" s="5">
        <v>1427</v>
      </c>
    </row>
    <row r="41" spans="1:11">
      <c r="A41" s="5">
        <v>1390</v>
      </c>
      <c r="B41" s="5">
        <v>3</v>
      </c>
      <c r="C41" s="5" t="s">
        <v>228</v>
      </c>
      <c r="D41" s="5" t="s">
        <v>229</v>
      </c>
      <c r="E41" s="5">
        <v>45005</v>
      </c>
      <c r="F41" s="5">
        <v>37691</v>
      </c>
      <c r="G41" s="5">
        <v>15668</v>
      </c>
      <c r="H41" s="5">
        <v>19265</v>
      </c>
      <c r="I41" s="5">
        <v>1545</v>
      </c>
      <c r="J41" s="5">
        <v>1213</v>
      </c>
      <c r="K41" s="5">
        <v>7314</v>
      </c>
    </row>
    <row r="42" spans="1:11">
      <c r="A42" s="5">
        <v>1390</v>
      </c>
      <c r="B42" s="5">
        <v>4</v>
      </c>
      <c r="C42" s="5" t="s">
        <v>230</v>
      </c>
      <c r="D42" s="5" t="s">
        <v>231</v>
      </c>
      <c r="E42" s="5">
        <v>462</v>
      </c>
      <c r="F42" s="5">
        <v>390</v>
      </c>
      <c r="G42" s="5">
        <v>211</v>
      </c>
      <c r="H42" s="5">
        <v>154</v>
      </c>
      <c r="I42" s="5">
        <v>12</v>
      </c>
      <c r="J42" s="5">
        <v>13</v>
      </c>
      <c r="K42" s="5">
        <v>72</v>
      </c>
    </row>
    <row r="43" spans="1:11">
      <c r="A43" s="5">
        <v>1390</v>
      </c>
      <c r="B43" s="5">
        <v>4</v>
      </c>
      <c r="C43" s="5" t="s">
        <v>232</v>
      </c>
      <c r="D43" s="5" t="s">
        <v>233</v>
      </c>
      <c r="E43" s="5">
        <v>12442</v>
      </c>
      <c r="F43" s="5">
        <v>10606</v>
      </c>
      <c r="G43" s="5">
        <v>4931</v>
      </c>
      <c r="H43" s="5">
        <v>4835</v>
      </c>
      <c r="I43" s="5">
        <v>443</v>
      </c>
      <c r="J43" s="5">
        <v>397</v>
      </c>
      <c r="K43" s="5">
        <v>1836</v>
      </c>
    </row>
    <row r="44" spans="1:11">
      <c r="A44" s="5">
        <v>1390</v>
      </c>
      <c r="B44" s="5">
        <v>4</v>
      </c>
      <c r="C44" s="5" t="s">
        <v>234</v>
      </c>
      <c r="D44" s="5" t="s">
        <v>235</v>
      </c>
      <c r="E44" s="5">
        <v>28582</v>
      </c>
      <c r="F44" s="5">
        <v>23831</v>
      </c>
      <c r="G44" s="5">
        <v>9032</v>
      </c>
      <c r="H44" s="5">
        <v>13129</v>
      </c>
      <c r="I44" s="5">
        <v>964</v>
      </c>
      <c r="J44" s="5">
        <v>707</v>
      </c>
      <c r="K44" s="5">
        <v>4751</v>
      </c>
    </row>
    <row r="45" spans="1:11">
      <c r="A45" s="5">
        <v>1390</v>
      </c>
      <c r="B45" s="5">
        <v>4</v>
      </c>
      <c r="C45" s="5" t="s">
        <v>236</v>
      </c>
      <c r="D45" s="5" t="s">
        <v>237</v>
      </c>
      <c r="E45" s="5">
        <v>1210</v>
      </c>
      <c r="F45" s="5">
        <v>994</v>
      </c>
      <c r="G45" s="5">
        <v>459</v>
      </c>
      <c r="H45" s="5">
        <v>458</v>
      </c>
      <c r="I45" s="5">
        <v>44</v>
      </c>
      <c r="J45" s="5">
        <v>33</v>
      </c>
      <c r="K45" s="5">
        <v>216</v>
      </c>
    </row>
    <row r="46" spans="1:11">
      <c r="A46" s="5">
        <v>1390</v>
      </c>
      <c r="B46" s="5">
        <v>4</v>
      </c>
      <c r="C46" s="5" t="s">
        <v>238</v>
      </c>
      <c r="D46" s="5" t="s">
        <v>239</v>
      </c>
      <c r="E46" s="5">
        <v>2309</v>
      </c>
      <c r="F46" s="5">
        <v>1869</v>
      </c>
      <c r="G46" s="5">
        <v>1035</v>
      </c>
      <c r="H46" s="5">
        <v>689</v>
      </c>
      <c r="I46" s="5">
        <v>82</v>
      </c>
      <c r="J46" s="5">
        <v>63</v>
      </c>
      <c r="K46" s="5">
        <v>440</v>
      </c>
    </row>
    <row r="47" spans="1:11">
      <c r="A47" s="5">
        <v>1390</v>
      </c>
      <c r="B47" s="5">
        <v>2</v>
      </c>
      <c r="C47" s="5" t="s">
        <v>240</v>
      </c>
      <c r="D47" s="5" t="s">
        <v>241</v>
      </c>
      <c r="E47" s="5">
        <v>14515</v>
      </c>
      <c r="F47" s="5">
        <v>12070</v>
      </c>
      <c r="G47" s="5">
        <v>5497</v>
      </c>
      <c r="H47" s="5">
        <v>5788</v>
      </c>
      <c r="I47" s="5">
        <v>591</v>
      </c>
      <c r="J47" s="5">
        <v>194</v>
      </c>
      <c r="K47" s="5">
        <v>2445</v>
      </c>
    </row>
    <row r="48" spans="1:11">
      <c r="A48" s="5">
        <v>1390</v>
      </c>
      <c r="B48" s="5">
        <v>3</v>
      </c>
      <c r="C48" s="5" t="s">
        <v>242</v>
      </c>
      <c r="D48" s="5" t="s">
        <v>243</v>
      </c>
      <c r="E48" s="5">
        <v>12948</v>
      </c>
      <c r="F48" s="5">
        <v>10715</v>
      </c>
      <c r="G48" s="5">
        <v>4736</v>
      </c>
      <c r="H48" s="5">
        <v>5266</v>
      </c>
      <c r="I48" s="5">
        <v>549</v>
      </c>
      <c r="J48" s="5">
        <v>164</v>
      </c>
      <c r="K48" s="5">
        <v>2233</v>
      </c>
    </row>
    <row r="49" spans="1:11">
      <c r="A49" s="5">
        <v>1390</v>
      </c>
      <c r="B49" s="5">
        <v>4</v>
      </c>
      <c r="C49" s="5" t="s">
        <v>244</v>
      </c>
      <c r="D49" s="5" t="s">
        <v>243</v>
      </c>
      <c r="E49" s="5">
        <v>12948</v>
      </c>
      <c r="F49" s="5">
        <v>10715</v>
      </c>
      <c r="G49" s="5">
        <v>4736</v>
      </c>
      <c r="H49" s="5">
        <v>5266</v>
      </c>
      <c r="I49" s="5">
        <v>549</v>
      </c>
      <c r="J49" s="5">
        <v>164</v>
      </c>
      <c r="K49" s="5">
        <v>2233</v>
      </c>
    </row>
    <row r="50" spans="1:11">
      <c r="A50" s="5">
        <v>1390</v>
      </c>
      <c r="B50" s="5">
        <v>3</v>
      </c>
      <c r="C50" s="5" t="s">
        <v>245</v>
      </c>
      <c r="D50" s="5" t="s">
        <v>246</v>
      </c>
      <c r="E50" s="5">
        <v>1567</v>
      </c>
      <c r="F50" s="5">
        <v>1355</v>
      </c>
      <c r="G50" s="5">
        <v>761</v>
      </c>
      <c r="H50" s="5">
        <v>522</v>
      </c>
      <c r="I50" s="5">
        <v>42</v>
      </c>
      <c r="J50" s="5">
        <v>30</v>
      </c>
      <c r="K50" s="5">
        <v>212</v>
      </c>
    </row>
    <row r="51" spans="1:11">
      <c r="A51" s="5">
        <v>1390</v>
      </c>
      <c r="B51" s="5">
        <v>4</v>
      </c>
      <c r="C51" s="5" t="s">
        <v>247</v>
      </c>
      <c r="D51" s="5" t="s">
        <v>246</v>
      </c>
      <c r="E51" s="5">
        <v>1567</v>
      </c>
      <c r="F51" s="5">
        <v>1355</v>
      </c>
      <c r="G51" s="5">
        <v>761</v>
      </c>
      <c r="H51" s="5">
        <v>522</v>
      </c>
      <c r="I51" s="5">
        <v>42</v>
      </c>
      <c r="J51" s="5">
        <v>30</v>
      </c>
      <c r="K51" s="5">
        <v>212</v>
      </c>
    </row>
    <row r="52" spans="1:11">
      <c r="A52" s="5">
        <v>1390</v>
      </c>
      <c r="B52" s="5">
        <v>2</v>
      </c>
      <c r="C52" s="5" t="s">
        <v>248</v>
      </c>
      <c r="D52" s="5" t="s">
        <v>249</v>
      </c>
      <c r="E52" s="5">
        <v>11854</v>
      </c>
      <c r="F52" s="5">
        <v>10051</v>
      </c>
      <c r="G52" s="5">
        <v>5015</v>
      </c>
      <c r="H52" s="5">
        <v>4663</v>
      </c>
      <c r="I52" s="5">
        <v>225</v>
      </c>
      <c r="J52" s="5">
        <v>147</v>
      </c>
      <c r="K52" s="5">
        <v>1804</v>
      </c>
    </row>
    <row r="53" spans="1:11">
      <c r="A53" s="5">
        <v>1390</v>
      </c>
      <c r="B53" s="5">
        <v>3</v>
      </c>
      <c r="C53" s="5" t="s">
        <v>250</v>
      </c>
      <c r="D53" s="5" t="s">
        <v>251</v>
      </c>
      <c r="E53" s="5">
        <v>5627</v>
      </c>
      <c r="F53" s="5">
        <v>4649</v>
      </c>
      <c r="G53" s="5">
        <v>2445</v>
      </c>
      <c r="H53" s="5">
        <v>2012</v>
      </c>
      <c r="I53" s="5">
        <v>111</v>
      </c>
      <c r="J53" s="5">
        <v>81</v>
      </c>
      <c r="K53" s="5">
        <v>978</v>
      </c>
    </row>
    <row r="54" spans="1:11">
      <c r="A54" s="5">
        <v>1390</v>
      </c>
      <c r="B54" s="5">
        <v>4</v>
      </c>
      <c r="C54" s="5" t="s">
        <v>252</v>
      </c>
      <c r="D54" s="5" t="s">
        <v>253</v>
      </c>
      <c r="E54" s="5">
        <v>3980</v>
      </c>
      <c r="F54" s="5">
        <v>3269</v>
      </c>
      <c r="G54" s="5">
        <v>1741</v>
      </c>
      <c r="H54" s="5">
        <v>1373</v>
      </c>
      <c r="I54" s="5">
        <v>91</v>
      </c>
      <c r="J54" s="5">
        <v>64</v>
      </c>
      <c r="K54" s="5">
        <v>711</v>
      </c>
    </row>
    <row r="55" spans="1:11">
      <c r="A55" s="5">
        <v>1390</v>
      </c>
      <c r="B55" s="5">
        <v>4</v>
      </c>
      <c r="C55" s="5" t="s">
        <v>254</v>
      </c>
      <c r="D55" s="5" t="s">
        <v>255</v>
      </c>
      <c r="E55" s="5">
        <v>1647</v>
      </c>
      <c r="F55" s="5">
        <v>1380</v>
      </c>
      <c r="G55" s="5">
        <v>704</v>
      </c>
      <c r="H55" s="5">
        <v>639</v>
      </c>
      <c r="I55" s="5">
        <v>20</v>
      </c>
      <c r="J55" s="5">
        <v>17</v>
      </c>
      <c r="K55" s="5">
        <v>267</v>
      </c>
    </row>
    <row r="56" spans="1:11">
      <c r="A56" s="5">
        <v>1390</v>
      </c>
      <c r="B56" s="5">
        <v>3</v>
      </c>
      <c r="C56" s="5" t="s">
        <v>256</v>
      </c>
      <c r="D56" s="5" t="s">
        <v>257</v>
      </c>
      <c r="E56" s="5">
        <v>6227</v>
      </c>
      <c r="F56" s="5">
        <v>5402</v>
      </c>
      <c r="G56" s="5">
        <v>2570</v>
      </c>
      <c r="H56" s="5">
        <v>2651</v>
      </c>
      <c r="I56" s="5">
        <v>114</v>
      </c>
      <c r="J56" s="5">
        <v>66</v>
      </c>
      <c r="K56" s="5">
        <v>825</v>
      </c>
    </row>
    <row r="57" spans="1:11">
      <c r="A57" s="5">
        <v>1390</v>
      </c>
      <c r="B57" s="5">
        <v>4</v>
      </c>
      <c r="C57" s="5" t="s">
        <v>258</v>
      </c>
      <c r="D57" s="5" t="s">
        <v>257</v>
      </c>
      <c r="E57" s="5">
        <v>6227</v>
      </c>
      <c r="F57" s="5">
        <v>5402</v>
      </c>
      <c r="G57" s="5">
        <v>2570</v>
      </c>
      <c r="H57" s="5">
        <v>2651</v>
      </c>
      <c r="I57" s="5">
        <v>114</v>
      </c>
      <c r="J57" s="5">
        <v>66</v>
      </c>
      <c r="K57" s="5">
        <v>825</v>
      </c>
    </row>
    <row r="58" spans="1:11">
      <c r="A58" s="5">
        <v>1390</v>
      </c>
      <c r="B58" s="5">
        <v>2</v>
      </c>
      <c r="C58" s="5" t="s">
        <v>259</v>
      </c>
      <c r="D58" s="5" t="s">
        <v>260</v>
      </c>
      <c r="E58" s="5">
        <v>15438</v>
      </c>
      <c r="F58" s="5">
        <v>11930</v>
      </c>
      <c r="G58" s="5">
        <v>5786</v>
      </c>
      <c r="H58" s="5">
        <v>4499</v>
      </c>
      <c r="I58" s="5">
        <v>812</v>
      </c>
      <c r="J58" s="5">
        <v>832</v>
      </c>
      <c r="K58" s="5">
        <v>3508</v>
      </c>
    </row>
    <row r="59" spans="1:11">
      <c r="A59" s="5">
        <v>1390</v>
      </c>
      <c r="B59" s="5">
        <v>3</v>
      </c>
      <c r="C59" s="5" t="s">
        <v>261</v>
      </c>
      <c r="D59" s="5" t="s">
        <v>262</v>
      </c>
      <c r="E59" s="5">
        <v>2030</v>
      </c>
      <c r="F59" s="5">
        <v>1521</v>
      </c>
      <c r="G59" s="5">
        <v>778</v>
      </c>
      <c r="H59" s="5">
        <v>559</v>
      </c>
      <c r="I59" s="5">
        <v>86</v>
      </c>
      <c r="J59" s="5">
        <v>98</v>
      </c>
      <c r="K59" s="5">
        <v>509</v>
      </c>
    </row>
    <row r="60" spans="1:11">
      <c r="A60" s="5">
        <v>1390</v>
      </c>
      <c r="B60" s="5">
        <v>4</v>
      </c>
      <c r="C60" s="5" t="s">
        <v>263</v>
      </c>
      <c r="D60" s="5" t="s">
        <v>262</v>
      </c>
      <c r="E60" s="5">
        <v>2030</v>
      </c>
      <c r="F60" s="5">
        <v>1521</v>
      </c>
      <c r="G60" s="5">
        <v>778</v>
      </c>
      <c r="H60" s="5">
        <v>559</v>
      </c>
      <c r="I60" s="5">
        <v>86</v>
      </c>
      <c r="J60" s="5">
        <v>98</v>
      </c>
      <c r="K60" s="5">
        <v>509</v>
      </c>
    </row>
    <row r="61" spans="1:11">
      <c r="A61" s="5">
        <v>1390</v>
      </c>
      <c r="B61" s="5">
        <v>3</v>
      </c>
      <c r="C61" s="5" t="s">
        <v>264</v>
      </c>
      <c r="D61" s="5" t="s">
        <v>265</v>
      </c>
      <c r="E61" s="5">
        <v>13408</v>
      </c>
      <c r="F61" s="5">
        <v>10409</v>
      </c>
      <c r="G61" s="5">
        <v>5009</v>
      </c>
      <c r="H61" s="5">
        <v>3940</v>
      </c>
      <c r="I61" s="5">
        <v>726</v>
      </c>
      <c r="J61" s="5">
        <v>734</v>
      </c>
      <c r="K61" s="5">
        <v>2999</v>
      </c>
    </row>
    <row r="62" spans="1:11">
      <c r="A62" s="5">
        <v>1390</v>
      </c>
      <c r="B62" s="5">
        <v>4</v>
      </c>
      <c r="C62" s="5" t="s">
        <v>266</v>
      </c>
      <c r="D62" s="5" t="s">
        <v>267</v>
      </c>
      <c r="E62" s="5">
        <v>7912</v>
      </c>
      <c r="F62" s="5">
        <v>6085</v>
      </c>
      <c r="G62" s="5">
        <v>2819</v>
      </c>
      <c r="H62" s="5">
        <v>2323</v>
      </c>
      <c r="I62" s="5">
        <v>463</v>
      </c>
      <c r="J62" s="5">
        <v>480</v>
      </c>
      <c r="K62" s="5">
        <v>1827</v>
      </c>
    </row>
    <row r="63" spans="1:11">
      <c r="A63" s="5">
        <v>1390</v>
      </c>
      <c r="B63" s="5">
        <v>4</v>
      </c>
      <c r="C63" s="5" t="s">
        <v>268</v>
      </c>
      <c r="D63" s="5" t="s">
        <v>269</v>
      </c>
      <c r="E63" s="5">
        <v>3482</v>
      </c>
      <c r="F63" s="5">
        <v>2703</v>
      </c>
      <c r="G63" s="5">
        <v>1367</v>
      </c>
      <c r="H63" s="5">
        <v>997</v>
      </c>
      <c r="I63" s="5">
        <v>171</v>
      </c>
      <c r="J63" s="5">
        <v>167</v>
      </c>
      <c r="K63" s="5">
        <v>779</v>
      </c>
    </row>
    <row r="64" spans="1:11">
      <c r="A64" s="5">
        <v>1390</v>
      </c>
      <c r="B64" s="5">
        <v>4</v>
      </c>
      <c r="C64" s="5" t="s">
        <v>270</v>
      </c>
      <c r="D64" s="5" t="s">
        <v>271</v>
      </c>
      <c r="E64" s="5">
        <v>1496</v>
      </c>
      <c r="F64" s="5">
        <v>1207</v>
      </c>
      <c r="G64" s="5">
        <v>620</v>
      </c>
      <c r="H64" s="5">
        <v>455</v>
      </c>
      <c r="I64" s="5">
        <v>67</v>
      </c>
      <c r="J64" s="5">
        <v>65</v>
      </c>
      <c r="K64" s="5">
        <v>289</v>
      </c>
    </row>
    <row r="65" spans="1:11">
      <c r="A65" s="5">
        <v>1390</v>
      </c>
      <c r="B65" s="5">
        <v>4</v>
      </c>
      <c r="C65" s="5" t="s">
        <v>272</v>
      </c>
      <c r="D65" s="5" t="s">
        <v>273</v>
      </c>
      <c r="E65" s="5">
        <v>518</v>
      </c>
      <c r="F65" s="5">
        <v>414</v>
      </c>
      <c r="G65" s="5">
        <v>202</v>
      </c>
      <c r="H65" s="5">
        <v>165</v>
      </c>
      <c r="I65" s="5">
        <v>25</v>
      </c>
      <c r="J65" s="5">
        <v>22</v>
      </c>
      <c r="K65" s="5">
        <v>104</v>
      </c>
    </row>
    <row r="66" spans="1:11">
      <c r="A66" s="5">
        <v>1390</v>
      </c>
      <c r="B66" s="5">
        <v>2</v>
      </c>
      <c r="C66" s="5" t="s">
        <v>274</v>
      </c>
      <c r="D66" s="5" t="s">
        <v>275</v>
      </c>
      <c r="E66" s="5">
        <v>29215</v>
      </c>
      <c r="F66" s="5">
        <v>22074</v>
      </c>
      <c r="G66" s="5">
        <v>12288</v>
      </c>
      <c r="H66" s="5">
        <v>7260</v>
      </c>
      <c r="I66" s="5">
        <v>1361</v>
      </c>
      <c r="J66" s="5">
        <v>1165</v>
      </c>
      <c r="K66" s="5">
        <v>7140</v>
      </c>
    </row>
    <row r="67" spans="1:11">
      <c r="A67" s="5">
        <v>1390</v>
      </c>
      <c r="B67" s="5">
        <v>3</v>
      </c>
      <c r="C67" s="5" t="s">
        <v>276</v>
      </c>
      <c r="D67" s="5" t="s">
        <v>275</v>
      </c>
      <c r="E67" s="5">
        <v>29215</v>
      </c>
      <c r="F67" s="5">
        <v>22074</v>
      </c>
      <c r="G67" s="5">
        <v>12288</v>
      </c>
      <c r="H67" s="5">
        <v>7260</v>
      </c>
      <c r="I67" s="5">
        <v>1361</v>
      </c>
      <c r="J67" s="5">
        <v>1165</v>
      </c>
      <c r="K67" s="5">
        <v>7140</v>
      </c>
    </row>
    <row r="68" spans="1:11">
      <c r="A68" s="5">
        <v>1390</v>
      </c>
      <c r="B68" s="5">
        <v>4</v>
      </c>
      <c r="C68" s="5" t="s">
        <v>277</v>
      </c>
      <c r="D68" s="5" t="s">
        <v>278</v>
      </c>
      <c r="E68" s="5">
        <v>12091</v>
      </c>
      <c r="F68" s="5">
        <v>9054</v>
      </c>
      <c r="G68" s="5">
        <v>4657</v>
      </c>
      <c r="H68" s="5">
        <v>3168</v>
      </c>
      <c r="I68" s="5">
        <v>679</v>
      </c>
      <c r="J68" s="5">
        <v>549</v>
      </c>
      <c r="K68" s="5">
        <v>3037</v>
      </c>
    </row>
    <row r="69" spans="1:11">
      <c r="A69" s="5">
        <v>1390</v>
      </c>
      <c r="B69" s="5">
        <v>4</v>
      </c>
      <c r="C69" s="5" t="s">
        <v>279</v>
      </c>
      <c r="D69" s="5" t="s">
        <v>280</v>
      </c>
      <c r="E69" s="5">
        <v>7453</v>
      </c>
      <c r="F69" s="5">
        <v>5880</v>
      </c>
      <c r="G69" s="5">
        <v>3276</v>
      </c>
      <c r="H69" s="5">
        <v>2106</v>
      </c>
      <c r="I69" s="5">
        <v>260</v>
      </c>
      <c r="J69" s="5">
        <v>237</v>
      </c>
      <c r="K69" s="5">
        <v>1573</v>
      </c>
    </row>
    <row r="70" spans="1:11">
      <c r="A70" s="5">
        <v>1390</v>
      </c>
      <c r="B70" s="5">
        <v>4</v>
      </c>
      <c r="C70" s="5" t="s">
        <v>281</v>
      </c>
      <c r="D70" s="5" t="s">
        <v>282</v>
      </c>
      <c r="E70" s="5">
        <v>9671</v>
      </c>
      <c r="F70" s="5">
        <v>7141</v>
      </c>
      <c r="G70" s="5">
        <v>4355</v>
      </c>
      <c r="H70" s="5">
        <v>1986</v>
      </c>
      <c r="I70" s="5">
        <v>422</v>
      </c>
      <c r="J70" s="5">
        <v>378</v>
      </c>
      <c r="K70" s="5">
        <v>2530</v>
      </c>
    </row>
    <row r="71" spans="1:11">
      <c r="A71" s="5">
        <v>1390</v>
      </c>
      <c r="B71" s="5">
        <v>2</v>
      </c>
      <c r="C71" s="5" t="s">
        <v>283</v>
      </c>
      <c r="D71" s="5" t="s">
        <v>284</v>
      </c>
      <c r="E71" s="5">
        <v>14578</v>
      </c>
      <c r="F71" s="5">
        <v>10494</v>
      </c>
      <c r="G71" s="5">
        <v>4296</v>
      </c>
      <c r="H71" s="5">
        <v>5413</v>
      </c>
      <c r="I71" s="5">
        <v>455</v>
      </c>
      <c r="J71" s="5">
        <v>330</v>
      </c>
      <c r="K71" s="5">
        <v>4084</v>
      </c>
    </row>
    <row r="72" spans="1:11">
      <c r="A72" s="5">
        <v>1390</v>
      </c>
      <c r="B72" s="5">
        <v>7</v>
      </c>
      <c r="C72" s="5" t="s">
        <v>285</v>
      </c>
      <c r="D72" s="5" t="s">
        <v>286</v>
      </c>
      <c r="E72" s="5">
        <v>14578</v>
      </c>
      <c r="F72" s="5">
        <v>10494</v>
      </c>
      <c r="G72" s="5">
        <v>4296</v>
      </c>
      <c r="H72" s="5">
        <v>5413</v>
      </c>
      <c r="I72" s="5">
        <v>455</v>
      </c>
      <c r="J72" s="5">
        <v>330</v>
      </c>
      <c r="K72" s="5">
        <v>4084</v>
      </c>
    </row>
    <row r="73" spans="1:11">
      <c r="A73" s="5">
        <v>1390</v>
      </c>
      <c r="B73" s="5">
        <v>4</v>
      </c>
      <c r="C73" s="5" t="s">
        <v>287</v>
      </c>
      <c r="D73" s="5" t="s">
        <v>288</v>
      </c>
      <c r="E73" s="5">
        <v>11591</v>
      </c>
      <c r="F73" s="5">
        <v>8340</v>
      </c>
      <c r="G73" s="5">
        <v>3319</v>
      </c>
      <c r="H73" s="5">
        <v>4384</v>
      </c>
      <c r="I73" s="5">
        <v>365</v>
      </c>
      <c r="J73" s="5">
        <v>272</v>
      </c>
      <c r="K73" s="5">
        <v>3251</v>
      </c>
    </row>
    <row r="74" spans="1:11">
      <c r="A74" s="5">
        <v>1390</v>
      </c>
      <c r="B74" s="5">
        <v>9</v>
      </c>
      <c r="C74" s="5" t="s">
        <v>289</v>
      </c>
      <c r="D74" s="5" t="s">
        <v>290</v>
      </c>
      <c r="E74" s="5">
        <v>2987</v>
      </c>
      <c r="F74" s="5">
        <v>2154</v>
      </c>
      <c r="G74" s="5">
        <v>978</v>
      </c>
      <c r="H74" s="5">
        <v>1028</v>
      </c>
      <c r="I74" s="5">
        <v>90</v>
      </c>
      <c r="J74" s="5">
        <v>58</v>
      </c>
      <c r="K74" s="5">
        <v>833</v>
      </c>
    </row>
    <row r="75" spans="1:11">
      <c r="A75" s="5">
        <v>1390</v>
      </c>
      <c r="B75" s="5">
        <v>2</v>
      </c>
      <c r="C75" s="5" t="s">
        <v>291</v>
      </c>
      <c r="D75" s="5" t="s">
        <v>292</v>
      </c>
      <c r="E75" s="5">
        <v>30712</v>
      </c>
      <c r="F75" s="5">
        <v>23311</v>
      </c>
      <c r="G75" s="5">
        <v>5009</v>
      </c>
      <c r="H75" s="5">
        <v>9115</v>
      </c>
      <c r="I75" s="5">
        <v>6511</v>
      </c>
      <c r="J75" s="5">
        <v>2676</v>
      </c>
      <c r="K75" s="5">
        <v>7402</v>
      </c>
    </row>
    <row r="76" spans="1:11">
      <c r="A76" s="5">
        <v>1390</v>
      </c>
      <c r="B76" s="5">
        <v>3</v>
      </c>
      <c r="C76" s="5" t="s">
        <v>293</v>
      </c>
      <c r="D76" s="5" t="s">
        <v>294</v>
      </c>
      <c r="E76" s="5">
        <v>2448</v>
      </c>
      <c r="F76" s="5">
        <v>1968</v>
      </c>
      <c r="G76" s="5">
        <v>509</v>
      </c>
      <c r="H76" s="5">
        <v>866</v>
      </c>
      <c r="I76" s="5">
        <v>410</v>
      </c>
      <c r="J76" s="5">
        <v>183</v>
      </c>
      <c r="K76" s="5">
        <v>480</v>
      </c>
    </row>
    <row r="77" spans="1:11">
      <c r="A77" s="5">
        <v>1390</v>
      </c>
      <c r="B77" s="5">
        <v>4</v>
      </c>
      <c r="C77" s="5" t="s">
        <v>295</v>
      </c>
      <c r="D77" s="5" t="s">
        <v>296</v>
      </c>
      <c r="E77" s="5">
        <v>2448</v>
      </c>
      <c r="F77" s="5">
        <v>1968</v>
      </c>
      <c r="G77" s="5">
        <v>509</v>
      </c>
      <c r="H77" s="5">
        <v>866</v>
      </c>
      <c r="I77" s="5">
        <v>410</v>
      </c>
      <c r="J77" s="5">
        <v>183</v>
      </c>
      <c r="K77" s="5">
        <v>480</v>
      </c>
    </row>
    <row r="78" spans="1:11">
      <c r="A78" s="5">
        <v>1390</v>
      </c>
      <c r="B78" s="5">
        <v>3</v>
      </c>
      <c r="C78" s="5" t="s">
        <v>297</v>
      </c>
      <c r="D78" s="5" t="s">
        <v>298</v>
      </c>
      <c r="E78" s="5">
        <v>28264</v>
      </c>
      <c r="F78" s="5">
        <v>21343</v>
      </c>
      <c r="G78" s="5">
        <v>4500</v>
      </c>
      <c r="H78" s="5">
        <v>8249</v>
      </c>
      <c r="I78" s="5">
        <v>6101</v>
      </c>
      <c r="J78" s="5">
        <v>2493</v>
      </c>
      <c r="K78" s="5">
        <v>6922</v>
      </c>
    </row>
    <row r="79" spans="1:11">
      <c r="A79" s="5">
        <v>1390</v>
      </c>
      <c r="B79" s="5">
        <v>4</v>
      </c>
      <c r="C79" s="5" t="s">
        <v>299</v>
      </c>
      <c r="D79" s="5" t="s">
        <v>298</v>
      </c>
      <c r="E79" s="5">
        <v>28264</v>
      </c>
      <c r="F79" s="5">
        <v>21343</v>
      </c>
      <c r="G79" s="5">
        <v>4500</v>
      </c>
      <c r="H79" s="5">
        <v>8249</v>
      </c>
      <c r="I79" s="5">
        <v>6101</v>
      </c>
      <c r="J79" s="5">
        <v>2493</v>
      </c>
      <c r="K79" s="5">
        <v>6922</v>
      </c>
    </row>
    <row r="80" spans="1:11">
      <c r="A80" s="5">
        <v>1390</v>
      </c>
      <c r="B80" s="5">
        <v>2</v>
      </c>
      <c r="C80" s="5" t="s">
        <v>300</v>
      </c>
      <c r="D80" s="5" t="s">
        <v>301</v>
      </c>
      <c r="E80" s="5">
        <v>123152</v>
      </c>
      <c r="F80" s="5">
        <v>84498</v>
      </c>
      <c r="G80" s="5">
        <v>25745</v>
      </c>
      <c r="H80" s="5">
        <v>29314</v>
      </c>
      <c r="I80" s="5">
        <v>14737</v>
      </c>
      <c r="J80" s="5">
        <v>14702</v>
      </c>
      <c r="K80" s="5">
        <v>38655</v>
      </c>
    </row>
    <row r="81" spans="1:11">
      <c r="A81" s="5">
        <v>1390</v>
      </c>
      <c r="B81" s="5">
        <v>3</v>
      </c>
      <c r="C81" s="5" t="s">
        <v>302</v>
      </c>
      <c r="D81" s="5" t="s">
        <v>303</v>
      </c>
      <c r="E81" s="5">
        <v>74515</v>
      </c>
      <c r="F81" s="5">
        <v>51595</v>
      </c>
      <c r="G81" s="5">
        <v>11857</v>
      </c>
      <c r="H81" s="5">
        <v>17979</v>
      </c>
      <c r="I81" s="5">
        <v>11136</v>
      </c>
      <c r="J81" s="5">
        <v>10623</v>
      </c>
      <c r="K81" s="5">
        <v>22920</v>
      </c>
    </row>
    <row r="82" spans="1:11">
      <c r="A82" s="5">
        <v>1390</v>
      </c>
      <c r="B82" s="5">
        <v>4</v>
      </c>
      <c r="C82" s="5" t="s">
        <v>304</v>
      </c>
      <c r="D82" s="5" t="s">
        <v>305</v>
      </c>
      <c r="E82" s="5">
        <v>23219</v>
      </c>
      <c r="F82" s="5">
        <v>15710</v>
      </c>
      <c r="G82" s="5">
        <v>5061</v>
      </c>
      <c r="H82" s="5">
        <v>5511</v>
      </c>
      <c r="I82" s="5">
        <v>2375</v>
      </c>
      <c r="J82" s="5">
        <v>2763</v>
      </c>
      <c r="K82" s="5">
        <v>7508</v>
      </c>
    </row>
    <row r="83" spans="1:11">
      <c r="A83" s="5">
        <v>1390</v>
      </c>
      <c r="B83" s="5">
        <v>4</v>
      </c>
      <c r="C83" s="5" t="s">
        <v>306</v>
      </c>
      <c r="D83" s="5" t="s">
        <v>307</v>
      </c>
      <c r="E83" s="5">
        <v>16762</v>
      </c>
      <c r="F83" s="5">
        <v>13079</v>
      </c>
      <c r="G83" s="5">
        <v>2623</v>
      </c>
      <c r="H83" s="5">
        <v>6339</v>
      </c>
      <c r="I83" s="5">
        <v>2188</v>
      </c>
      <c r="J83" s="5">
        <v>1930</v>
      </c>
      <c r="K83" s="5">
        <v>3683</v>
      </c>
    </row>
    <row r="84" spans="1:11">
      <c r="A84" s="5">
        <v>1390</v>
      </c>
      <c r="B84" s="5">
        <v>4</v>
      </c>
      <c r="C84" s="5" t="s">
        <v>308</v>
      </c>
      <c r="D84" s="5" t="s">
        <v>309</v>
      </c>
      <c r="E84" s="5">
        <v>34534</v>
      </c>
      <c r="F84" s="5">
        <v>22806</v>
      </c>
      <c r="G84" s="5">
        <v>4174</v>
      </c>
      <c r="H84" s="5">
        <v>6128</v>
      </c>
      <c r="I84" s="5">
        <v>6574</v>
      </c>
      <c r="J84" s="5">
        <v>5930</v>
      </c>
      <c r="K84" s="5">
        <v>11728</v>
      </c>
    </row>
    <row r="85" spans="1:11">
      <c r="A85" s="5">
        <v>1390</v>
      </c>
      <c r="B85" s="5">
        <v>3</v>
      </c>
      <c r="C85" s="5" t="s">
        <v>310</v>
      </c>
      <c r="D85" s="5" t="s">
        <v>311</v>
      </c>
      <c r="E85" s="5">
        <v>42958</v>
      </c>
      <c r="F85" s="5">
        <v>28393</v>
      </c>
      <c r="G85" s="5">
        <v>11938</v>
      </c>
      <c r="H85" s="5">
        <v>10047</v>
      </c>
      <c r="I85" s="5">
        <v>2828</v>
      </c>
      <c r="J85" s="5">
        <v>3580</v>
      </c>
      <c r="K85" s="5">
        <v>14565</v>
      </c>
    </row>
    <row r="86" spans="1:11">
      <c r="A86" s="5">
        <v>1390</v>
      </c>
      <c r="B86" s="5">
        <v>4</v>
      </c>
      <c r="C86" s="5" t="s">
        <v>312</v>
      </c>
      <c r="D86" s="5" t="s">
        <v>313</v>
      </c>
      <c r="E86" s="5">
        <v>2958</v>
      </c>
      <c r="F86" s="5">
        <v>2043</v>
      </c>
      <c r="G86" s="5">
        <v>906</v>
      </c>
      <c r="H86" s="5">
        <v>620</v>
      </c>
      <c r="I86" s="5">
        <v>232</v>
      </c>
      <c r="J86" s="5">
        <v>285</v>
      </c>
      <c r="K86" s="5">
        <v>915</v>
      </c>
    </row>
    <row r="87" spans="1:11">
      <c r="A87" s="5">
        <v>1390</v>
      </c>
      <c r="B87" s="5">
        <v>4</v>
      </c>
      <c r="C87" s="5" t="s">
        <v>314</v>
      </c>
      <c r="D87" s="5" t="s">
        <v>315</v>
      </c>
      <c r="E87" s="5">
        <v>11772</v>
      </c>
      <c r="F87" s="5">
        <v>8192</v>
      </c>
      <c r="G87" s="5">
        <v>3325</v>
      </c>
      <c r="H87" s="5">
        <v>2920</v>
      </c>
      <c r="I87" s="5">
        <v>844</v>
      </c>
      <c r="J87" s="5">
        <v>1104</v>
      </c>
      <c r="K87" s="5">
        <v>3580</v>
      </c>
    </row>
    <row r="88" spans="1:11">
      <c r="A88" s="5">
        <v>1390</v>
      </c>
      <c r="B88" s="5">
        <v>4</v>
      </c>
      <c r="C88" s="5" t="s">
        <v>316</v>
      </c>
      <c r="D88" s="5" t="s">
        <v>317</v>
      </c>
      <c r="E88" s="5">
        <v>21203</v>
      </c>
      <c r="F88" s="5">
        <v>13684</v>
      </c>
      <c r="G88" s="5">
        <v>5738</v>
      </c>
      <c r="H88" s="5">
        <v>5045</v>
      </c>
      <c r="I88" s="5">
        <v>1315</v>
      </c>
      <c r="J88" s="5">
        <v>1586</v>
      </c>
      <c r="K88" s="5">
        <v>7520</v>
      </c>
    </row>
    <row r="89" spans="1:11">
      <c r="A89" s="5">
        <v>1390</v>
      </c>
      <c r="B89" s="5">
        <v>4</v>
      </c>
      <c r="C89" s="5" t="s">
        <v>318</v>
      </c>
      <c r="D89" s="5" t="s">
        <v>319</v>
      </c>
      <c r="E89" s="5">
        <v>7025</v>
      </c>
      <c r="F89" s="5">
        <v>4474</v>
      </c>
      <c r="G89" s="5">
        <v>1970</v>
      </c>
      <c r="H89" s="5">
        <v>1462</v>
      </c>
      <c r="I89" s="5">
        <v>437</v>
      </c>
      <c r="J89" s="5">
        <v>605</v>
      </c>
      <c r="K89" s="5">
        <v>2551</v>
      </c>
    </row>
    <row r="90" spans="1:11">
      <c r="A90" s="5">
        <v>1390</v>
      </c>
      <c r="B90" s="5">
        <v>3</v>
      </c>
      <c r="C90" s="5" t="s">
        <v>320</v>
      </c>
      <c r="D90" s="5" t="s">
        <v>321</v>
      </c>
      <c r="E90" s="5">
        <v>5680</v>
      </c>
      <c r="F90" s="5">
        <v>4511</v>
      </c>
      <c r="G90" s="5">
        <v>1950</v>
      </c>
      <c r="H90" s="5">
        <v>1288</v>
      </c>
      <c r="I90" s="5">
        <v>773</v>
      </c>
      <c r="J90" s="5">
        <v>499</v>
      </c>
      <c r="K90" s="5">
        <v>1170</v>
      </c>
    </row>
    <row r="91" spans="1:11">
      <c r="A91" s="5">
        <v>1390</v>
      </c>
      <c r="B91" s="5">
        <v>4</v>
      </c>
      <c r="C91" s="5" t="s">
        <v>322</v>
      </c>
      <c r="D91" s="5" t="s">
        <v>321</v>
      </c>
      <c r="E91" s="5">
        <v>5680</v>
      </c>
      <c r="F91" s="5">
        <v>4511</v>
      </c>
      <c r="G91" s="5">
        <v>1950</v>
      </c>
      <c r="H91" s="5">
        <v>1288</v>
      </c>
      <c r="I91" s="5">
        <v>773</v>
      </c>
      <c r="J91" s="5">
        <v>499</v>
      </c>
      <c r="K91" s="5">
        <v>1170</v>
      </c>
    </row>
    <row r="92" spans="1:11">
      <c r="A92" s="5">
        <v>1390</v>
      </c>
      <c r="B92" s="5">
        <v>2</v>
      </c>
      <c r="C92" s="5" t="s">
        <v>323</v>
      </c>
      <c r="D92" s="5" t="s">
        <v>324</v>
      </c>
      <c r="E92" s="5">
        <v>26289</v>
      </c>
      <c r="F92" s="5">
        <v>16458</v>
      </c>
      <c r="G92" s="5">
        <v>5947</v>
      </c>
      <c r="H92" s="5">
        <v>6558</v>
      </c>
      <c r="I92" s="5">
        <v>1610</v>
      </c>
      <c r="J92" s="5">
        <v>2344</v>
      </c>
      <c r="K92" s="5">
        <v>9831</v>
      </c>
    </row>
    <row r="93" spans="1:11">
      <c r="A93" s="5">
        <v>1390</v>
      </c>
      <c r="B93" s="5">
        <v>3</v>
      </c>
      <c r="C93" s="5" t="s">
        <v>325</v>
      </c>
      <c r="D93" s="5" t="s">
        <v>324</v>
      </c>
      <c r="E93" s="5">
        <v>26289</v>
      </c>
      <c r="F93" s="5">
        <v>16458</v>
      </c>
      <c r="G93" s="5">
        <v>5947</v>
      </c>
      <c r="H93" s="5">
        <v>6558</v>
      </c>
      <c r="I93" s="5">
        <v>1610</v>
      </c>
      <c r="J93" s="5">
        <v>2344</v>
      </c>
      <c r="K93" s="5">
        <v>9831</v>
      </c>
    </row>
    <row r="94" spans="1:11">
      <c r="A94" s="5">
        <v>1390</v>
      </c>
      <c r="B94" s="5">
        <v>4</v>
      </c>
      <c r="C94" s="5" t="s">
        <v>326</v>
      </c>
      <c r="D94" s="5" t="s">
        <v>324</v>
      </c>
      <c r="E94" s="5">
        <v>26289</v>
      </c>
      <c r="F94" s="5">
        <v>16458</v>
      </c>
      <c r="G94" s="5">
        <v>5947</v>
      </c>
      <c r="H94" s="5">
        <v>6558</v>
      </c>
      <c r="I94" s="5">
        <v>1610</v>
      </c>
      <c r="J94" s="5">
        <v>2344</v>
      </c>
      <c r="K94" s="5">
        <v>9831</v>
      </c>
    </row>
    <row r="95" spans="1:11">
      <c r="A95" s="5">
        <v>1390</v>
      </c>
      <c r="B95" s="5">
        <v>2</v>
      </c>
      <c r="C95" s="5" t="s">
        <v>327</v>
      </c>
      <c r="D95" s="5" t="s">
        <v>328</v>
      </c>
      <c r="E95" s="5">
        <v>94233</v>
      </c>
      <c r="F95" s="5">
        <v>74918</v>
      </c>
      <c r="G95" s="5">
        <v>34755</v>
      </c>
      <c r="H95" s="5">
        <v>30144</v>
      </c>
      <c r="I95" s="5">
        <v>5294</v>
      </c>
      <c r="J95" s="5">
        <v>4724</v>
      </c>
      <c r="K95" s="5">
        <v>19315</v>
      </c>
    </row>
    <row r="96" spans="1:11">
      <c r="A96" s="5">
        <v>1390</v>
      </c>
      <c r="B96" s="5">
        <v>3</v>
      </c>
      <c r="C96" s="5" t="s">
        <v>329</v>
      </c>
      <c r="D96" s="5" t="s">
        <v>330</v>
      </c>
      <c r="E96" s="5">
        <v>22825</v>
      </c>
      <c r="F96" s="5">
        <v>17908</v>
      </c>
      <c r="G96" s="5">
        <v>6526</v>
      </c>
      <c r="H96" s="5">
        <v>8887</v>
      </c>
      <c r="I96" s="5">
        <v>1415</v>
      </c>
      <c r="J96" s="5">
        <v>1080</v>
      </c>
      <c r="K96" s="5">
        <v>4917</v>
      </c>
    </row>
    <row r="97" spans="1:11">
      <c r="A97" s="5">
        <v>1390</v>
      </c>
      <c r="B97" s="5">
        <v>4</v>
      </c>
      <c r="C97" s="5" t="s">
        <v>331</v>
      </c>
      <c r="D97" s="5" t="s">
        <v>332</v>
      </c>
      <c r="E97" s="5">
        <v>13901</v>
      </c>
      <c r="F97" s="5">
        <v>10768</v>
      </c>
      <c r="G97" s="5">
        <v>3052</v>
      </c>
      <c r="H97" s="5">
        <v>6208</v>
      </c>
      <c r="I97" s="5">
        <v>920</v>
      </c>
      <c r="J97" s="5">
        <v>588</v>
      </c>
      <c r="K97" s="5">
        <v>3133</v>
      </c>
    </row>
    <row r="98" spans="1:11">
      <c r="A98" s="5">
        <v>1390</v>
      </c>
      <c r="B98" s="5">
        <v>4</v>
      </c>
      <c r="C98" s="5" t="s">
        <v>333</v>
      </c>
      <c r="D98" s="5" t="s">
        <v>334</v>
      </c>
      <c r="E98" s="5">
        <v>8924</v>
      </c>
      <c r="F98" s="5">
        <v>7140</v>
      </c>
      <c r="G98" s="5">
        <v>3474</v>
      </c>
      <c r="H98" s="5">
        <v>2679</v>
      </c>
      <c r="I98" s="5">
        <v>495</v>
      </c>
      <c r="J98" s="5">
        <v>492</v>
      </c>
      <c r="K98" s="5">
        <v>1784</v>
      </c>
    </row>
    <row r="99" spans="1:11">
      <c r="A99" s="5">
        <v>1390</v>
      </c>
      <c r="B99" s="5">
        <v>3</v>
      </c>
      <c r="C99" s="5" t="s">
        <v>335</v>
      </c>
      <c r="D99" s="5" t="s">
        <v>336</v>
      </c>
      <c r="E99" s="5">
        <v>71408</v>
      </c>
      <c r="F99" s="5">
        <v>57010</v>
      </c>
      <c r="G99" s="5">
        <v>28229</v>
      </c>
      <c r="H99" s="5">
        <v>21258</v>
      </c>
      <c r="I99" s="5">
        <v>3879</v>
      </c>
      <c r="J99" s="5">
        <v>3644</v>
      </c>
      <c r="K99" s="5">
        <v>14398</v>
      </c>
    </row>
    <row r="100" spans="1:11">
      <c r="A100" s="5">
        <v>1390</v>
      </c>
      <c r="B100" s="5">
        <v>4</v>
      </c>
      <c r="C100" s="5" t="s">
        <v>337</v>
      </c>
      <c r="D100" s="5" t="s">
        <v>336</v>
      </c>
      <c r="E100" s="5">
        <v>71408</v>
      </c>
      <c r="F100" s="5">
        <v>57010</v>
      </c>
      <c r="G100" s="5">
        <v>28229</v>
      </c>
      <c r="H100" s="5">
        <v>21258</v>
      </c>
      <c r="I100" s="5">
        <v>3879</v>
      </c>
      <c r="J100" s="5">
        <v>3644</v>
      </c>
      <c r="K100" s="5">
        <v>14398</v>
      </c>
    </row>
    <row r="101" spans="1:11">
      <c r="A101" s="5">
        <v>1390</v>
      </c>
      <c r="B101" s="5">
        <v>2</v>
      </c>
      <c r="C101" s="5" t="s">
        <v>338</v>
      </c>
      <c r="D101" s="5" t="s">
        <v>339</v>
      </c>
      <c r="E101" s="5">
        <v>255180</v>
      </c>
      <c r="F101" s="5">
        <v>202361</v>
      </c>
      <c r="G101" s="5">
        <v>102817</v>
      </c>
      <c r="H101" s="5">
        <v>75584</v>
      </c>
      <c r="I101" s="5">
        <v>13831</v>
      </c>
      <c r="J101" s="5">
        <v>10129</v>
      </c>
      <c r="K101" s="5">
        <v>52819</v>
      </c>
    </row>
    <row r="102" spans="1:11">
      <c r="A102" s="5">
        <v>1390</v>
      </c>
      <c r="B102" s="5">
        <v>3</v>
      </c>
      <c r="C102" s="5" t="s">
        <v>340</v>
      </c>
      <c r="D102" s="5" t="s">
        <v>341</v>
      </c>
      <c r="E102" s="5">
        <v>22714</v>
      </c>
      <c r="F102" s="5">
        <v>18364</v>
      </c>
      <c r="G102" s="5">
        <v>7638</v>
      </c>
      <c r="H102" s="5">
        <v>8654</v>
      </c>
      <c r="I102" s="5">
        <v>1221</v>
      </c>
      <c r="J102" s="5">
        <v>851</v>
      </c>
      <c r="K102" s="5">
        <v>4350</v>
      </c>
    </row>
    <row r="103" spans="1:11">
      <c r="A103" s="5">
        <v>1390</v>
      </c>
      <c r="B103" s="5">
        <v>4</v>
      </c>
      <c r="C103" s="5" t="s">
        <v>342</v>
      </c>
      <c r="D103" s="5" t="s">
        <v>341</v>
      </c>
      <c r="E103" s="5">
        <v>22714</v>
      </c>
      <c r="F103" s="5">
        <v>18364</v>
      </c>
      <c r="G103" s="5">
        <v>7638</v>
      </c>
      <c r="H103" s="5">
        <v>8654</v>
      </c>
      <c r="I103" s="5">
        <v>1221</v>
      </c>
      <c r="J103" s="5">
        <v>851</v>
      </c>
      <c r="K103" s="5">
        <v>4350</v>
      </c>
    </row>
    <row r="104" spans="1:11">
      <c r="A104" s="5">
        <v>1390</v>
      </c>
      <c r="B104" s="5">
        <v>3</v>
      </c>
      <c r="C104" s="5" t="s">
        <v>343</v>
      </c>
      <c r="D104" s="5" t="s">
        <v>344</v>
      </c>
      <c r="E104" s="5">
        <v>232467</v>
      </c>
      <c r="F104" s="5">
        <v>183997</v>
      </c>
      <c r="G104" s="5">
        <v>95179</v>
      </c>
      <c r="H104" s="5">
        <v>66930</v>
      </c>
      <c r="I104" s="5">
        <v>12609</v>
      </c>
      <c r="J104" s="5">
        <v>9278</v>
      </c>
      <c r="K104" s="5">
        <v>48470</v>
      </c>
    </row>
    <row r="105" spans="1:11">
      <c r="A105" s="5">
        <v>1390</v>
      </c>
      <c r="B105" s="5">
        <v>4</v>
      </c>
      <c r="C105" s="5" t="s">
        <v>345</v>
      </c>
      <c r="D105" s="5" t="s">
        <v>346</v>
      </c>
      <c r="E105" s="5">
        <v>4707</v>
      </c>
      <c r="F105" s="5">
        <v>3628</v>
      </c>
      <c r="G105" s="5">
        <v>1743</v>
      </c>
      <c r="H105" s="5">
        <v>1371</v>
      </c>
      <c r="I105" s="5">
        <v>273</v>
      </c>
      <c r="J105" s="5">
        <v>241</v>
      </c>
      <c r="K105" s="5">
        <v>1079</v>
      </c>
    </row>
    <row r="106" spans="1:11">
      <c r="A106" s="5">
        <v>1390</v>
      </c>
      <c r="B106" s="5">
        <v>4</v>
      </c>
      <c r="C106" s="5" t="s">
        <v>347</v>
      </c>
      <c r="D106" s="5" t="s">
        <v>348</v>
      </c>
      <c r="E106" s="5">
        <v>107445</v>
      </c>
      <c r="F106" s="5">
        <v>88360</v>
      </c>
      <c r="G106" s="5">
        <v>49204</v>
      </c>
      <c r="H106" s="5">
        <v>31439</v>
      </c>
      <c r="I106" s="5">
        <v>4686</v>
      </c>
      <c r="J106" s="5">
        <v>3032</v>
      </c>
      <c r="K106" s="5">
        <v>19084</v>
      </c>
    </row>
    <row r="107" spans="1:11">
      <c r="A107" s="5">
        <v>1390</v>
      </c>
      <c r="B107" s="5">
        <v>4</v>
      </c>
      <c r="C107" s="5" t="s">
        <v>349</v>
      </c>
      <c r="D107" s="5" t="s">
        <v>350</v>
      </c>
      <c r="E107" s="5">
        <v>8362</v>
      </c>
      <c r="F107" s="5">
        <v>7048</v>
      </c>
      <c r="G107" s="5">
        <v>4494</v>
      </c>
      <c r="H107" s="5">
        <v>1776</v>
      </c>
      <c r="I107" s="5">
        <v>445</v>
      </c>
      <c r="J107" s="5">
        <v>333</v>
      </c>
      <c r="K107" s="5">
        <v>1314</v>
      </c>
    </row>
    <row r="108" spans="1:11">
      <c r="A108" s="5">
        <v>1390</v>
      </c>
      <c r="B108" s="5">
        <v>4</v>
      </c>
      <c r="C108" s="5" t="s">
        <v>351</v>
      </c>
      <c r="D108" s="5" t="s">
        <v>352</v>
      </c>
      <c r="E108" s="5">
        <v>38045</v>
      </c>
      <c r="F108" s="5">
        <v>28263</v>
      </c>
      <c r="G108" s="5">
        <v>10414</v>
      </c>
      <c r="H108" s="5">
        <v>11093</v>
      </c>
      <c r="I108" s="5">
        <v>3775</v>
      </c>
      <c r="J108" s="5">
        <v>2981</v>
      </c>
      <c r="K108" s="5">
        <v>9782</v>
      </c>
    </row>
    <row r="109" spans="1:11">
      <c r="A109" s="5">
        <v>1390</v>
      </c>
      <c r="B109" s="5">
        <v>4</v>
      </c>
      <c r="C109" s="5" t="s">
        <v>353</v>
      </c>
      <c r="D109" s="5" t="s">
        <v>354</v>
      </c>
      <c r="E109" s="5">
        <v>32888</v>
      </c>
      <c r="F109" s="5">
        <v>24629</v>
      </c>
      <c r="G109" s="5">
        <v>12239</v>
      </c>
      <c r="H109" s="5">
        <v>9514</v>
      </c>
      <c r="I109" s="5">
        <v>1575</v>
      </c>
      <c r="J109" s="5">
        <v>1300</v>
      </c>
      <c r="K109" s="5">
        <v>8259</v>
      </c>
    </row>
    <row r="110" spans="1:11">
      <c r="A110" s="5">
        <v>1390</v>
      </c>
      <c r="B110" s="5">
        <v>4</v>
      </c>
      <c r="C110" s="5" t="s">
        <v>355</v>
      </c>
      <c r="D110" s="5" t="s">
        <v>356</v>
      </c>
      <c r="E110" s="5">
        <v>18099</v>
      </c>
      <c r="F110" s="5">
        <v>14422</v>
      </c>
      <c r="G110" s="5">
        <v>8032</v>
      </c>
      <c r="H110" s="5">
        <v>5310</v>
      </c>
      <c r="I110" s="5">
        <v>671</v>
      </c>
      <c r="J110" s="5">
        <v>409</v>
      </c>
      <c r="K110" s="5">
        <v>3677</v>
      </c>
    </row>
    <row r="111" spans="1:11">
      <c r="A111" s="5">
        <v>1390</v>
      </c>
      <c r="B111" s="5">
        <v>4</v>
      </c>
      <c r="C111" s="5" t="s">
        <v>357</v>
      </c>
      <c r="D111" s="5" t="s">
        <v>358</v>
      </c>
      <c r="E111" s="5">
        <v>22921</v>
      </c>
      <c r="F111" s="5">
        <v>17646</v>
      </c>
      <c r="G111" s="5">
        <v>9053</v>
      </c>
      <c r="H111" s="5">
        <v>6427</v>
      </c>
      <c r="I111" s="5">
        <v>1184</v>
      </c>
      <c r="J111" s="5">
        <v>982</v>
      </c>
      <c r="K111" s="5">
        <v>5275</v>
      </c>
    </row>
    <row r="112" spans="1:11">
      <c r="A112" s="5">
        <v>1390</v>
      </c>
      <c r="B112" s="5">
        <v>2</v>
      </c>
      <c r="C112" s="5" t="s">
        <v>359</v>
      </c>
      <c r="D112" s="5" t="s">
        <v>360</v>
      </c>
      <c r="E112" s="5">
        <v>145653</v>
      </c>
      <c r="F112" s="5">
        <v>108901</v>
      </c>
      <c r="G112" s="5">
        <v>29333</v>
      </c>
      <c r="H112" s="5">
        <v>58319</v>
      </c>
      <c r="I112" s="5">
        <v>12399</v>
      </c>
      <c r="J112" s="5">
        <v>8850</v>
      </c>
      <c r="K112" s="5">
        <v>36752</v>
      </c>
    </row>
    <row r="113" spans="1:11">
      <c r="A113" s="5">
        <v>1390</v>
      </c>
      <c r="B113" s="5">
        <v>3</v>
      </c>
      <c r="C113" s="5" t="s">
        <v>361</v>
      </c>
      <c r="D113" s="5" t="s">
        <v>362</v>
      </c>
      <c r="E113" s="5">
        <v>97128</v>
      </c>
      <c r="F113" s="5">
        <v>72486</v>
      </c>
      <c r="G113" s="5">
        <v>16241</v>
      </c>
      <c r="H113" s="5">
        <v>42047</v>
      </c>
      <c r="I113" s="5">
        <v>8718</v>
      </c>
      <c r="J113" s="5">
        <v>5481</v>
      </c>
      <c r="K113" s="5">
        <v>24641</v>
      </c>
    </row>
    <row r="114" spans="1:11">
      <c r="A114" s="5">
        <v>1390</v>
      </c>
      <c r="B114" s="5">
        <v>4</v>
      </c>
      <c r="C114" s="5" t="s">
        <v>363</v>
      </c>
      <c r="D114" s="5" t="s">
        <v>362</v>
      </c>
      <c r="E114" s="5">
        <v>97128</v>
      </c>
      <c r="F114" s="5">
        <v>72486</v>
      </c>
      <c r="G114" s="5">
        <v>16241</v>
      </c>
      <c r="H114" s="5">
        <v>42047</v>
      </c>
      <c r="I114" s="5">
        <v>8718</v>
      </c>
      <c r="J114" s="5">
        <v>5481</v>
      </c>
      <c r="K114" s="5">
        <v>24641</v>
      </c>
    </row>
    <row r="115" spans="1:11">
      <c r="A115" s="5">
        <v>1390</v>
      </c>
      <c r="B115" s="5">
        <v>3</v>
      </c>
      <c r="C115" s="5" t="s">
        <v>364</v>
      </c>
      <c r="D115" s="5" t="s">
        <v>365</v>
      </c>
      <c r="E115" s="5">
        <v>29307</v>
      </c>
      <c r="F115" s="5">
        <v>21567</v>
      </c>
      <c r="G115" s="5">
        <v>7677</v>
      </c>
      <c r="H115" s="5">
        <v>9525</v>
      </c>
      <c r="I115" s="5">
        <v>2269</v>
      </c>
      <c r="J115" s="5">
        <v>2096</v>
      </c>
      <c r="K115" s="5">
        <v>7741</v>
      </c>
    </row>
    <row r="116" spans="1:11">
      <c r="A116" s="5">
        <v>1390</v>
      </c>
      <c r="B116" s="5">
        <v>4</v>
      </c>
      <c r="C116" s="5" t="s">
        <v>366</v>
      </c>
      <c r="D116" s="5" t="s">
        <v>365</v>
      </c>
      <c r="E116" s="5">
        <v>29307</v>
      </c>
      <c r="F116" s="5">
        <v>21567</v>
      </c>
      <c r="G116" s="5">
        <v>7677</v>
      </c>
      <c r="H116" s="5">
        <v>9525</v>
      </c>
      <c r="I116" s="5">
        <v>2269</v>
      </c>
      <c r="J116" s="5">
        <v>2096</v>
      </c>
      <c r="K116" s="5">
        <v>7741</v>
      </c>
    </row>
    <row r="117" spans="1:11">
      <c r="A117" s="5">
        <v>1390</v>
      </c>
      <c r="B117" s="5">
        <v>3</v>
      </c>
      <c r="C117" s="5" t="s">
        <v>367</v>
      </c>
      <c r="D117" s="5" t="s">
        <v>368</v>
      </c>
      <c r="E117" s="5">
        <v>19218</v>
      </c>
      <c r="F117" s="5">
        <v>14848</v>
      </c>
      <c r="G117" s="5">
        <v>5415</v>
      </c>
      <c r="H117" s="5">
        <v>6747</v>
      </c>
      <c r="I117" s="5">
        <v>1413</v>
      </c>
      <c r="J117" s="5">
        <v>1273</v>
      </c>
      <c r="K117" s="5">
        <v>4370</v>
      </c>
    </row>
    <row r="118" spans="1:11">
      <c r="A118" s="5">
        <v>1390</v>
      </c>
      <c r="B118" s="5">
        <v>4</v>
      </c>
      <c r="C118" s="5" t="s">
        <v>369</v>
      </c>
      <c r="D118" s="5" t="s">
        <v>370</v>
      </c>
      <c r="E118" s="5">
        <v>15973</v>
      </c>
      <c r="F118" s="5">
        <v>12297</v>
      </c>
      <c r="G118" s="5">
        <v>4492</v>
      </c>
      <c r="H118" s="5">
        <v>5558</v>
      </c>
      <c r="I118" s="5">
        <v>1215</v>
      </c>
      <c r="J118" s="5">
        <v>1032</v>
      </c>
      <c r="K118" s="5">
        <v>3677</v>
      </c>
    </row>
    <row r="119" spans="1:11">
      <c r="A119" s="5">
        <v>1390</v>
      </c>
      <c r="B119" s="5">
        <v>4</v>
      </c>
      <c r="C119" s="5" t="s">
        <v>371</v>
      </c>
      <c r="D119" s="5" t="s">
        <v>372</v>
      </c>
      <c r="E119" s="5">
        <v>3245</v>
      </c>
      <c r="F119" s="5">
        <v>2552</v>
      </c>
      <c r="G119" s="5">
        <v>924</v>
      </c>
      <c r="H119" s="5">
        <v>1189</v>
      </c>
      <c r="I119" s="5">
        <v>198</v>
      </c>
      <c r="J119" s="5">
        <v>242</v>
      </c>
      <c r="K119" s="5">
        <v>693</v>
      </c>
    </row>
    <row r="120" spans="1:11">
      <c r="A120" s="5">
        <v>1390</v>
      </c>
      <c r="B120" s="5">
        <v>2</v>
      </c>
      <c r="C120" s="5" t="s">
        <v>373</v>
      </c>
      <c r="D120" s="5" t="s">
        <v>374</v>
      </c>
      <c r="E120" s="5">
        <v>117313</v>
      </c>
      <c r="F120" s="5">
        <v>92957</v>
      </c>
      <c r="G120" s="5">
        <v>35417</v>
      </c>
      <c r="H120" s="5">
        <v>43032</v>
      </c>
      <c r="I120" s="5">
        <v>7368</v>
      </c>
      <c r="J120" s="5">
        <v>7140</v>
      </c>
      <c r="K120" s="5">
        <v>24356</v>
      </c>
    </row>
    <row r="121" spans="1:11">
      <c r="A121" s="5">
        <v>1390</v>
      </c>
      <c r="B121" s="5">
        <v>3</v>
      </c>
      <c r="C121" s="5" t="s">
        <v>375</v>
      </c>
      <c r="D121" s="5" t="s">
        <v>376</v>
      </c>
      <c r="E121" s="5">
        <v>58915</v>
      </c>
      <c r="F121" s="5">
        <v>46473</v>
      </c>
      <c r="G121" s="5">
        <v>16520</v>
      </c>
      <c r="H121" s="5">
        <v>22298</v>
      </c>
      <c r="I121" s="5">
        <v>3831</v>
      </c>
      <c r="J121" s="5">
        <v>3824</v>
      </c>
      <c r="K121" s="5">
        <v>12443</v>
      </c>
    </row>
    <row r="122" spans="1:11">
      <c r="A122" s="5">
        <v>1390</v>
      </c>
      <c r="B122" s="5">
        <v>4</v>
      </c>
      <c r="C122" s="5" t="s">
        <v>377</v>
      </c>
      <c r="D122" s="5" t="s">
        <v>378</v>
      </c>
      <c r="E122" s="5">
        <v>38133</v>
      </c>
      <c r="F122" s="5">
        <v>30752</v>
      </c>
      <c r="G122" s="5">
        <v>11073</v>
      </c>
      <c r="H122" s="5">
        <v>14985</v>
      </c>
      <c r="I122" s="5">
        <v>2385</v>
      </c>
      <c r="J122" s="5">
        <v>2309</v>
      </c>
      <c r="K122" s="5">
        <v>7381</v>
      </c>
    </row>
    <row r="123" spans="1:11">
      <c r="A123" s="5">
        <v>1390</v>
      </c>
      <c r="B123" s="5">
        <v>4</v>
      </c>
      <c r="C123" s="5" t="s">
        <v>379</v>
      </c>
      <c r="D123" s="5" t="s">
        <v>380</v>
      </c>
      <c r="E123" s="5">
        <v>20599</v>
      </c>
      <c r="F123" s="5">
        <v>15569</v>
      </c>
      <c r="G123" s="5">
        <v>5392</v>
      </c>
      <c r="H123" s="5">
        <v>7242</v>
      </c>
      <c r="I123" s="5">
        <v>1437</v>
      </c>
      <c r="J123" s="5">
        <v>1499</v>
      </c>
      <c r="K123" s="5">
        <v>5030</v>
      </c>
    </row>
    <row r="124" spans="1:11">
      <c r="A124" s="5">
        <v>1390</v>
      </c>
      <c r="B124" s="5">
        <v>4</v>
      </c>
      <c r="C124" s="5" t="s">
        <v>381</v>
      </c>
      <c r="D124" s="5" t="s">
        <v>382</v>
      </c>
      <c r="E124" s="5">
        <v>183</v>
      </c>
      <c r="F124" s="5">
        <v>151</v>
      </c>
      <c r="G124" s="5">
        <v>55</v>
      </c>
      <c r="H124" s="5">
        <v>71</v>
      </c>
      <c r="I124" s="5">
        <v>9</v>
      </c>
      <c r="J124" s="5">
        <v>16</v>
      </c>
      <c r="K124" s="5">
        <v>32</v>
      </c>
    </row>
    <row r="125" spans="1:11">
      <c r="A125" s="5">
        <v>1390</v>
      </c>
      <c r="B125" s="5">
        <v>3</v>
      </c>
      <c r="C125" s="5" t="s">
        <v>383</v>
      </c>
      <c r="D125" s="5" t="s">
        <v>384</v>
      </c>
      <c r="E125" s="5">
        <v>58398</v>
      </c>
      <c r="F125" s="5">
        <v>46485</v>
      </c>
      <c r="G125" s="5">
        <v>18897</v>
      </c>
      <c r="H125" s="5">
        <v>20735</v>
      </c>
      <c r="I125" s="5">
        <v>3537</v>
      </c>
      <c r="J125" s="5">
        <v>3316</v>
      </c>
      <c r="K125" s="5">
        <v>11913</v>
      </c>
    </row>
    <row r="126" spans="1:11">
      <c r="A126" s="5">
        <v>1390</v>
      </c>
      <c r="B126" s="5">
        <v>4</v>
      </c>
      <c r="C126" s="5" t="s">
        <v>385</v>
      </c>
      <c r="D126" s="5" t="s">
        <v>386</v>
      </c>
      <c r="E126" s="5">
        <v>4213</v>
      </c>
      <c r="F126" s="5">
        <v>3305</v>
      </c>
      <c r="G126" s="5">
        <v>1344</v>
      </c>
      <c r="H126" s="5">
        <v>1494</v>
      </c>
      <c r="I126" s="5">
        <v>237</v>
      </c>
      <c r="J126" s="5">
        <v>230</v>
      </c>
      <c r="K126" s="5">
        <v>908</v>
      </c>
    </row>
    <row r="127" spans="1:11">
      <c r="A127" s="5">
        <v>1390</v>
      </c>
      <c r="B127" s="5">
        <v>4</v>
      </c>
      <c r="C127" s="5" t="s">
        <v>387</v>
      </c>
      <c r="D127" s="5" t="s">
        <v>388</v>
      </c>
      <c r="E127" s="5">
        <v>14217</v>
      </c>
      <c r="F127" s="5">
        <v>11419</v>
      </c>
      <c r="G127" s="5">
        <v>4254</v>
      </c>
      <c r="H127" s="5">
        <v>5354</v>
      </c>
      <c r="I127" s="5">
        <v>933</v>
      </c>
      <c r="J127" s="5">
        <v>878</v>
      </c>
      <c r="K127" s="5">
        <v>2798</v>
      </c>
    </row>
    <row r="128" spans="1:11">
      <c r="A128" s="5">
        <v>1390</v>
      </c>
      <c r="B128" s="5">
        <v>4</v>
      </c>
      <c r="C128" s="5" t="s">
        <v>389</v>
      </c>
      <c r="D128" s="5" t="s">
        <v>390</v>
      </c>
      <c r="E128" s="5">
        <v>7065</v>
      </c>
      <c r="F128" s="5">
        <v>5724</v>
      </c>
      <c r="G128" s="5">
        <v>2282</v>
      </c>
      <c r="H128" s="5">
        <v>2441</v>
      </c>
      <c r="I128" s="5">
        <v>528</v>
      </c>
      <c r="J128" s="5">
        <v>474</v>
      </c>
      <c r="K128" s="5">
        <v>1341</v>
      </c>
    </row>
    <row r="129" spans="1:11">
      <c r="A129" s="5">
        <v>1390</v>
      </c>
      <c r="B129" s="5">
        <v>4</v>
      </c>
      <c r="C129" s="5" t="s">
        <v>391</v>
      </c>
      <c r="D129" s="5" t="s">
        <v>392</v>
      </c>
      <c r="E129" s="5">
        <v>32903</v>
      </c>
      <c r="F129" s="5">
        <v>26037</v>
      </c>
      <c r="G129" s="5">
        <v>11018</v>
      </c>
      <c r="H129" s="5">
        <v>11446</v>
      </c>
      <c r="I129" s="5">
        <v>1839</v>
      </c>
      <c r="J129" s="5">
        <v>1734</v>
      </c>
      <c r="K129" s="5">
        <v>6867</v>
      </c>
    </row>
    <row r="130" spans="1:11">
      <c r="A130" s="5">
        <v>1390</v>
      </c>
      <c r="B130" s="5">
        <v>2</v>
      </c>
      <c r="C130" s="5" t="s">
        <v>393</v>
      </c>
      <c r="D130" s="5" t="s">
        <v>394</v>
      </c>
      <c r="E130" s="5">
        <v>31668</v>
      </c>
      <c r="F130" s="5">
        <v>23565</v>
      </c>
      <c r="G130" s="5">
        <v>7332</v>
      </c>
      <c r="H130" s="5">
        <v>8520</v>
      </c>
      <c r="I130" s="5">
        <v>3826</v>
      </c>
      <c r="J130" s="5">
        <v>3886</v>
      </c>
      <c r="K130" s="5">
        <v>8103</v>
      </c>
    </row>
    <row r="131" spans="1:11">
      <c r="A131" s="5">
        <v>1390</v>
      </c>
      <c r="B131" s="5">
        <v>3</v>
      </c>
      <c r="C131" s="5" t="s">
        <v>395</v>
      </c>
      <c r="D131" s="5" t="s">
        <v>396</v>
      </c>
      <c r="E131" s="5">
        <v>7962</v>
      </c>
      <c r="F131" s="5">
        <v>5879</v>
      </c>
      <c r="G131" s="5">
        <v>1795</v>
      </c>
      <c r="H131" s="5">
        <v>2155</v>
      </c>
      <c r="I131" s="5">
        <v>893</v>
      </c>
      <c r="J131" s="5">
        <v>1036</v>
      </c>
      <c r="K131" s="5">
        <v>2083</v>
      </c>
    </row>
    <row r="132" spans="1:11">
      <c r="A132" s="5">
        <v>1390</v>
      </c>
      <c r="B132" s="5">
        <v>4</v>
      </c>
      <c r="C132" s="5" t="s">
        <v>397</v>
      </c>
      <c r="D132" s="5" t="s">
        <v>396</v>
      </c>
      <c r="E132" s="5">
        <v>7962</v>
      </c>
      <c r="F132" s="5">
        <v>5879</v>
      </c>
      <c r="G132" s="5">
        <v>1795</v>
      </c>
      <c r="H132" s="5">
        <v>2155</v>
      </c>
      <c r="I132" s="5">
        <v>893</v>
      </c>
      <c r="J132" s="5">
        <v>1036</v>
      </c>
      <c r="K132" s="5">
        <v>2083</v>
      </c>
    </row>
    <row r="133" spans="1:11">
      <c r="A133" s="5">
        <v>1390</v>
      </c>
      <c r="B133" s="5">
        <v>3</v>
      </c>
      <c r="C133" s="5" t="s">
        <v>398</v>
      </c>
      <c r="D133" s="5" t="s">
        <v>399</v>
      </c>
      <c r="E133" s="5">
        <v>4818</v>
      </c>
      <c r="F133" s="5">
        <v>3575</v>
      </c>
      <c r="G133" s="5">
        <v>1115</v>
      </c>
      <c r="H133" s="5">
        <v>1101</v>
      </c>
      <c r="I133" s="5">
        <v>549</v>
      </c>
      <c r="J133" s="5">
        <v>811</v>
      </c>
      <c r="K133" s="5">
        <v>1243</v>
      </c>
    </row>
    <row r="134" spans="1:11">
      <c r="A134" s="5">
        <v>1390</v>
      </c>
      <c r="B134" s="5">
        <v>4</v>
      </c>
      <c r="C134" s="5" t="s">
        <v>400</v>
      </c>
      <c r="D134" s="5" t="s">
        <v>399</v>
      </c>
      <c r="E134" s="5">
        <v>4818</v>
      </c>
      <c r="F134" s="5">
        <v>3575</v>
      </c>
      <c r="G134" s="5">
        <v>1115</v>
      </c>
      <c r="H134" s="5">
        <v>1101</v>
      </c>
      <c r="I134" s="5">
        <v>549</v>
      </c>
      <c r="J134" s="5">
        <v>811</v>
      </c>
      <c r="K134" s="5">
        <v>1243</v>
      </c>
    </row>
    <row r="135" spans="1:11">
      <c r="A135" s="5">
        <v>1390</v>
      </c>
      <c r="B135" s="5">
        <v>3</v>
      </c>
      <c r="C135" s="5" t="s">
        <v>401</v>
      </c>
      <c r="D135" s="5" t="s">
        <v>402</v>
      </c>
      <c r="E135" s="5">
        <v>6108</v>
      </c>
      <c r="F135" s="5">
        <v>4456</v>
      </c>
      <c r="G135" s="5">
        <v>1051</v>
      </c>
      <c r="H135" s="5">
        <v>1518</v>
      </c>
      <c r="I135" s="5">
        <v>1118</v>
      </c>
      <c r="J135" s="5">
        <v>770</v>
      </c>
      <c r="K135" s="5">
        <v>1652</v>
      </c>
    </row>
    <row r="136" spans="1:11">
      <c r="A136" s="5">
        <v>1390</v>
      </c>
      <c r="B136" s="5">
        <v>4</v>
      </c>
      <c r="C136" s="5" t="s">
        <v>403</v>
      </c>
      <c r="D136" s="5" t="s">
        <v>402</v>
      </c>
      <c r="E136" s="5">
        <v>6108</v>
      </c>
      <c r="F136" s="5">
        <v>4456</v>
      </c>
      <c r="G136" s="5">
        <v>1051</v>
      </c>
      <c r="H136" s="5">
        <v>1518</v>
      </c>
      <c r="I136" s="5">
        <v>1118</v>
      </c>
      <c r="J136" s="5">
        <v>770</v>
      </c>
      <c r="K136" s="5">
        <v>1652</v>
      </c>
    </row>
    <row r="137" spans="1:11">
      <c r="A137" s="5">
        <v>1390</v>
      </c>
      <c r="B137" s="5">
        <v>3</v>
      </c>
      <c r="C137" s="5" t="s">
        <v>404</v>
      </c>
      <c r="D137" s="5" t="s">
        <v>405</v>
      </c>
      <c r="E137" s="5">
        <v>4543</v>
      </c>
      <c r="F137" s="5">
        <v>3206</v>
      </c>
      <c r="G137" s="5">
        <v>1152</v>
      </c>
      <c r="H137" s="5">
        <v>1146</v>
      </c>
      <c r="I137" s="5">
        <v>464</v>
      </c>
      <c r="J137" s="5">
        <v>444</v>
      </c>
      <c r="K137" s="5">
        <v>1337</v>
      </c>
    </row>
    <row r="138" spans="1:11">
      <c r="A138" s="5">
        <v>1390</v>
      </c>
      <c r="B138" s="5">
        <v>4</v>
      </c>
      <c r="C138" s="5" t="s">
        <v>406</v>
      </c>
      <c r="D138" s="5" t="s">
        <v>405</v>
      </c>
      <c r="E138" s="5">
        <v>4543</v>
      </c>
      <c r="F138" s="5">
        <v>3206</v>
      </c>
      <c r="G138" s="5">
        <v>1152</v>
      </c>
      <c r="H138" s="5">
        <v>1146</v>
      </c>
      <c r="I138" s="5">
        <v>464</v>
      </c>
      <c r="J138" s="5">
        <v>444</v>
      </c>
      <c r="K138" s="5">
        <v>1337</v>
      </c>
    </row>
    <row r="139" spans="1:11">
      <c r="A139" s="5">
        <v>1390</v>
      </c>
      <c r="B139" s="5">
        <v>3</v>
      </c>
      <c r="C139" s="5" t="s">
        <v>407</v>
      </c>
      <c r="D139" s="5" t="s">
        <v>408</v>
      </c>
      <c r="E139" s="5">
        <v>6490</v>
      </c>
      <c r="F139" s="5">
        <v>5170</v>
      </c>
      <c r="G139" s="5">
        <v>1956</v>
      </c>
      <c r="H139" s="5">
        <v>2056</v>
      </c>
      <c r="I139" s="5">
        <v>549</v>
      </c>
      <c r="J139" s="5">
        <v>609</v>
      </c>
      <c r="K139" s="5">
        <v>1320</v>
      </c>
    </row>
    <row r="140" spans="1:11">
      <c r="A140" s="5">
        <v>1390</v>
      </c>
      <c r="B140" s="5">
        <v>4</v>
      </c>
      <c r="C140" s="5" t="s">
        <v>409</v>
      </c>
      <c r="D140" s="5" t="s">
        <v>410</v>
      </c>
      <c r="E140" s="5">
        <v>5743</v>
      </c>
      <c r="F140" s="5">
        <v>4625</v>
      </c>
      <c r="G140" s="5">
        <v>1736</v>
      </c>
      <c r="H140" s="5">
        <v>1899</v>
      </c>
      <c r="I140" s="5">
        <v>485</v>
      </c>
      <c r="J140" s="5">
        <v>505</v>
      </c>
      <c r="K140" s="5">
        <v>1118</v>
      </c>
    </row>
    <row r="141" spans="1:11">
      <c r="A141" s="5">
        <v>1390</v>
      </c>
      <c r="B141" s="5">
        <v>4</v>
      </c>
      <c r="C141" s="5" t="s">
        <v>411</v>
      </c>
      <c r="D141" s="5" t="s">
        <v>412</v>
      </c>
      <c r="E141" s="5">
        <v>747</v>
      </c>
      <c r="F141" s="5">
        <v>545</v>
      </c>
      <c r="G141" s="5">
        <v>220</v>
      </c>
      <c r="H141" s="5">
        <v>157</v>
      </c>
      <c r="I141" s="5">
        <v>64</v>
      </c>
      <c r="J141" s="5">
        <v>104</v>
      </c>
      <c r="K141" s="5">
        <v>202</v>
      </c>
    </row>
    <row r="142" spans="1:11">
      <c r="A142" s="5">
        <v>1390</v>
      </c>
      <c r="B142" s="5">
        <v>3</v>
      </c>
      <c r="C142" s="5" t="s">
        <v>413</v>
      </c>
      <c r="D142" s="5" t="s">
        <v>414</v>
      </c>
      <c r="E142" s="5">
        <v>654</v>
      </c>
      <c r="F142" s="5">
        <v>443</v>
      </c>
      <c r="G142" s="5">
        <v>104</v>
      </c>
      <c r="H142" s="5">
        <v>200</v>
      </c>
      <c r="I142" s="5">
        <v>54</v>
      </c>
      <c r="J142" s="5">
        <v>85</v>
      </c>
      <c r="K142" s="5">
        <v>211</v>
      </c>
    </row>
    <row r="143" spans="1:11">
      <c r="A143" s="5">
        <v>1390</v>
      </c>
      <c r="B143" s="5">
        <v>4</v>
      </c>
      <c r="C143" s="5" t="s">
        <v>415</v>
      </c>
      <c r="D143" s="5" t="s">
        <v>414</v>
      </c>
      <c r="E143" s="5">
        <v>654</v>
      </c>
      <c r="F143" s="5">
        <v>443</v>
      </c>
      <c r="G143" s="5">
        <v>104</v>
      </c>
      <c r="H143" s="5">
        <v>200</v>
      </c>
      <c r="I143" s="5">
        <v>54</v>
      </c>
      <c r="J143" s="5">
        <v>85</v>
      </c>
      <c r="K143" s="5">
        <v>211</v>
      </c>
    </row>
    <row r="144" spans="1:11">
      <c r="A144" s="5">
        <v>1390</v>
      </c>
      <c r="B144" s="5">
        <v>7</v>
      </c>
      <c r="C144" s="5" t="s">
        <v>416</v>
      </c>
      <c r="D144" s="5" t="s">
        <v>417</v>
      </c>
      <c r="E144" s="5">
        <v>1094</v>
      </c>
      <c r="F144" s="5">
        <v>837</v>
      </c>
      <c r="G144" s="5">
        <v>160</v>
      </c>
      <c r="H144" s="5">
        <v>345</v>
      </c>
      <c r="I144" s="5">
        <v>200</v>
      </c>
      <c r="J144" s="5">
        <v>132</v>
      </c>
      <c r="K144" s="5">
        <v>257</v>
      </c>
    </row>
    <row r="145" spans="1:11">
      <c r="A145" s="5">
        <v>1390</v>
      </c>
      <c r="B145" s="5">
        <v>9</v>
      </c>
      <c r="C145" s="5" t="s">
        <v>418</v>
      </c>
      <c r="D145" s="5" t="s">
        <v>417</v>
      </c>
      <c r="E145" s="5">
        <v>1094</v>
      </c>
      <c r="F145" s="5">
        <v>837</v>
      </c>
      <c r="G145" s="5">
        <v>160</v>
      </c>
      <c r="H145" s="5">
        <v>345</v>
      </c>
      <c r="I145" s="5">
        <v>200</v>
      </c>
      <c r="J145" s="5">
        <v>132</v>
      </c>
      <c r="K145" s="5">
        <v>257</v>
      </c>
    </row>
    <row r="146" spans="1:11">
      <c r="A146" s="5">
        <v>1390</v>
      </c>
      <c r="B146" s="5">
        <v>2</v>
      </c>
      <c r="C146" s="5" t="s">
        <v>419</v>
      </c>
      <c r="D146" s="5" t="s">
        <v>420</v>
      </c>
      <c r="E146" s="5">
        <v>79726</v>
      </c>
      <c r="F146" s="5">
        <v>61036</v>
      </c>
      <c r="G146" s="5">
        <v>24188</v>
      </c>
      <c r="H146" s="5">
        <v>25592</v>
      </c>
      <c r="I146" s="5">
        <v>5862</v>
      </c>
      <c r="J146" s="5">
        <v>5394</v>
      </c>
      <c r="K146" s="5">
        <v>18691</v>
      </c>
    </row>
    <row r="147" spans="1:11">
      <c r="A147" s="5">
        <v>1390</v>
      </c>
      <c r="B147" s="5">
        <v>3</v>
      </c>
      <c r="C147" s="5" t="s">
        <v>421</v>
      </c>
      <c r="D147" s="5" t="s">
        <v>422</v>
      </c>
      <c r="E147" s="5">
        <v>24332</v>
      </c>
      <c r="F147" s="5">
        <v>18828</v>
      </c>
      <c r="G147" s="5">
        <v>5826</v>
      </c>
      <c r="H147" s="5">
        <v>8321</v>
      </c>
      <c r="I147" s="5">
        <v>2372</v>
      </c>
      <c r="J147" s="5">
        <v>2308</v>
      </c>
      <c r="K147" s="5">
        <v>5505</v>
      </c>
    </row>
    <row r="148" spans="1:11">
      <c r="A148" s="5">
        <v>1390</v>
      </c>
      <c r="B148" s="5">
        <v>4</v>
      </c>
      <c r="C148" s="5" t="s">
        <v>423</v>
      </c>
      <c r="D148" s="5" t="s">
        <v>422</v>
      </c>
      <c r="E148" s="5">
        <v>24332</v>
      </c>
      <c r="F148" s="5">
        <v>18828</v>
      </c>
      <c r="G148" s="5">
        <v>5826</v>
      </c>
      <c r="H148" s="5">
        <v>8321</v>
      </c>
      <c r="I148" s="5">
        <v>2372</v>
      </c>
      <c r="J148" s="5">
        <v>2308</v>
      </c>
      <c r="K148" s="5">
        <v>5505</v>
      </c>
    </row>
    <row r="149" spans="1:11">
      <c r="A149" s="5">
        <v>1390</v>
      </c>
      <c r="B149" s="5">
        <v>3</v>
      </c>
      <c r="C149" s="5" t="s">
        <v>424</v>
      </c>
      <c r="D149" s="5" t="s">
        <v>425</v>
      </c>
      <c r="E149" s="5">
        <v>5132</v>
      </c>
      <c r="F149" s="5">
        <v>3444</v>
      </c>
      <c r="G149" s="5">
        <v>1698</v>
      </c>
      <c r="H149" s="5">
        <v>1281</v>
      </c>
      <c r="I149" s="5">
        <v>231</v>
      </c>
      <c r="J149" s="5">
        <v>234</v>
      </c>
      <c r="K149" s="5">
        <v>1688</v>
      </c>
    </row>
    <row r="150" spans="1:11">
      <c r="A150" s="5">
        <v>1390</v>
      </c>
      <c r="B150" s="5">
        <v>4</v>
      </c>
      <c r="C150" s="5" t="s">
        <v>426</v>
      </c>
      <c r="D150" s="5" t="s">
        <v>425</v>
      </c>
      <c r="E150" s="5">
        <v>5132</v>
      </c>
      <c r="F150" s="5">
        <v>3444</v>
      </c>
      <c r="G150" s="5">
        <v>1698</v>
      </c>
      <c r="H150" s="5">
        <v>1281</v>
      </c>
      <c r="I150" s="5">
        <v>231</v>
      </c>
      <c r="J150" s="5">
        <v>234</v>
      </c>
      <c r="K150" s="5">
        <v>1688</v>
      </c>
    </row>
    <row r="151" spans="1:11">
      <c r="A151" s="5">
        <v>1390</v>
      </c>
      <c r="B151" s="5">
        <v>3</v>
      </c>
      <c r="C151" s="5" t="s">
        <v>427</v>
      </c>
      <c r="D151" s="5" t="s">
        <v>428</v>
      </c>
      <c r="E151" s="5">
        <v>12979</v>
      </c>
      <c r="F151" s="5">
        <v>9764</v>
      </c>
      <c r="G151" s="5">
        <v>3456</v>
      </c>
      <c r="H151" s="5">
        <v>4533</v>
      </c>
      <c r="I151" s="5">
        <v>964</v>
      </c>
      <c r="J151" s="5">
        <v>811</v>
      </c>
      <c r="K151" s="5">
        <v>3216</v>
      </c>
    </row>
    <row r="152" spans="1:11">
      <c r="A152" s="5">
        <v>1390</v>
      </c>
      <c r="B152" s="5">
        <v>14</v>
      </c>
      <c r="C152" s="5" t="s">
        <v>429</v>
      </c>
      <c r="D152" s="5" t="s">
        <v>430</v>
      </c>
      <c r="E152" s="5">
        <v>12979</v>
      </c>
      <c r="F152" s="5">
        <v>9764</v>
      </c>
      <c r="G152" s="5">
        <v>3456</v>
      </c>
      <c r="H152" s="5">
        <v>4533</v>
      </c>
      <c r="I152" s="5">
        <v>964</v>
      </c>
      <c r="J152" s="5">
        <v>811</v>
      </c>
      <c r="K152" s="5">
        <v>3216</v>
      </c>
    </row>
    <row r="153" spans="1:11">
      <c r="A153" s="5">
        <v>1390</v>
      </c>
      <c r="B153" s="5">
        <v>3</v>
      </c>
      <c r="C153" s="5" t="s">
        <v>431</v>
      </c>
      <c r="D153" s="5" t="s">
        <v>432</v>
      </c>
      <c r="E153" s="5">
        <v>7392</v>
      </c>
      <c r="F153" s="5">
        <v>5748</v>
      </c>
      <c r="G153" s="5">
        <v>2449</v>
      </c>
      <c r="H153" s="5">
        <v>2408</v>
      </c>
      <c r="I153" s="5">
        <v>514</v>
      </c>
      <c r="J153" s="5">
        <v>378</v>
      </c>
      <c r="K153" s="5">
        <v>1644</v>
      </c>
    </row>
    <row r="154" spans="1:11">
      <c r="A154" s="5">
        <v>1390</v>
      </c>
      <c r="B154" s="5">
        <v>4</v>
      </c>
      <c r="C154" s="5" t="s">
        <v>433</v>
      </c>
      <c r="D154" s="5" t="s">
        <v>432</v>
      </c>
      <c r="E154" s="5">
        <v>7392</v>
      </c>
      <c r="F154" s="5">
        <v>5748</v>
      </c>
      <c r="G154" s="5">
        <v>2449</v>
      </c>
      <c r="H154" s="5">
        <v>2408</v>
      </c>
      <c r="I154" s="5">
        <v>514</v>
      </c>
      <c r="J154" s="5">
        <v>378</v>
      </c>
      <c r="K154" s="5">
        <v>1644</v>
      </c>
    </row>
    <row r="155" spans="1:11">
      <c r="A155" s="5">
        <v>1390</v>
      </c>
      <c r="B155" s="5">
        <v>3</v>
      </c>
      <c r="C155" s="5" t="s">
        <v>434</v>
      </c>
      <c r="D155" s="5" t="s">
        <v>435</v>
      </c>
      <c r="E155" s="5">
        <v>25794</v>
      </c>
      <c r="F155" s="5">
        <v>19876</v>
      </c>
      <c r="G155" s="5">
        <v>8987</v>
      </c>
      <c r="H155" s="5">
        <v>8103</v>
      </c>
      <c r="I155" s="5">
        <v>1530</v>
      </c>
      <c r="J155" s="5">
        <v>1256</v>
      </c>
      <c r="K155" s="5">
        <v>5917</v>
      </c>
    </row>
    <row r="156" spans="1:11">
      <c r="A156" s="5">
        <v>1390</v>
      </c>
      <c r="B156" s="5">
        <v>4</v>
      </c>
      <c r="C156" s="5" t="s">
        <v>436</v>
      </c>
      <c r="D156" s="5" t="s">
        <v>435</v>
      </c>
      <c r="E156" s="5">
        <v>25794</v>
      </c>
      <c r="F156" s="5">
        <v>19876</v>
      </c>
      <c r="G156" s="5">
        <v>8987</v>
      </c>
      <c r="H156" s="5">
        <v>8103</v>
      </c>
      <c r="I156" s="5">
        <v>1530</v>
      </c>
      <c r="J156" s="5">
        <v>1256</v>
      </c>
      <c r="K156" s="5">
        <v>5917</v>
      </c>
    </row>
    <row r="157" spans="1:11">
      <c r="A157" s="5">
        <v>1390</v>
      </c>
      <c r="B157" s="5">
        <v>3</v>
      </c>
      <c r="C157" s="5" t="s">
        <v>437</v>
      </c>
      <c r="D157" s="5" t="s">
        <v>438</v>
      </c>
      <c r="E157" s="5">
        <v>4097</v>
      </c>
      <c r="F157" s="5">
        <v>3376</v>
      </c>
      <c r="G157" s="5">
        <v>1771</v>
      </c>
      <c r="H157" s="5">
        <v>945</v>
      </c>
      <c r="I157" s="5">
        <v>252</v>
      </c>
      <c r="J157" s="5">
        <v>408</v>
      </c>
      <c r="K157" s="5">
        <v>721</v>
      </c>
    </row>
    <row r="158" spans="1:11">
      <c r="A158" s="5">
        <v>1390</v>
      </c>
      <c r="B158" s="5">
        <v>4</v>
      </c>
      <c r="C158" s="5" t="s">
        <v>439</v>
      </c>
      <c r="D158" s="5" t="s">
        <v>438</v>
      </c>
      <c r="E158" s="5">
        <v>4097</v>
      </c>
      <c r="F158" s="5">
        <v>3376</v>
      </c>
      <c r="G158" s="5">
        <v>1771</v>
      </c>
      <c r="H158" s="5">
        <v>945</v>
      </c>
      <c r="I158" s="5">
        <v>252</v>
      </c>
      <c r="J158" s="5">
        <v>408</v>
      </c>
      <c r="K158" s="5">
        <v>721</v>
      </c>
    </row>
    <row r="159" spans="1:11">
      <c r="A159" s="5">
        <v>1390</v>
      </c>
      <c r="B159" s="5">
        <v>2</v>
      </c>
      <c r="C159" s="5" t="s">
        <v>440</v>
      </c>
      <c r="D159" s="5" t="s">
        <v>441</v>
      </c>
      <c r="E159" s="5">
        <v>100814</v>
      </c>
      <c r="F159" s="5">
        <v>75868</v>
      </c>
      <c r="G159" s="5">
        <v>24844</v>
      </c>
      <c r="H159" s="5">
        <v>35108</v>
      </c>
      <c r="I159" s="5">
        <v>8854</v>
      </c>
      <c r="J159" s="5">
        <v>7062</v>
      </c>
      <c r="K159" s="5">
        <v>24946</v>
      </c>
    </row>
    <row r="160" spans="1:11">
      <c r="A160" s="5">
        <v>1390</v>
      </c>
      <c r="B160" s="5">
        <v>3</v>
      </c>
      <c r="C160" s="5" t="s">
        <v>442</v>
      </c>
      <c r="D160" s="5" t="s">
        <v>443</v>
      </c>
      <c r="E160" s="5">
        <v>68317</v>
      </c>
      <c r="F160" s="5">
        <v>51391</v>
      </c>
      <c r="G160" s="5">
        <v>17036</v>
      </c>
      <c r="H160" s="5">
        <v>23233</v>
      </c>
      <c r="I160" s="5">
        <v>6394</v>
      </c>
      <c r="J160" s="5">
        <v>4728</v>
      </c>
      <c r="K160" s="5">
        <v>16926</v>
      </c>
    </row>
    <row r="161" spans="1:11">
      <c r="A161" s="5">
        <v>1390</v>
      </c>
      <c r="B161" s="5">
        <v>4</v>
      </c>
      <c r="C161" s="5" t="s">
        <v>444</v>
      </c>
      <c r="D161" s="5" t="s">
        <v>445</v>
      </c>
      <c r="E161" s="5">
        <v>9035</v>
      </c>
      <c r="F161" s="5">
        <v>6724</v>
      </c>
      <c r="G161" s="5">
        <v>1725</v>
      </c>
      <c r="H161" s="5">
        <v>2213</v>
      </c>
      <c r="I161" s="5">
        <v>1753</v>
      </c>
      <c r="J161" s="5">
        <v>1033</v>
      </c>
      <c r="K161" s="5">
        <v>2311</v>
      </c>
    </row>
    <row r="162" spans="1:11">
      <c r="A162" s="5">
        <v>1390</v>
      </c>
      <c r="B162" s="5">
        <v>4</v>
      </c>
      <c r="C162" s="5" t="s">
        <v>446</v>
      </c>
      <c r="D162" s="5" t="s">
        <v>447</v>
      </c>
      <c r="E162" s="5">
        <v>2975</v>
      </c>
      <c r="F162" s="5">
        <v>2210</v>
      </c>
      <c r="G162" s="5">
        <v>772</v>
      </c>
      <c r="H162" s="5">
        <v>942</v>
      </c>
      <c r="I162" s="5">
        <v>288</v>
      </c>
      <c r="J162" s="5">
        <v>208</v>
      </c>
      <c r="K162" s="5">
        <v>765</v>
      </c>
    </row>
    <row r="163" spans="1:11">
      <c r="A163" s="5">
        <v>1390</v>
      </c>
      <c r="B163" s="5">
        <v>4</v>
      </c>
      <c r="C163" s="5" t="s">
        <v>448</v>
      </c>
      <c r="D163" s="5" t="s">
        <v>449</v>
      </c>
      <c r="E163" s="5">
        <v>14814</v>
      </c>
      <c r="F163" s="5">
        <v>11236</v>
      </c>
      <c r="G163" s="5">
        <v>4072</v>
      </c>
      <c r="H163" s="5">
        <v>5035</v>
      </c>
      <c r="I163" s="5">
        <v>1129</v>
      </c>
      <c r="J163" s="5">
        <v>1000</v>
      </c>
      <c r="K163" s="5">
        <v>3578</v>
      </c>
    </row>
    <row r="164" spans="1:11">
      <c r="A164" s="5">
        <v>1390</v>
      </c>
      <c r="B164" s="5">
        <v>4</v>
      </c>
      <c r="C164" s="5" t="s">
        <v>450</v>
      </c>
      <c r="D164" s="5" t="s">
        <v>451</v>
      </c>
      <c r="E164" s="5">
        <v>2963</v>
      </c>
      <c r="F164" s="5">
        <v>2258</v>
      </c>
      <c r="G164" s="5">
        <v>813</v>
      </c>
      <c r="H164" s="5">
        <v>1071</v>
      </c>
      <c r="I164" s="5">
        <v>197</v>
      </c>
      <c r="J164" s="5">
        <v>177</v>
      </c>
      <c r="K164" s="5">
        <v>705</v>
      </c>
    </row>
    <row r="165" spans="1:11">
      <c r="A165" s="5">
        <v>1390</v>
      </c>
      <c r="B165" s="5">
        <v>4</v>
      </c>
      <c r="C165" s="5" t="s">
        <v>452</v>
      </c>
      <c r="D165" s="5" t="s">
        <v>453</v>
      </c>
      <c r="E165" s="5">
        <v>2322</v>
      </c>
      <c r="F165" s="5">
        <v>1820</v>
      </c>
      <c r="G165" s="5">
        <v>561</v>
      </c>
      <c r="H165" s="5">
        <v>914</v>
      </c>
      <c r="I165" s="5">
        <v>214</v>
      </c>
      <c r="J165" s="5">
        <v>132</v>
      </c>
      <c r="K165" s="5">
        <v>502</v>
      </c>
    </row>
    <row r="166" spans="1:11">
      <c r="A166" s="5">
        <v>1390</v>
      </c>
      <c r="B166" s="5">
        <v>4</v>
      </c>
      <c r="C166" s="5" t="s">
        <v>454</v>
      </c>
      <c r="D166" s="5" t="s">
        <v>455</v>
      </c>
      <c r="E166" s="5">
        <v>8322</v>
      </c>
      <c r="F166" s="5">
        <v>6408</v>
      </c>
      <c r="G166" s="5">
        <v>1517</v>
      </c>
      <c r="H166" s="5">
        <v>3195</v>
      </c>
      <c r="I166" s="5">
        <v>1138</v>
      </c>
      <c r="J166" s="5">
        <v>558</v>
      </c>
      <c r="K166" s="5">
        <v>1914</v>
      </c>
    </row>
    <row r="167" spans="1:11">
      <c r="A167" s="5">
        <v>1390</v>
      </c>
      <c r="B167" s="5">
        <v>4</v>
      </c>
      <c r="C167" s="5" t="s">
        <v>456</v>
      </c>
      <c r="D167" s="5" t="s">
        <v>457</v>
      </c>
      <c r="E167" s="5">
        <v>763</v>
      </c>
      <c r="F167" s="5">
        <v>225</v>
      </c>
      <c r="G167" s="5">
        <v>84</v>
      </c>
      <c r="H167" s="5">
        <v>71</v>
      </c>
      <c r="I167" s="5">
        <v>33</v>
      </c>
      <c r="J167" s="5">
        <v>37</v>
      </c>
      <c r="K167" s="5">
        <v>538</v>
      </c>
    </row>
    <row r="168" spans="1:11">
      <c r="A168" s="5">
        <v>1390</v>
      </c>
      <c r="B168" s="5">
        <v>9</v>
      </c>
      <c r="C168" s="5" t="s">
        <v>458</v>
      </c>
      <c r="D168" s="5" t="s">
        <v>459</v>
      </c>
      <c r="E168" s="5">
        <v>27124</v>
      </c>
      <c r="F168" s="5">
        <v>20511</v>
      </c>
      <c r="G168" s="5">
        <v>7493</v>
      </c>
      <c r="H168" s="5">
        <v>9794</v>
      </c>
      <c r="I168" s="5">
        <v>1641</v>
      </c>
      <c r="J168" s="5">
        <v>1583</v>
      </c>
      <c r="K168" s="5">
        <v>6614</v>
      </c>
    </row>
    <row r="169" spans="1:11">
      <c r="A169" s="5">
        <v>1390</v>
      </c>
      <c r="B169" s="5">
        <v>3</v>
      </c>
      <c r="C169" s="5" t="s">
        <v>460</v>
      </c>
      <c r="D169" s="5" t="s">
        <v>461</v>
      </c>
      <c r="E169" s="5">
        <v>32497</v>
      </c>
      <c r="F169" s="5">
        <v>24477</v>
      </c>
      <c r="G169" s="5">
        <v>7808</v>
      </c>
      <c r="H169" s="5">
        <v>11874</v>
      </c>
      <c r="I169" s="5">
        <v>2460</v>
      </c>
      <c r="J169" s="5">
        <v>2334</v>
      </c>
      <c r="K169" s="5">
        <v>8020</v>
      </c>
    </row>
    <row r="170" spans="1:11">
      <c r="A170" s="5">
        <v>1390</v>
      </c>
      <c r="B170" s="5">
        <v>4</v>
      </c>
      <c r="C170" s="5" t="s">
        <v>462</v>
      </c>
      <c r="D170" s="5" t="s">
        <v>463</v>
      </c>
      <c r="E170" s="5">
        <v>6582</v>
      </c>
      <c r="F170" s="5">
        <v>4855</v>
      </c>
      <c r="G170" s="5">
        <v>1568</v>
      </c>
      <c r="H170" s="5">
        <v>2422</v>
      </c>
      <c r="I170" s="5">
        <v>450</v>
      </c>
      <c r="J170" s="5">
        <v>416</v>
      </c>
      <c r="K170" s="5">
        <v>1727</v>
      </c>
    </row>
    <row r="171" spans="1:11">
      <c r="A171" s="5">
        <v>1390</v>
      </c>
      <c r="B171" s="5">
        <v>4</v>
      </c>
      <c r="C171" s="5" t="s">
        <v>464</v>
      </c>
      <c r="D171" s="5" t="s">
        <v>465</v>
      </c>
      <c r="E171" s="5">
        <v>4146</v>
      </c>
      <c r="F171" s="5">
        <v>3223</v>
      </c>
      <c r="G171" s="5">
        <v>963</v>
      </c>
      <c r="H171" s="5">
        <v>1467</v>
      </c>
      <c r="I171" s="5">
        <v>375</v>
      </c>
      <c r="J171" s="5">
        <v>417</v>
      </c>
      <c r="K171" s="5">
        <v>923</v>
      </c>
    </row>
    <row r="172" spans="1:11">
      <c r="A172" s="5">
        <v>1390</v>
      </c>
      <c r="B172" s="5">
        <v>4</v>
      </c>
      <c r="C172" s="5" t="s">
        <v>466</v>
      </c>
      <c r="D172" s="5" t="s">
        <v>467</v>
      </c>
      <c r="E172" s="5">
        <v>698</v>
      </c>
      <c r="F172" s="5">
        <v>526</v>
      </c>
      <c r="G172" s="5">
        <v>149</v>
      </c>
      <c r="H172" s="5">
        <v>262</v>
      </c>
      <c r="I172" s="5">
        <v>56</v>
      </c>
      <c r="J172" s="5">
        <v>60</v>
      </c>
      <c r="K172" s="5">
        <v>172</v>
      </c>
    </row>
    <row r="173" spans="1:11">
      <c r="A173" s="5">
        <v>1390</v>
      </c>
      <c r="B173" s="5">
        <v>4</v>
      </c>
      <c r="C173" s="5" t="s">
        <v>468</v>
      </c>
      <c r="D173" s="5" t="s">
        <v>469</v>
      </c>
      <c r="E173" s="5">
        <v>8076</v>
      </c>
      <c r="F173" s="5">
        <v>5946</v>
      </c>
      <c r="G173" s="5">
        <v>1851</v>
      </c>
      <c r="H173" s="5">
        <v>3061</v>
      </c>
      <c r="I173" s="5">
        <v>544</v>
      </c>
      <c r="J173" s="5">
        <v>489</v>
      </c>
      <c r="K173" s="5">
        <v>2130</v>
      </c>
    </row>
    <row r="174" spans="1:11">
      <c r="A174" s="5">
        <v>1390</v>
      </c>
      <c r="B174" s="5">
        <v>4</v>
      </c>
      <c r="C174" s="5" t="s">
        <v>470</v>
      </c>
      <c r="D174" s="5" t="s">
        <v>471</v>
      </c>
      <c r="E174" s="5">
        <v>4796</v>
      </c>
      <c r="F174" s="5">
        <v>3706</v>
      </c>
      <c r="G174" s="5">
        <v>1286</v>
      </c>
      <c r="H174" s="5">
        <v>1657</v>
      </c>
      <c r="I174" s="5">
        <v>380</v>
      </c>
      <c r="J174" s="5">
        <v>382</v>
      </c>
      <c r="K174" s="5">
        <v>1090</v>
      </c>
    </row>
    <row r="175" spans="1:11">
      <c r="A175" s="5">
        <v>1390</v>
      </c>
      <c r="B175" s="5">
        <v>4</v>
      </c>
      <c r="C175" s="5" t="s">
        <v>472</v>
      </c>
      <c r="D175" s="5" t="s">
        <v>473</v>
      </c>
      <c r="E175" s="5">
        <v>1232</v>
      </c>
      <c r="F175" s="5">
        <v>842</v>
      </c>
      <c r="G175" s="5">
        <v>255</v>
      </c>
      <c r="H175" s="5">
        <v>426</v>
      </c>
      <c r="I175" s="5">
        <v>98</v>
      </c>
      <c r="J175" s="5">
        <v>63</v>
      </c>
      <c r="K175" s="5">
        <v>390</v>
      </c>
    </row>
    <row r="176" spans="1:11">
      <c r="A176" s="5">
        <v>1390</v>
      </c>
      <c r="B176" s="5">
        <v>4</v>
      </c>
      <c r="C176" s="5" t="s">
        <v>474</v>
      </c>
      <c r="D176" s="5" t="s">
        <v>475</v>
      </c>
      <c r="E176" s="5">
        <v>6967</v>
      </c>
      <c r="F176" s="5">
        <v>5379</v>
      </c>
      <c r="G176" s="5">
        <v>1736</v>
      </c>
      <c r="H176" s="5">
        <v>2580</v>
      </c>
      <c r="I176" s="5">
        <v>556</v>
      </c>
      <c r="J176" s="5">
        <v>507</v>
      </c>
      <c r="K176" s="5">
        <v>1588</v>
      </c>
    </row>
    <row r="177" spans="1:11">
      <c r="A177" s="5">
        <v>1390</v>
      </c>
      <c r="B177" s="5">
        <v>2</v>
      </c>
      <c r="C177" s="5" t="s">
        <v>476</v>
      </c>
      <c r="D177" s="5" t="s">
        <v>477</v>
      </c>
      <c r="E177" s="5">
        <v>172714</v>
      </c>
      <c r="F177" s="5">
        <v>134890</v>
      </c>
      <c r="G177" s="5">
        <v>47585</v>
      </c>
      <c r="H177" s="5">
        <v>62730</v>
      </c>
      <c r="I177" s="5">
        <v>13581</v>
      </c>
      <c r="J177" s="5">
        <v>10995</v>
      </c>
      <c r="K177" s="5">
        <v>37823</v>
      </c>
    </row>
    <row r="178" spans="1:11">
      <c r="A178" s="5">
        <v>1390</v>
      </c>
      <c r="B178" s="5">
        <v>3</v>
      </c>
      <c r="C178" s="5" t="s">
        <v>478</v>
      </c>
      <c r="D178" s="5" t="s">
        <v>479</v>
      </c>
      <c r="E178" s="5">
        <v>79621</v>
      </c>
      <c r="F178" s="5">
        <v>60358</v>
      </c>
      <c r="G178" s="5">
        <v>13639</v>
      </c>
      <c r="H178" s="5">
        <v>33577</v>
      </c>
      <c r="I178" s="5">
        <v>7356</v>
      </c>
      <c r="J178" s="5">
        <v>5786</v>
      </c>
      <c r="K178" s="5">
        <v>19263</v>
      </c>
    </row>
    <row r="179" spans="1:11">
      <c r="A179" s="5">
        <v>1390</v>
      </c>
      <c r="B179" s="5">
        <v>4</v>
      </c>
      <c r="C179" s="5" t="s">
        <v>480</v>
      </c>
      <c r="D179" s="5" t="s">
        <v>479</v>
      </c>
      <c r="E179" s="5">
        <v>79621</v>
      </c>
      <c r="F179" s="5">
        <v>60358</v>
      </c>
      <c r="G179" s="5">
        <v>13639</v>
      </c>
      <c r="H179" s="5">
        <v>33577</v>
      </c>
      <c r="I179" s="5">
        <v>7356</v>
      </c>
      <c r="J179" s="5">
        <v>5786</v>
      </c>
      <c r="K179" s="5">
        <v>19263</v>
      </c>
    </row>
    <row r="180" spans="1:11">
      <c r="A180" s="5">
        <v>1390</v>
      </c>
      <c r="B180" s="5">
        <v>3</v>
      </c>
      <c r="C180" s="5" t="s">
        <v>481</v>
      </c>
      <c r="D180" s="5" t="s">
        <v>482</v>
      </c>
      <c r="E180" s="5">
        <v>6491</v>
      </c>
      <c r="F180" s="5">
        <v>4953</v>
      </c>
      <c r="G180" s="5">
        <v>2206</v>
      </c>
      <c r="H180" s="5">
        <v>2025</v>
      </c>
      <c r="I180" s="5">
        <v>446</v>
      </c>
      <c r="J180" s="5">
        <v>276</v>
      </c>
      <c r="K180" s="5">
        <v>1538</v>
      </c>
    </row>
    <row r="181" spans="1:11">
      <c r="A181" s="5">
        <v>1390</v>
      </c>
      <c r="B181" s="5">
        <v>4</v>
      </c>
      <c r="C181" s="5" t="s">
        <v>483</v>
      </c>
      <c r="D181" s="5" t="s">
        <v>482</v>
      </c>
      <c r="E181" s="5">
        <v>6491</v>
      </c>
      <c r="F181" s="5">
        <v>4953</v>
      </c>
      <c r="G181" s="5">
        <v>2206</v>
      </c>
      <c r="H181" s="5">
        <v>2025</v>
      </c>
      <c r="I181" s="5">
        <v>446</v>
      </c>
      <c r="J181" s="5">
        <v>276</v>
      </c>
      <c r="K181" s="5">
        <v>1538</v>
      </c>
    </row>
    <row r="182" spans="1:11">
      <c r="A182" s="5">
        <v>1390</v>
      </c>
      <c r="B182" s="5">
        <v>3</v>
      </c>
      <c r="C182" s="5" t="s">
        <v>484</v>
      </c>
      <c r="D182" s="5" t="s">
        <v>485</v>
      </c>
      <c r="E182" s="5">
        <v>86602</v>
      </c>
      <c r="F182" s="5">
        <v>69579</v>
      </c>
      <c r="G182" s="5">
        <v>31740</v>
      </c>
      <c r="H182" s="5">
        <v>27128</v>
      </c>
      <c r="I182" s="5">
        <v>5779</v>
      </c>
      <c r="J182" s="5">
        <v>4933</v>
      </c>
      <c r="K182" s="5">
        <v>17022</v>
      </c>
    </row>
    <row r="183" spans="1:11">
      <c r="A183" s="5">
        <v>1390</v>
      </c>
      <c r="B183" s="5">
        <v>4</v>
      </c>
      <c r="C183" s="5" t="s">
        <v>486</v>
      </c>
      <c r="D183" s="5" t="s">
        <v>485</v>
      </c>
      <c r="E183" s="5">
        <v>86602</v>
      </c>
      <c r="F183" s="5">
        <v>69579</v>
      </c>
      <c r="G183" s="5">
        <v>31740</v>
      </c>
      <c r="H183" s="5">
        <v>27128</v>
      </c>
      <c r="I183" s="5">
        <v>5779</v>
      </c>
      <c r="J183" s="5">
        <v>4933</v>
      </c>
      <c r="K183" s="5">
        <v>17022</v>
      </c>
    </row>
    <row r="184" spans="1:11">
      <c r="A184" s="5">
        <v>1390</v>
      </c>
      <c r="B184" s="5">
        <v>2</v>
      </c>
      <c r="C184" s="5" t="s">
        <v>487</v>
      </c>
      <c r="D184" s="5" t="s">
        <v>488</v>
      </c>
      <c r="E184" s="5">
        <v>21686</v>
      </c>
      <c r="F184" s="5">
        <v>16350</v>
      </c>
      <c r="G184" s="5">
        <v>5816</v>
      </c>
      <c r="H184" s="5">
        <v>5799</v>
      </c>
      <c r="I184" s="5">
        <v>2644</v>
      </c>
      <c r="J184" s="5">
        <v>2090</v>
      </c>
      <c r="K184" s="5">
        <v>5337</v>
      </c>
    </row>
    <row r="185" spans="1:11">
      <c r="A185" s="5">
        <v>1390</v>
      </c>
      <c r="B185" s="5">
        <v>3</v>
      </c>
      <c r="C185" s="5" t="s">
        <v>489</v>
      </c>
      <c r="D185" s="5" t="s">
        <v>490</v>
      </c>
      <c r="E185" s="5">
        <v>10813</v>
      </c>
      <c r="F185" s="5">
        <v>8245</v>
      </c>
      <c r="G185" s="5">
        <v>2835</v>
      </c>
      <c r="H185" s="5">
        <v>2661</v>
      </c>
      <c r="I185" s="5">
        <v>1512</v>
      </c>
      <c r="J185" s="5">
        <v>1237</v>
      </c>
      <c r="K185" s="5">
        <v>2568</v>
      </c>
    </row>
    <row r="186" spans="1:11">
      <c r="A186" s="5">
        <v>1390</v>
      </c>
      <c r="B186" s="5">
        <v>4</v>
      </c>
      <c r="C186" s="5" t="s">
        <v>491</v>
      </c>
      <c r="D186" s="5" t="s">
        <v>492</v>
      </c>
      <c r="E186" s="5">
        <v>10612</v>
      </c>
      <c r="F186" s="5">
        <v>8062</v>
      </c>
      <c r="G186" s="5">
        <v>2740</v>
      </c>
      <c r="H186" s="5">
        <v>2579</v>
      </c>
      <c r="I186" s="5">
        <v>1508</v>
      </c>
      <c r="J186" s="5">
        <v>1235</v>
      </c>
      <c r="K186" s="5">
        <v>2550</v>
      </c>
    </row>
    <row r="187" spans="1:11">
      <c r="A187" s="5">
        <v>1390</v>
      </c>
      <c r="B187" s="5">
        <v>4</v>
      </c>
      <c r="C187" s="5" t="s">
        <v>493</v>
      </c>
      <c r="D187" s="5" t="s">
        <v>494</v>
      </c>
      <c r="E187" s="5">
        <v>201</v>
      </c>
      <c r="F187" s="5">
        <v>183</v>
      </c>
      <c r="G187" s="5">
        <v>96</v>
      </c>
      <c r="H187" s="5">
        <v>82</v>
      </c>
      <c r="I187" s="5">
        <v>4</v>
      </c>
      <c r="J187" s="5">
        <v>2</v>
      </c>
      <c r="K187" s="5">
        <v>18</v>
      </c>
    </row>
    <row r="188" spans="1:11">
      <c r="A188" s="5">
        <v>1390</v>
      </c>
      <c r="B188" s="5">
        <v>3</v>
      </c>
      <c r="C188" s="5" t="s">
        <v>495</v>
      </c>
      <c r="D188" s="5" t="s">
        <v>496</v>
      </c>
      <c r="E188" s="5">
        <v>2730</v>
      </c>
      <c r="F188" s="5">
        <v>2077</v>
      </c>
      <c r="G188" s="5">
        <v>437</v>
      </c>
      <c r="H188" s="5">
        <v>1023</v>
      </c>
      <c r="I188" s="5">
        <v>293</v>
      </c>
      <c r="J188" s="5">
        <v>324</v>
      </c>
      <c r="K188" s="5">
        <v>653</v>
      </c>
    </row>
    <row r="189" spans="1:11">
      <c r="A189" s="5">
        <v>1390</v>
      </c>
      <c r="B189" s="5">
        <v>4</v>
      </c>
      <c r="C189" s="5" t="s">
        <v>497</v>
      </c>
      <c r="D189" s="5" t="s">
        <v>496</v>
      </c>
      <c r="E189" s="5">
        <v>2730</v>
      </c>
      <c r="F189" s="5">
        <v>2077</v>
      </c>
      <c r="G189" s="5">
        <v>437</v>
      </c>
      <c r="H189" s="5">
        <v>1023</v>
      </c>
      <c r="I189" s="5">
        <v>293</v>
      </c>
      <c r="J189" s="5">
        <v>324</v>
      </c>
      <c r="K189" s="5">
        <v>653</v>
      </c>
    </row>
    <row r="190" spans="1:11">
      <c r="A190" s="5">
        <v>1390</v>
      </c>
      <c r="B190" s="5">
        <v>3</v>
      </c>
      <c r="C190" s="5" t="s">
        <v>498</v>
      </c>
      <c r="D190" s="5" t="s">
        <v>499</v>
      </c>
      <c r="E190" s="5">
        <v>8143</v>
      </c>
      <c r="F190" s="5">
        <v>6028</v>
      </c>
      <c r="G190" s="5">
        <v>2543</v>
      </c>
      <c r="H190" s="5">
        <v>2116</v>
      </c>
      <c r="I190" s="5">
        <v>839</v>
      </c>
      <c r="J190" s="5">
        <v>530</v>
      </c>
      <c r="K190" s="5">
        <v>2115</v>
      </c>
    </row>
    <row r="191" spans="1:11">
      <c r="A191" s="5">
        <v>1390</v>
      </c>
      <c r="B191" s="5">
        <v>4</v>
      </c>
      <c r="C191" s="5" t="s">
        <v>500</v>
      </c>
      <c r="D191" s="5" t="s">
        <v>501</v>
      </c>
      <c r="E191" s="5">
        <v>4890</v>
      </c>
      <c r="F191" s="5">
        <v>3799</v>
      </c>
      <c r="G191" s="5">
        <v>2125</v>
      </c>
      <c r="H191" s="5">
        <v>1140</v>
      </c>
      <c r="I191" s="5">
        <v>285</v>
      </c>
      <c r="J191" s="5">
        <v>249</v>
      </c>
      <c r="K191" s="5">
        <v>1091</v>
      </c>
    </row>
    <row r="192" spans="1:11">
      <c r="A192" s="5">
        <v>1390</v>
      </c>
      <c r="B192" s="5">
        <v>4</v>
      </c>
      <c r="C192" s="5" t="s">
        <v>502</v>
      </c>
      <c r="D192" s="5" t="s">
        <v>503</v>
      </c>
      <c r="E192" s="5">
        <v>435</v>
      </c>
      <c r="F192" s="5">
        <v>350</v>
      </c>
      <c r="G192" s="5">
        <v>137</v>
      </c>
      <c r="H192" s="5">
        <v>111</v>
      </c>
      <c r="I192" s="5">
        <v>71</v>
      </c>
      <c r="J192" s="5">
        <v>31</v>
      </c>
      <c r="K192" s="5">
        <v>85</v>
      </c>
    </row>
    <row r="193" spans="1:11">
      <c r="A193" s="5">
        <v>1390</v>
      </c>
      <c r="B193" s="5">
        <v>4</v>
      </c>
      <c r="C193" s="5" t="s">
        <v>504</v>
      </c>
      <c r="D193" s="5" t="s">
        <v>499</v>
      </c>
      <c r="E193" s="5">
        <v>2818</v>
      </c>
      <c r="F193" s="5">
        <v>1879</v>
      </c>
      <c r="G193" s="5">
        <v>281</v>
      </c>
      <c r="H193" s="5">
        <v>865</v>
      </c>
      <c r="I193" s="5">
        <v>483</v>
      </c>
      <c r="J193" s="5">
        <v>250</v>
      </c>
      <c r="K193" s="5">
        <v>939</v>
      </c>
    </row>
    <row r="194" spans="1:11">
      <c r="A194" s="5">
        <v>1390</v>
      </c>
      <c r="B194" s="5">
        <v>2</v>
      </c>
      <c r="C194" s="5" t="s">
        <v>505</v>
      </c>
      <c r="D194" s="5" t="s">
        <v>506</v>
      </c>
      <c r="E194" s="5">
        <v>22637</v>
      </c>
      <c r="F194" s="5">
        <v>18050</v>
      </c>
      <c r="G194" s="5">
        <v>9199</v>
      </c>
      <c r="H194" s="5">
        <v>7352</v>
      </c>
      <c r="I194" s="5">
        <v>789</v>
      </c>
      <c r="J194" s="5">
        <v>709</v>
      </c>
      <c r="K194" s="5">
        <v>4587</v>
      </c>
    </row>
    <row r="195" spans="1:11">
      <c r="A195" s="5">
        <v>1390</v>
      </c>
      <c r="B195" s="5">
        <v>3</v>
      </c>
      <c r="C195" s="5" t="s">
        <v>507</v>
      </c>
      <c r="D195" s="5" t="s">
        <v>506</v>
      </c>
      <c r="E195" s="5">
        <v>22637</v>
      </c>
      <c r="F195" s="5">
        <v>18050</v>
      </c>
      <c r="G195" s="5">
        <v>9199</v>
      </c>
      <c r="H195" s="5">
        <v>7352</v>
      </c>
      <c r="I195" s="5">
        <v>789</v>
      </c>
      <c r="J195" s="5">
        <v>709</v>
      </c>
      <c r="K195" s="5">
        <v>4587</v>
      </c>
    </row>
    <row r="196" spans="1:11">
      <c r="A196" s="5">
        <v>1390</v>
      </c>
      <c r="B196" s="5">
        <v>4</v>
      </c>
      <c r="C196" s="5" t="s">
        <v>508</v>
      </c>
      <c r="D196" s="5" t="s">
        <v>506</v>
      </c>
      <c r="E196" s="5">
        <v>22637</v>
      </c>
      <c r="F196" s="5">
        <v>18050</v>
      </c>
      <c r="G196" s="5">
        <v>9199</v>
      </c>
      <c r="H196" s="5">
        <v>7352</v>
      </c>
      <c r="I196" s="5">
        <v>789</v>
      </c>
      <c r="J196" s="5">
        <v>709</v>
      </c>
      <c r="K196" s="5">
        <v>4587</v>
      </c>
    </row>
    <row r="197" spans="1:11">
      <c r="A197" s="5">
        <v>1390</v>
      </c>
      <c r="B197" s="5">
        <v>2</v>
      </c>
      <c r="C197" s="5" t="s">
        <v>509</v>
      </c>
      <c r="D197" s="5" t="s">
        <v>510</v>
      </c>
      <c r="E197" s="5">
        <v>16007</v>
      </c>
      <c r="F197" s="5">
        <v>12666</v>
      </c>
      <c r="G197" s="5">
        <v>5658</v>
      </c>
      <c r="H197" s="5">
        <v>5077</v>
      </c>
      <c r="I197" s="5">
        <v>1027</v>
      </c>
      <c r="J197" s="5">
        <v>904</v>
      </c>
      <c r="K197" s="5">
        <v>3341</v>
      </c>
    </row>
    <row r="198" spans="1:11">
      <c r="A198" s="5">
        <v>1390</v>
      </c>
      <c r="B198" s="5">
        <v>3</v>
      </c>
      <c r="C198" s="5" t="s">
        <v>511</v>
      </c>
      <c r="D198" s="5" t="s">
        <v>512</v>
      </c>
      <c r="E198" s="5">
        <v>721</v>
      </c>
      <c r="F198" s="5">
        <v>604</v>
      </c>
      <c r="G198" s="5">
        <v>295</v>
      </c>
      <c r="H198" s="5">
        <v>253</v>
      </c>
      <c r="I198" s="5">
        <v>32</v>
      </c>
      <c r="J198" s="5">
        <v>24</v>
      </c>
      <c r="K198" s="5">
        <v>116</v>
      </c>
    </row>
    <row r="199" spans="1:11">
      <c r="A199" s="5">
        <v>1390</v>
      </c>
      <c r="B199" s="5">
        <v>9</v>
      </c>
      <c r="C199" s="5" t="s">
        <v>513</v>
      </c>
      <c r="D199" s="5" t="s">
        <v>514</v>
      </c>
      <c r="E199" s="5">
        <v>721</v>
      </c>
      <c r="F199" s="5">
        <v>604</v>
      </c>
      <c r="G199" s="5">
        <v>295</v>
      </c>
      <c r="H199" s="5">
        <v>253</v>
      </c>
      <c r="I199" s="5">
        <v>32</v>
      </c>
      <c r="J199" s="5">
        <v>24</v>
      </c>
      <c r="K199" s="5">
        <v>116</v>
      </c>
    </row>
    <row r="200" spans="1:11">
      <c r="A200" s="5">
        <v>1390</v>
      </c>
      <c r="B200" s="5">
        <v>3</v>
      </c>
      <c r="C200" s="5" t="s">
        <v>515</v>
      </c>
      <c r="D200" s="5" t="s">
        <v>516</v>
      </c>
      <c r="E200" s="5">
        <v>367</v>
      </c>
      <c r="F200" s="5">
        <v>287</v>
      </c>
      <c r="G200" s="5">
        <v>91</v>
      </c>
      <c r="H200" s="5">
        <v>131</v>
      </c>
      <c r="I200" s="5">
        <v>42</v>
      </c>
      <c r="J200" s="5">
        <v>23</v>
      </c>
      <c r="K200" s="5">
        <v>80</v>
      </c>
    </row>
    <row r="201" spans="1:11">
      <c r="A201" s="5">
        <v>1390</v>
      </c>
      <c r="B201" s="5">
        <v>4</v>
      </c>
      <c r="C201" s="5" t="s">
        <v>517</v>
      </c>
      <c r="D201" s="5" t="s">
        <v>516</v>
      </c>
      <c r="E201" s="5">
        <v>367</v>
      </c>
      <c r="F201" s="5">
        <v>287</v>
      </c>
      <c r="G201" s="5">
        <v>91</v>
      </c>
      <c r="H201" s="5">
        <v>131</v>
      </c>
      <c r="I201" s="5">
        <v>42</v>
      </c>
      <c r="J201" s="5">
        <v>23</v>
      </c>
      <c r="K201" s="5">
        <v>80</v>
      </c>
    </row>
    <row r="202" spans="1:11">
      <c r="A202" s="5">
        <v>1390</v>
      </c>
      <c r="B202" s="5">
        <v>3</v>
      </c>
      <c r="C202" s="5" t="s">
        <v>518</v>
      </c>
      <c r="D202" s="5" t="s">
        <v>519</v>
      </c>
      <c r="E202" s="5">
        <v>731</v>
      </c>
      <c r="F202" s="5">
        <v>646</v>
      </c>
      <c r="G202" s="5">
        <v>426</v>
      </c>
      <c r="H202" s="5">
        <v>184</v>
      </c>
      <c r="I202" s="5">
        <v>17</v>
      </c>
      <c r="J202" s="5">
        <v>19</v>
      </c>
      <c r="K202" s="5">
        <v>85</v>
      </c>
    </row>
    <row r="203" spans="1:11">
      <c r="A203" s="5">
        <v>1390</v>
      </c>
      <c r="B203" s="5">
        <v>4</v>
      </c>
      <c r="C203" s="5" t="s">
        <v>520</v>
      </c>
      <c r="D203" s="5" t="s">
        <v>519</v>
      </c>
      <c r="E203" s="5">
        <v>731</v>
      </c>
      <c r="F203" s="5">
        <v>646</v>
      </c>
      <c r="G203" s="5">
        <v>426</v>
      </c>
      <c r="H203" s="5">
        <v>184</v>
      </c>
      <c r="I203" s="5">
        <v>17</v>
      </c>
      <c r="J203" s="5">
        <v>19</v>
      </c>
      <c r="K203" s="5">
        <v>85</v>
      </c>
    </row>
    <row r="204" spans="1:11">
      <c r="A204" s="5">
        <v>1390</v>
      </c>
      <c r="B204" s="5">
        <v>3</v>
      </c>
      <c r="C204" s="5" t="s">
        <v>521</v>
      </c>
      <c r="D204" s="5" t="s">
        <v>522</v>
      </c>
      <c r="E204" s="5">
        <v>9383</v>
      </c>
      <c r="F204" s="5">
        <v>7349</v>
      </c>
      <c r="G204" s="5">
        <v>2870</v>
      </c>
      <c r="H204" s="5">
        <v>3197</v>
      </c>
      <c r="I204" s="5">
        <v>683</v>
      </c>
      <c r="J204" s="5">
        <v>599</v>
      </c>
      <c r="K204" s="5">
        <v>2034</v>
      </c>
    </row>
    <row r="205" spans="1:11">
      <c r="A205" s="5">
        <v>1390</v>
      </c>
      <c r="B205" s="5">
        <v>4</v>
      </c>
      <c r="C205" s="5" t="s">
        <v>523</v>
      </c>
      <c r="D205" s="5" t="s">
        <v>522</v>
      </c>
      <c r="E205" s="5">
        <v>9383</v>
      </c>
      <c r="F205" s="5">
        <v>7349</v>
      </c>
      <c r="G205" s="5">
        <v>2870</v>
      </c>
      <c r="H205" s="5">
        <v>3197</v>
      </c>
      <c r="I205" s="5">
        <v>683</v>
      </c>
      <c r="J205" s="5">
        <v>599</v>
      </c>
      <c r="K205" s="5">
        <v>2034</v>
      </c>
    </row>
    <row r="206" spans="1:11">
      <c r="A206" s="5">
        <v>1390</v>
      </c>
      <c r="B206" s="5">
        <v>7</v>
      </c>
      <c r="C206" s="5" t="s">
        <v>524</v>
      </c>
      <c r="D206" s="5" t="s">
        <v>525</v>
      </c>
      <c r="E206" s="5">
        <v>4806</v>
      </c>
      <c r="F206" s="5">
        <v>3780</v>
      </c>
      <c r="G206" s="5">
        <v>1975</v>
      </c>
      <c r="H206" s="5">
        <v>1313</v>
      </c>
      <c r="I206" s="5">
        <v>252</v>
      </c>
      <c r="J206" s="5">
        <v>239</v>
      </c>
      <c r="K206" s="5">
        <v>1026</v>
      </c>
    </row>
    <row r="207" spans="1:11">
      <c r="A207" s="5">
        <v>1390</v>
      </c>
      <c r="B207" s="5">
        <v>9</v>
      </c>
      <c r="C207" s="5" t="s">
        <v>526</v>
      </c>
      <c r="D207" s="5" t="s">
        <v>525</v>
      </c>
      <c r="E207" s="5">
        <v>4806</v>
      </c>
      <c r="F207" s="5">
        <v>3780</v>
      </c>
      <c r="G207" s="5">
        <v>1975</v>
      </c>
      <c r="H207" s="5">
        <v>1313</v>
      </c>
      <c r="I207" s="5">
        <v>252</v>
      </c>
      <c r="J207" s="5">
        <v>239</v>
      </c>
      <c r="K207" s="5">
        <v>1026</v>
      </c>
    </row>
    <row r="208" spans="1:11">
      <c r="A208" s="5">
        <v>1390</v>
      </c>
      <c r="B208" s="5">
        <v>2</v>
      </c>
      <c r="C208" s="5" t="s">
        <v>527</v>
      </c>
      <c r="D208" s="5" t="s">
        <v>528</v>
      </c>
      <c r="E208" s="5">
        <v>3059</v>
      </c>
      <c r="F208" s="5">
        <v>2595</v>
      </c>
      <c r="G208" s="5">
        <v>650</v>
      </c>
      <c r="H208" s="5">
        <v>948</v>
      </c>
      <c r="I208" s="5">
        <v>576</v>
      </c>
      <c r="J208" s="5">
        <v>421</v>
      </c>
      <c r="K208" s="5">
        <v>464</v>
      </c>
    </row>
    <row r="209" spans="1:11">
      <c r="A209" s="5">
        <v>1390</v>
      </c>
      <c r="B209" s="5">
        <v>7</v>
      </c>
      <c r="C209" s="5" t="s">
        <v>529</v>
      </c>
      <c r="D209" s="5" t="s">
        <v>530</v>
      </c>
      <c r="E209" s="5">
        <v>3059</v>
      </c>
      <c r="F209" s="5">
        <v>2595</v>
      </c>
      <c r="G209" s="5">
        <v>650</v>
      </c>
      <c r="H209" s="5">
        <v>948</v>
      </c>
      <c r="I209" s="5">
        <v>576</v>
      </c>
      <c r="J209" s="5">
        <v>421</v>
      </c>
      <c r="K209" s="5">
        <v>464</v>
      </c>
    </row>
    <row r="210" spans="1:11">
      <c r="A210" s="5">
        <v>1390</v>
      </c>
      <c r="B210" s="5">
        <v>19</v>
      </c>
      <c r="C210" s="5" t="s">
        <v>531</v>
      </c>
      <c r="D210" s="5" t="s">
        <v>532</v>
      </c>
      <c r="E210" s="5">
        <v>78</v>
      </c>
      <c r="F210" s="5">
        <v>65</v>
      </c>
      <c r="G210" s="5">
        <v>28</v>
      </c>
      <c r="H210" s="5">
        <v>13</v>
      </c>
      <c r="I210" s="5">
        <v>7</v>
      </c>
      <c r="J210" s="5">
        <v>17</v>
      </c>
      <c r="K210" s="5">
        <v>13</v>
      </c>
    </row>
    <row r="211" spans="1:11">
      <c r="A211" s="5">
        <v>1390</v>
      </c>
      <c r="B211" s="5">
        <v>4</v>
      </c>
      <c r="C211" s="5" t="s">
        <v>533</v>
      </c>
      <c r="D211" s="5" t="s">
        <v>534</v>
      </c>
      <c r="E211" s="5">
        <v>953</v>
      </c>
      <c r="F211" s="5">
        <v>672</v>
      </c>
      <c r="G211" s="5">
        <v>162</v>
      </c>
      <c r="H211" s="5">
        <v>338</v>
      </c>
      <c r="I211" s="5">
        <v>105</v>
      </c>
      <c r="J211" s="5">
        <v>67</v>
      </c>
      <c r="K211" s="5">
        <v>281</v>
      </c>
    </row>
    <row r="212" spans="1:11">
      <c r="A212" s="5">
        <v>1390</v>
      </c>
      <c r="B212" s="5">
        <v>4</v>
      </c>
      <c r="C212" s="5" t="s">
        <v>535</v>
      </c>
      <c r="D212" s="5" t="s">
        <v>536</v>
      </c>
      <c r="E212" s="5">
        <v>1318</v>
      </c>
      <c r="F212" s="5">
        <v>1210</v>
      </c>
      <c r="G212" s="5">
        <v>257</v>
      </c>
      <c r="H212" s="5">
        <v>253</v>
      </c>
      <c r="I212" s="5">
        <v>415</v>
      </c>
      <c r="J212" s="5">
        <v>285</v>
      </c>
      <c r="K212" s="5">
        <v>108</v>
      </c>
    </row>
    <row r="213" spans="1:11">
      <c r="A213" s="5">
        <v>1390</v>
      </c>
      <c r="B213" s="5">
        <v>4</v>
      </c>
      <c r="C213" s="5" t="s">
        <v>537</v>
      </c>
      <c r="D213" s="5" t="s">
        <v>538</v>
      </c>
      <c r="E213" s="5">
        <v>710</v>
      </c>
      <c r="F213" s="5">
        <v>648</v>
      </c>
      <c r="G213" s="5">
        <v>203</v>
      </c>
      <c r="H213" s="5">
        <v>344</v>
      </c>
      <c r="I213" s="5">
        <v>49</v>
      </c>
      <c r="J213" s="5">
        <v>52</v>
      </c>
      <c r="K213" s="5">
        <v>62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7" t="s">
        <v>159</v>
      </c>
      <c r="B1" s="7"/>
      <c r="C1" s="6" t="str">
        <f>CONCATENATE("3-",'فهرست جداول'!B4,"-",MID('فهرست جداول'!A1, 58,10))</f>
        <v>3-شاغلان کارگاه‏ها بر حسب وضع سواد، مدرک تحصیلی و فعالیت-90 کل کشور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5.75" thickBot="1">
      <c r="A2" s="29" t="s">
        <v>128</v>
      </c>
      <c r="B2" s="29" t="s">
        <v>151</v>
      </c>
      <c r="C2" s="29" t="s">
        <v>0</v>
      </c>
      <c r="D2" s="30" t="s">
        <v>1</v>
      </c>
      <c r="E2" s="21" t="s">
        <v>11</v>
      </c>
      <c r="F2" s="21" t="s">
        <v>4</v>
      </c>
      <c r="G2" s="21" t="s">
        <v>12</v>
      </c>
      <c r="H2" s="20" t="s">
        <v>13</v>
      </c>
      <c r="I2" s="20"/>
      <c r="J2" s="20"/>
      <c r="K2" s="20"/>
      <c r="L2" s="20"/>
      <c r="M2" s="20"/>
      <c r="N2" s="20"/>
    </row>
    <row r="3" spans="1:14" ht="30" customHeight="1" thickBot="1">
      <c r="A3" s="31" t="s">
        <v>128</v>
      </c>
      <c r="B3" s="31"/>
      <c r="C3" s="31"/>
      <c r="D3" s="32"/>
      <c r="E3" s="25"/>
      <c r="F3" s="25"/>
      <c r="G3" s="25"/>
      <c r="H3" s="33" t="s">
        <v>2</v>
      </c>
      <c r="I3" s="27" t="s">
        <v>14</v>
      </c>
      <c r="J3" s="33" t="s">
        <v>15</v>
      </c>
      <c r="K3" s="27" t="s">
        <v>16</v>
      </c>
      <c r="L3" s="33" t="s">
        <v>17</v>
      </c>
      <c r="M3" s="27" t="s">
        <v>18</v>
      </c>
      <c r="N3" s="33" t="s">
        <v>19</v>
      </c>
    </row>
    <row r="4" spans="1:14">
      <c r="A4" s="5">
        <v>1390</v>
      </c>
      <c r="B4" s="5">
        <v>1</v>
      </c>
      <c r="C4" s="5" t="s">
        <v>162</v>
      </c>
      <c r="D4" s="5" t="s">
        <v>163</v>
      </c>
      <c r="E4" s="5">
        <v>27477</v>
      </c>
      <c r="F4" s="5">
        <v>1643015</v>
      </c>
      <c r="G4" s="5">
        <v>32317</v>
      </c>
      <c r="H4" s="5">
        <v>1610698</v>
      </c>
      <c r="I4" s="5">
        <v>549829</v>
      </c>
      <c r="J4" s="5">
        <v>702068</v>
      </c>
      <c r="K4" s="5">
        <v>150996</v>
      </c>
      <c r="L4" s="5">
        <v>187931</v>
      </c>
      <c r="M4" s="5">
        <v>17201</v>
      </c>
      <c r="N4" s="5">
        <v>2673</v>
      </c>
    </row>
    <row r="5" spans="1:14">
      <c r="A5" s="5">
        <v>1390</v>
      </c>
      <c r="B5" s="5">
        <v>2</v>
      </c>
      <c r="C5" s="5" t="s">
        <v>164</v>
      </c>
      <c r="D5" s="5" t="s">
        <v>165</v>
      </c>
      <c r="E5" s="5">
        <v>2631</v>
      </c>
      <c r="F5" s="5">
        <v>176078</v>
      </c>
      <c r="G5" s="5">
        <v>5692</v>
      </c>
      <c r="H5" s="5">
        <v>170386</v>
      </c>
      <c r="I5" s="5">
        <v>64453</v>
      </c>
      <c r="J5" s="5">
        <v>71853</v>
      </c>
      <c r="K5" s="5">
        <v>13448</v>
      </c>
      <c r="L5" s="5">
        <v>18724</v>
      </c>
      <c r="M5" s="5">
        <v>1378</v>
      </c>
      <c r="N5" s="5">
        <v>529</v>
      </c>
    </row>
    <row r="6" spans="1:14">
      <c r="A6" s="5">
        <v>1390</v>
      </c>
      <c r="B6" s="5">
        <v>3</v>
      </c>
      <c r="C6" s="5" t="s">
        <v>166</v>
      </c>
      <c r="D6" s="5" t="s">
        <v>167</v>
      </c>
      <c r="E6" s="5">
        <v>312</v>
      </c>
      <c r="F6" s="5">
        <v>20717</v>
      </c>
      <c r="G6" s="5">
        <v>1208</v>
      </c>
      <c r="H6" s="5">
        <v>19509</v>
      </c>
      <c r="I6" s="5">
        <v>9531</v>
      </c>
      <c r="J6" s="5">
        <v>6870</v>
      </c>
      <c r="K6" s="5">
        <v>1170</v>
      </c>
      <c r="L6" s="5">
        <v>1554</v>
      </c>
      <c r="M6" s="5">
        <v>149</v>
      </c>
      <c r="N6" s="5">
        <v>236</v>
      </c>
    </row>
    <row r="7" spans="1:14">
      <c r="A7" s="5">
        <v>1390</v>
      </c>
      <c r="B7" s="5">
        <v>4</v>
      </c>
      <c r="C7" s="5" t="s">
        <v>168</v>
      </c>
      <c r="D7" s="5" t="s">
        <v>167</v>
      </c>
      <c r="E7" s="5">
        <v>312</v>
      </c>
      <c r="F7" s="5">
        <v>20717</v>
      </c>
      <c r="G7" s="5">
        <v>1208</v>
      </c>
      <c r="H7" s="5">
        <v>19509</v>
      </c>
      <c r="I7" s="5">
        <v>9531</v>
      </c>
      <c r="J7" s="5">
        <v>6870</v>
      </c>
      <c r="K7" s="5">
        <v>1170</v>
      </c>
      <c r="L7" s="5">
        <v>1554</v>
      </c>
      <c r="M7" s="5">
        <v>149</v>
      </c>
      <c r="N7" s="5">
        <v>236</v>
      </c>
    </row>
    <row r="8" spans="1:14">
      <c r="A8" s="5">
        <v>1390</v>
      </c>
      <c r="B8" s="5">
        <v>3</v>
      </c>
      <c r="C8" s="5" t="s">
        <v>169</v>
      </c>
      <c r="D8" s="5" t="s">
        <v>170</v>
      </c>
      <c r="E8" s="5">
        <v>67</v>
      </c>
      <c r="F8" s="5">
        <v>4033</v>
      </c>
      <c r="G8" s="5">
        <v>83</v>
      </c>
      <c r="H8" s="5">
        <v>3950</v>
      </c>
      <c r="I8" s="5">
        <v>1843</v>
      </c>
      <c r="J8" s="5">
        <v>1357</v>
      </c>
      <c r="K8" s="5">
        <v>290</v>
      </c>
      <c r="L8" s="5">
        <v>385</v>
      </c>
      <c r="M8" s="5">
        <v>39</v>
      </c>
      <c r="N8" s="5">
        <v>36</v>
      </c>
    </row>
    <row r="9" spans="1:14">
      <c r="A9" s="5">
        <v>1390</v>
      </c>
      <c r="B9" s="5">
        <v>4</v>
      </c>
      <c r="C9" s="5" t="s">
        <v>171</v>
      </c>
      <c r="D9" s="5" t="s">
        <v>170</v>
      </c>
      <c r="E9" s="5">
        <v>67</v>
      </c>
      <c r="F9" s="5">
        <v>4033</v>
      </c>
      <c r="G9" s="5">
        <v>83</v>
      </c>
      <c r="H9" s="5">
        <v>3950</v>
      </c>
      <c r="I9" s="5">
        <v>1843</v>
      </c>
      <c r="J9" s="5">
        <v>1357</v>
      </c>
      <c r="K9" s="5">
        <v>290</v>
      </c>
      <c r="L9" s="5">
        <v>385</v>
      </c>
      <c r="M9" s="5">
        <v>39</v>
      </c>
      <c r="N9" s="5">
        <v>36</v>
      </c>
    </row>
    <row r="10" spans="1:14">
      <c r="A10" s="5">
        <v>1390</v>
      </c>
      <c r="B10" s="5">
        <v>3</v>
      </c>
      <c r="C10" s="5" t="s">
        <v>172</v>
      </c>
      <c r="D10" s="5" t="s">
        <v>173</v>
      </c>
      <c r="E10" s="5">
        <v>325</v>
      </c>
      <c r="F10" s="5">
        <v>16224</v>
      </c>
      <c r="G10" s="5">
        <v>1027</v>
      </c>
      <c r="H10" s="5">
        <v>15197</v>
      </c>
      <c r="I10" s="5">
        <v>6303</v>
      </c>
      <c r="J10" s="5">
        <v>6110</v>
      </c>
      <c r="K10" s="5">
        <v>1079</v>
      </c>
      <c r="L10" s="5">
        <v>1569</v>
      </c>
      <c r="M10" s="5">
        <v>116</v>
      </c>
      <c r="N10" s="5">
        <v>20</v>
      </c>
    </row>
    <row r="11" spans="1:14">
      <c r="A11" s="5">
        <v>1390</v>
      </c>
      <c r="B11" s="5">
        <v>4</v>
      </c>
      <c r="C11" s="5" t="s">
        <v>174</v>
      </c>
      <c r="D11" s="5" t="s">
        <v>173</v>
      </c>
      <c r="E11" s="5">
        <v>325</v>
      </c>
      <c r="F11" s="5">
        <v>16224</v>
      </c>
      <c r="G11" s="5">
        <v>1027</v>
      </c>
      <c r="H11" s="5">
        <v>15197</v>
      </c>
      <c r="I11" s="5">
        <v>6303</v>
      </c>
      <c r="J11" s="5">
        <v>6110</v>
      </c>
      <c r="K11" s="5">
        <v>1079</v>
      </c>
      <c r="L11" s="5">
        <v>1569</v>
      </c>
      <c r="M11" s="5">
        <v>116</v>
      </c>
      <c r="N11" s="5">
        <v>20</v>
      </c>
    </row>
    <row r="12" spans="1:14">
      <c r="A12" s="5">
        <v>1390</v>
      </c>
      <c r="B12" s="5">
        <v>3</v>
      </c>
      <c r="C12" s="5" t="s">
        <v>175</v>
      </c>
      <c r="D12" s="5" t="s">
        <v>176</v>
      </c>
      <c r="E12" s="5">
        <v>66</v>
      </c>
      <c r="F12" s="5">
        <v>9332</v>
      </c>
      <c r="G12" s="5">
        <v>180</v>
      </c>
      <c r="H12" s="5">
        <v>9152</v>
      </c>
      <c r="I12" s="5">
        <v>3051</v>
      </c>
      <c r="J12" s="5">
        <v>4071</v>
      </c>
      <c r="K12" s="5">
        <v>765</v>
      </c>
      <c r="L12" s="5">
        <v>1135</v>
      </c>
      <c r="M12" s="5">
        <v>120</v>
      </c>
      <c r="N12" s="5">
        <v>12</v>
      </c>
    </row>
    <row r="13" spans="1:14">
      <c r="A13" s="5">
        <v>1390</v>
      </c>
      <c r="B13" s="5">
        <v>4</v>
      </c>
      <c r="C13" s="5" t="s">
        <v>177</v>
      </c>
      <c r="D13" s="5" t="s">
        <v>176</v>
      </c>
      <c r="E13" s="5">
        <v>66</v>
      </c>
      <c r="F13" s="5">
        <v>9332</v>
      </c>
      <c r="G13" s="5">
        <v>180</v>
      </c>
      <c r="H13" s="5">
        <v>9152</v>
      </c>
      <c r="I13" s="5">
        <v>3051</v>
      </c>
      <c r="J13" s="5">
        <v>4071</v>
      </c>
      <c r="K13" s="5">
        <v>765</v>
      </c>
      <c r="L13" s="5">
        <v>1135</v>
      </c>
      <c r="M13" s="5">
        <v>120</v>
      </c>
      <c r="N13" s="5">
        <v>12</v>
      </c>
    </row>
    <row r="14" spans="1:14">
      <c r="A14" s="5">
        <v>1390</v>
      </c>
      <c r="B14" s="5">
        <v>3</v>
      </c>
      <c r="C14" s="5" t="s">
        <v>178</v>
      </c>
      <c r="D14" s="5" t="s">
        <v>179</v>
      </c>
      <c r="E14" s="5">
        <v>329</v>
      </c>
      <c r="F14" s="5">
        <v>34354</v>
      </c>
      <c r="G14" s="5">
        <v>479</v>
      </c>
      <c r="H14" s="5">
        <v>33875</v>
      </c>
      <c r="I14" s="5">
        <v>8589</v>
      </c>
      <c r="J14" s="5">
        <v>17723</v>
      </c>
      <c r="K14" s="5">
        <v>2911</v>
      </c>
      <c r="L14" s="5">
        <v>4300</v>
      </c>
      <c r="M14" s="5">
        <v>290</v>
      </c>
      <c r="N14" s="5">
        <v>60</v>
      </c>
    </row>
    <row r="15" spans="1:14">
      <c r="A15" s="5">
        <v>1390</v>
      </c>
      <c r="B15" s="5">
        <v>4</v>
      </c>
      <c r="C15" s="5" t="s">
        <v>180</v>
      </c>
      <c r="D15" s="5" t="s">
        <v>179</v>
      </c>
      <c r="E15" s="5">
        <v>329</v>
      </c>
      <c r="F15" s="5">
        <v>34354</v>
      </c>
      <c r="G15" s="5">
        <v>479</v>
      </c>
      <c r="H15" s="5">
        <v>33875</v>
      </c>
      <c r="I15" s="5">
        <v>8589</v>
      </c>
      <c r="J15" s="5">
        <v>17723</v>
      </c>
      <c r="K15" s="5">
        <v>2911</v>
      </c>
      <c r="L15" s="5">
        <v>4300</v>
      </c>
      <c r="M15" s="5">
        <v>290</v>
      </c>
      <c r="N15" s="5">
        <v>60</v>
      </c>
    </row>
    <row r="16" spans="1:14">
      <c r="A16" s="5">
        <v>1390</v>
      </c>
      <c r="B16" s="5">
        <v>3</v>
      </c>
      <c r="C16" s="5" t="s">
        <v>181</v>
      </c>
      <c r="D16" s="5" t="s">
        <v>182</v>
      </c>
      <c r="E16" s="5">
        <v>336</v>
      </c>
      <c r="F16" s="5">
        <v>12018</v>
      </c>
      <c r="G16" s="5">
        <v>463</v>
      </c>
      <c r="H16" s="5">
        <v>11554</v>
      </c>
      <c r="I16" s="5">
        <v>5210</v>
      </c>
      <c r="J16" s="5">
        <v>3752</v>
      </c>
      <c r="K16" s="5">
        <v>847</v>
      </c>
      <c r="L16" s="5">
        <v>1616</v>
      </c>
      <c r="M16" s="5">
        <v>110</v>
      </c>
      <c r="N16" s="5">
        <v>19</v>
      </c>
    </row>
    <row r="17" spans="1:14">
      <c r="A17" s="5">
        <v>1390</v>
      </c>
      <c r="B17" s="5">
        <v>4</v>
      </c>
      <c r="C17" s="5" t="s">
        <v>183</v>
      </c>
      <c r="D17" s="5" t="s">
        <v>184</v>
      </c>
      <c r="E17" s="5">
        <v>316</v>
      </c>
      <c r="F17" s="5">
        <v>10910</v>
      </c>
      <c r="G17" s="5">
        <v>447</v>
      </c>
      <c r="H17" s="5">
        <v>10463</v>
      </c>
      <c r="I17" s="5">
        <v>4830</v>
      </c>
      <c r="J17" s="5">
        <v>3301</v>
      </c>
      <c r="K17" s="5">
        <v>786</v>
      </c>
      <c r="L17" s="5">
        <v>1430</v>
      </c>
      <c r="M17" s="5">
        <v>98</v>
      </c>
      <c r="N17" s="5">
        <v>18</v>
      </c>
    </row>
    <row r="18" spans="1:14">
      <c r="A18" s="5">
        <v>1390</v>
      </c>
      <c r="B18" s="5">
        <v>4</v>
      </c>
      <c r="C18" s="5" t="s">
        <v>185</v>
      </c>
      <c r="D18" s="5" t="s">
        <v>186</v>
      </c>
      <c r="E18" s="5">
        <v>20</v>
      </c>
      <c r="F18" s="5">
        <v>1107</v>
      </c>
      <c r="G18" s="5">
        <v>16</v>
      </c>
      <c r="H18" s="5">
        <v>1091</v>
      </c>
      <c r="I18" s="5">
        <v>379</v>
      </c>
      <c r="J18" s="5">
        <v>451</v>
      </c>
      <c r="K18" s="5">
        <v>61</v>
      </c>
      <c r="L18" s="5">
        <v>186</v>
      </c>
      <c r="M18" s="5">
        <v>13</v>
      </c>
      <c r="N18" s="5">
        <v>1</v>
      </c>
    </row>
    <row r="19" spans="1:14">
      <c r="A19" s="5">
        <v>1390</v>
      </c>
      <c r="B19" s="5">
        <v>3</v>
      </c>
      <c r="C19" s="5" t="s">
        <v>187</v>
      </c>
      <c r="D19" s="5" t="s">
        <v>188</v>
      </c>
      <c r="E19" s="5">
        <v>1058</v>
      </c>
      <c r="F19" s="5">
        <v>74643</v>
      </c>
      <c r="G19" s="5">
        <v>2091</v>
      </c>
      <c r="H19" s="5">
        <v>72552</v>
      </c>
      <c r="I19" s="5">
        <v>27935</v>
      </c>
      <c r="J19" s="5">
        <v>30631</v>
      </c>
      <c r="K19" s="5">
        <v>5961</v>
      </c>
      <c r="L19" s="5">
        <v>7460</v>
      </c>
      <c r="M19" s="5">
        <v>490</v>
      </c>
      <c r="N19" s="5">
        <v>75</v>
      </c>
    </row>
    <row r="20" spans="1:14">
      <c r="A20" s="5">
        <v>1390</v>
      </c>
      <c r="B20" s="5">
        <v>4</v>
      </c>
      <c r="C20" s="5" t="s">
        <v>189</v>
      </c>
      <c r="D20" s="5" t="s">
        <v>188</v>
      </c>
      <c r="E20" s="5">
        <v>375</v>
      </c>
      <c r="F20" s="5">
        <v>23214</v>
      </c>
      <c r="G20" s="5">
        <v>337</v>
      </c>
      <c r="H20" s="5">
        <v>22877</v>
      </c>
      <c r="I20" s="5">
        <v>8042</v>
      </c>
      <c r="J20" s="5">
        <v>11723</v>
      </c>
      <c r="K20" s="5">
        <v>1395</v>
      </c>
      <c r="L20" s="5">
        <v>1618</v>
      </c>
      <c r="M20" s="5">
        <v>91</v>
      </c>
      <c r="N20" s="5">
        <v>8</v>
      </c>
    </row>
    <row r="21" spans="1:14">
      <c r="A21" s="5">
        <v>1390</v>
      </c>
      <c r="B21" s="5">
        <v>4</v>
      </c>
      <c r="C21" s="5" t="s">
        <v>190</v>
      </c>
      <c r="D21" s="5" t="s">
        <v>191</v>
      </c>
      <c r="E21" s="5">
        <v>81</v>
      </c>
      <c r="F21" s="5">
        <v>18869</v>
      </c>
      <c r="G21" s="5">
        <v>484</v>
      </c>
      <c r="H21" s="5">
        <v>18385</v>
      </c>
      <c r="I21" s="5">
        <v>8237</v>
      </c>
      <c r="J21" s="5">
        <v>6023</v>
      </c>
      <c r="K21" s="5">
        <v>2071</v>
      </c>
      <c r="L21" s="5">
        <v>1931</v>
      </c>
      <c r="M21" s="5">
        <v>109</v>
      </c>
      <c r="N21" s="5">
        <v>14</v>
      </c>
    </row>
    <row r="22" spans="1:14">
      <c r="A22" s="5">
        <v>1390</v>
      </c>
      <c r="B22" s="5">
        <v>4</v>
      </c>
      <c r="C22" s="5" t="s">
        <v>192</v>
      </c>
      <c r="D22" s="5" t="s">
        <v>193</v>
      </c>
      <c r="E22" s="5">
        <v>98</v>
      </c>
      <c r="F22" s="5">
        <v>7738</v>
      </c>
      <c r="G22" s="5">
        <v>306</v>
      </c>
      <c r="H22" s="5">
        <v>7432</v>
      </c>
      <c r="I22" s="5">
        <v>2550</v>
      </c>
      <c r="J22" s="5">
        <v>3634</v>
      </c>
      <c r="K22" s="5">
        <v>510</v>
      </c>
      <c r="L22" s="5">
        <v>687</v>
      </c>
      <c r="M22" s="5">
        <v>44</v>
      </c>
      <c r="N22" s="5">
        <v>8</v>
      </c>
    </row>
    <row r="23" spans="1:14">
      <c r="A23" s="5">
        <v>1390</v>
      </c>
      <c r="B23" s="5">
        <v>4</v>
      </c>
      <c r="C23" s="5" t="s">
        <v>194</v>
      </c>
      <c r="D23" s="5" t="s">
        <v>195</v>
      </c>
      <c r="E23" s="5">
        <v>86</v>
      </c>
      <c r="F23" s="5">
        <v>2995</v>
      </c>
      <c r="G23" s="5">
        <v>27</v>
      </c>
      <c r="H23" s="5">
        <v>2968</v>
      </c>
      <c r="I23" s="5">
        <v>1140</v>
      </c>
      <c r="J23" s="5">
        <v>1135</v>
      </c>
      <c r="K23" s="5">
        <v>233</v>
      </c>
      <c r="L23" s="5">
        <v>442</v>
      </c>
      <c r="M23" s="5">
        <v>18</v>
      </c>
      <c r="N23" s="5">
        <v>0</v>
      </c>
    </row>
    <row r="24" spans="1:14">
      <c r="A24" s="5">
        <v>1390</v>
      </c>
      <c r="B24" s="5">
        <v>4</v>
      </c>
      <c r="C24" s="5" t="s">
        <v>196</v>
      </c>
      <c r="D24" s="5" t="s">
        <v>197</v>
      </c>
      <c r="E24" s="5">
        <v>45</v>
      </c>
      <c r="F24" s="5">
        <v>2885</v>
      </c>
      <c r="G24" s="5">
        <v>74</v>
      </c>
      <c r="H24" s="5">
        <v>2811</v>
      </c>
      <c r="I24" s="5">
        <v>945</v>
      </c>
      <c r="J24" s="5">
        <v>1053</v>
      </c>
      <c r="K24" s="5">
        <v>371</v>
      </c>
      <c r="L24" s="5">
        <v>400</v>
      </c>
      <c r="M24" s="5">
        <v>29</v>
      </c>
      <c r="N24" s="5">
        <v>13</v>
      </c>
    </row>
    <row r="25" spans="1:14">
      <c r="A25" s="5">
        <v>1390</v>
      </c>
      <c r="B25" s="5">
        <v>4</v>
      </c>
      <c r="C25" s="5" t="s">
        <v>198</v>
      </c>
      <c r="D25" s="5" t="s">
        <v>199</v>
      </c>
      <c r="E25" s="5">
        <v>372</v>
      </c>
      <c r="F25" s="5">
        <v>18942</v>
      </c>
      <c r="G25" s="5">
        <v>863</v>
      </c>
      <c r="H25" s="5">
        <v>18080</v>
      </c>
      <c r="I25" s="5">
        <v>7020</v>
      </c>
      <c r="J25" s="5">
        <v>7063</v>
      </c>
      <c r="K25" s="5">
        <v>1382</v>
      </c>
      <c r="L25" s="5">
        <v>2382</v>
      </c>
      <c r="M25" s="5">
        <v>200</v>
      </c>
      <c r="N25" s="5">
        <v>33</v>
      </c>
    </row>
    <row r="26" spans="1:14">
      <c r="A26" s="5">
        <v>1390</v>
      </c>
      <c r="B26" s="5">
        <v>3</v>
      </c>
      <c r="C26" s="5" t="s">
        <v>200</v>
      </c>
      <c r="D26" s="5" t="s">
        <v>201</v>
      </c>
      <c r="E26" s="5">
        <v>139</v>
      </c>
      <c r="F26" s="5">
        <v>4757</v>
      </c>
      <c r="G26" s="5">
        <v>161</v>
      </c>
      <c r="H26" s="5">
        <v>4596</v>
      </c>
      <c r="I26" s="5">
        <v>1992</v>
      </c>
      <c r="J26" s="5">
        <v>1339</v>
      </c>
      <c r="K26" s="5">
        <v>425</v>
      </c>
      <c r="L26" s="5">
        <v>705</v>
      </c>
      <c r="M26" s="5">
        <v>64</v>
      </c>
      <c r="N26" s="5">
        <v>72</v>
      </c>
    </row>
    <row r="27" spans="1:14">
      <c r="A27" s="5">
        <v>1390</v>
      </c>
      <c r="B27" s="5">
        <v>4</v>
      </c>
      <c r="C27" s="5" t="s">
        <v>202</v>
      </c>
      <c r="D27" s="5" t="s">
        <v>201</v>
      </c>
      <c r="E27" s="5">
        <v>139</v>
      </c>
      <c r="F27" s="5">
        <v>4757</v>
      </c>
      <c r="G27" s="5">
        <v>161</v>
      </c>
      <c r="H27" s="5">
        <v>4596</v>
      </c>
      <c r="I27" s="5">
        <v>1992</v>
      </c>
      <c r="J27" s="5">
        <v>1339</v>
      </c>
      <c r="K27" s="5">
        <v>425</v>
      </c>
      <c r="L27" s="5">
        <v>705</v>
      </c>
      <c r="M27" s="5">
        <v>64</v>
      </c>
      <c r="N27" s="5">
        <v>72</v>
      </c>
    </row>
    <row r="28" spans="1:14">
      <c r="A28" s="5">
        <v>1390</v>
      </c>
      <c r="B28" s="5">
        <v>2</v>
      </c>
      <c r="C28" s="5" t="s">
        <v>203</v>
      </c>
      <c r="D28" s="5" t="s">
        <v>204</v>
      </c>
      <c r="E28" s="5">
        <v>128</v>
      </c>
      <c r="F28" s="5">
        <v>12471</v>
      </c>
      <c r="G28" s="5">
        <v>184</v>
      </c>
      <c r="H28" s="5">
        <v>12287</v>
      </c>
      <c r="I28" s="5">
        <v>4493</v>
      </c>
      <c r="J28" s="5">
        <v>5113</v>
      </c>
      <c r="K28" s="5">
        <v>1028</v>
      </c>
      <c r="L28" s="5">
        <v>1524</v>
      </c>
      <c r="M28" s="5">
        <v>119</v>
      </c>
      <c r="N28" s="5">
        <v>9</v>
      </c>
    </row>
    <row r="29" spans="1:14">
      <c r="A29" s="5">
        <v>1390</v>
      </c>
      <c r="B29" s="5">
        <v>3</v>
      </c>
      <c r="C29" s="5" t="s">
        <v>205</v>
      </c>
      <c r="D29" s="5" t="s">
        <v>204</v>
      </c>
      <c r="E29" s="5">
        <v>128</v>
      </c>
      <c r="F29" s="5">
        <v>12471</v>
      </c>
      <c r="G29" s="5">
        <v>184</v>
      </c>
      <c r="H29" s="5">
        <v>12287</v>
      </c>
      <c r="I29" s="5">
        <v>4493</v>
      </c>
      <c r="J29" s="5">
        <v>5113</v>
      </c>
      <c r="K29" s="5">
        <v>1028</v>
      </c>
      <c r="L29" s="5">
        <v>1524</v>
      </c>
      <c r="M29" s="5">
        <v>119</v>
      </c>
      <c r="N29" s="5">
        <v>9</v>
      </c>
    </row>
    <row r="30" spans="1:14">
      <c r="A30" s="5">
        <v>1390</v>
      </c>
      <c r="B30" s="5">
        <v>4</v>
      </c>
      <c r="C30" s="5" t="s">
        <v>206</v>
      </c>
      <c r="D30" s="5" t="s">
        <v>207</v>
      </c>
      <c r="E30" s="5">
        <v>9</v>
      </c>
      <c r="F30" s="5">
        <v>408</v>
      </c>
      <c r="G30" s="5">
        <v>11</v>
      </c>
      <c r="H30" s="5">
        <v>397</v>
      </c>
      <c r="I30" s="5">
        <v>117</v>
      </c>
      <c r="J30" s="5">
        <v>152</v>
      </c>
      <c r="K30" s="5">
        <v>52</v>
      </c>
      <c r="L30" s="5">
        <v>69</v>
      </c>
      <c r="M30" s="5">
        <v>7</v>
      </c>
      <c r="N30" s="5">
        <v>0</v>
      </c>
    </row>
    <row r="31" spans="1:14">
      <c r="A31" s="5">
        <v>1390</v>
      </c>
      <c r="B31" s="5">
        <v>4</v>
      </c>
      <c r="C31" s="5" t="s">
        <v>208</v>
      </c>
      <c r="D31" s="5" t="s">
        <v>209</v>
      </c>
      <c r="E31" s="5">
        <v>19</v>
      </c>
      <c r="F31" s="5">
        <v>668</v>
      </c>
      <c r="G31" s="5">
        <v>1</v>
      </c>
      <c r="H31" s="5">
        <v>667</v>
      </c>
      <c r="I31" s="5">
        <v>262</v>
      </c>
      <c r="J31" s="5">
        <v>221</v>
      </c>
      <c r="K31" s="5">
        <v>60</v>
      </c>
      <c r="L31" s="5">
        <v>107</v>
      </c>
      <c r="M31" s="5">
        <v>15</v>
      </c>
      <c r="N31" s="5">
        <v>2</v>
      </c>
    </row>
    <row r="32" spans="1:14">
      <c r="A32" s="5">
        <v>1390</v>
      </c>
      <c r="B32" s="5">
        <v>4</v>
      </c>
      <c r="C32" s="5" t="s">
        <v>210</v>
      </c>
      <c r="D32" s="5" t="s">
        <v>211</v>
      </c>
      <c r="E32" s="5">
        <v>100</v>
      </c>
      <c r="F32" s="5">
        <v>11395</v>
      </c>
      <c r="G32" s="5">
        <v>172</v>
      </c>
      <c r="H32" s="5">
        <v>11223</v>
      </c>
      <c r="I32" s="5">
        <v>4114</v>
      </c>
      <c r="J32" s="5">
        <v>4740</v>
      </c>
      <c r="K32" s="5">
        <v>916</v>
      </c>
      <c r="L32" s="5">
        <v>1348</v>
      </c>
      <c r="M32" s="5">
        <v>97</v>
      </c>
      <c r="N32" s="5">
        <v>7</v>
      </c>
    </row>
    <row r="33" spans="1:14">
      <c r="A33" s="5">
        <v>1390</v>
      </c>
      <c r="B33" s="5">
        <v>2</v>
      </c>
      <c r="C33" s="5" t="s">
        <v>212</v>
      </c>
      <c r="D33" s="5" t="s">
        <v>213</v>
      </c>
      <c r="E33" s="5">
        <v>10</v>
      </c>
      <c r="F33" s="5">
        <v>7649</v>
      </c>
      <c r="G33" s="5">
        <v>0</v>
      </c>
      <c r="H33" s="5">
        <v>7649</v>
      </c>
      <c r="I33" s="5">
        <v>2364</v>
      </c>
      <c r="J33" s="5">
        <v>1611</v>
      </c>
      <c r="K33" s="5">
        <v>1941</v>
      </c>
      <c r="L33" s="5">
        <v>1591</v>
      </c>
      <c r="M33" s="5">
        <v>142</v>
      </c>
      <c r="N33" s="5">
        <v>0</v>
      </c>
    </row>
    <row r="34" spans="1:14">
      <c r="A34" s="5">
        <v>1390</v>
      </c>
      <c r="B34" s="5">
        <v>3</v>
      </c>
      <c r="C34" s="5" t="s">
        <v>214</v>
      </c>
      <c r="D34" s="5" t="s">
        <v>215</v>
      </c>
      <c r="E34" s="5">
        <v>10</v>
      </c>
      <c r="F34" s="5">
        <v>7649</v>
      </c>
      <c r="G34" s="5">
        <v>0</v>
      </c>
      <c r="H34" s="5">
        <v>7649</v>
      </c>
      <c r="I34" s="5">
        <v>2364</v>
      </c>
      <c r="J34" s="5">
        <v>1611</v>
      </c>
      <c r="K34" s="5">
        <v>1941</v>
      </c>
      <c r="L34" s="5">
        <v>1591</v>
      </c>
      <c r="M34" s="5">
        <v>142</v>
      </c>
      <c r="N34" s="5">
        <v>0</v>
      </c>
    </row>
    <row r="35" spans="1:14">
      <c r="A35" s="5">
        <v>1390</v>
      </c>
      <c r="B35" s="5">
        <v>4</v>
      </c>
      <c r="C35" s="5" t="s">
        <v>216</v>
      </c>
      <c r="D35" s="5" t="s">
        <v>217</v>
      </c>
      <c r="E35" s="5">
        <v>10</v>
      </c>
      <c r="F35" s="5">
        <v>7649</v>
      </c>
      <c r="G35" s="5">
        <v>0</v>
      </c>
      <c r="H35" s="5">
        <v>7649</v>
      </c>
      <c r="I35" s="5">
        <v>2364</v>
      </c>
      <c r="J35" s="5">
        <v>1611</v>
      </c>
      <c r="K35" s="5">
        <v>1941</v>
      </c>
      <c r="L35" s="5">
        <v>1591</v>
      </c>
      <c r="M35" s="5">
        <v>142</v>
      </c>
      <c r="N35" s="5">
        <v>0</v>
      </c>
    </row>
    <row r="36" spans="1:14">
      <c r="A36" s="5">
        <v>1390</v>
      </c>
      <c r="B36" s="5">
        <v>2</v>
      </c>
      <c r="C36" s="5" t="s">
        <v>218</v>
      </c>
      <c r="D36" s="5" t="s">
        <v>219</v>
      </c>
      <c r="E36" s="5">
        <v>2092</v>
      </c>
      <c r="F36" s="5">
        <v>120375</v>
      </c>
      <c r="G36" s="5">
        <v>1864</v>
      </c>
      <c r="H36" s="5">
        <v>118511</v>
      </c>
      <c r="I36" s="5">
        <v>49574</v>
      </c>
      <c r="J36" s="5">
        <v>54967</v>
      </c>
      <c r="K36" s="5">
        <v>5704</v>
      </c>
      <c r="L36" s="5">
        <v>7736</v>
      </c>
      <c r="M36" s="5">
        <v>498</v>
      </c>
      <c r="N36" s="5">
        <v>32</v>
      </c>
    </row>
    <row r="37" spans="1:14">
      <c r="A37" s="5">
        <v>1390</v>
      </c>
      <c r="B37" s="5">
        <v>3</v>
      </c>
      <c r="C37" s="5" t="s">
        <v>220</v>
      </c>
      <c r="D37" s="5" t="s">
        <v>221</v>
      </c>
      <c r="E37" s="5">
        <v>1035</v>
      </c>
      <c r="F37" s="5">
        <v>75370</v>
      </c>
      <c r="G37" s="5">
        <v>1320</v>
      </c>
      <c r="H37" s="5">
        <v>74050</v>
      </c>
      <c r="I37" s="5">
        <v>29973</v>
      </c>
      <c r="J37" s="5">
        <v>35142</v>
      </c>
      <c r="K37" s="5">
        <v>3607</v>
      </c>
      <c r="L37" s="5">
        <v>4986</v>
      </c>
      <c r="M37" s="5">
        <v>323</v>
      </c>
      <c r="N37" s="5">
        <v>19</v>
      </c>
    </row>
    <row r="38" spans="1:14">
      <c r="A38" s="5">
        <v>1390</v>
      </c>
      <c r="B38" s="5">
        <v>4</v>
      </c>
      <c r="C38" s="5" t="s">
        <v>222</v>
      </c>
      <c r="D38" s="5" t="s">
        <v>223</v>
      </c>
      <c r="E38" s="5">
        <v>513</v>
      </c>
      <c r="F38" s="5">
        <v>47378</v>
      </c>
      <c r="G38" s="5">
        <v>918</v>
      </c>
      <c r="H38" s="5">
        <v>46460</v>
      </c>
      <c r="I38" s="5">
        <v>18563</v>
      </c>
      <c r="J38" s="5">
        <v>22287</v>
      </c>
      <c r="K38" s="5">
        <v>2297</v>
      </c>
      <c r="L38" s="5">
        <v>3124</v>
      </c>
      <c r="M38" s="5">
        <v>178</v>
      </c>
      <c r="N38" s="5">
        <v>12</v>
      </c>
    </row>
    <row r="39" spans="1:14">
      <c r="A39" s="5">
        <v>1390</v>
      </c>
      <c r="B39" s="5">
        <v>4</v>
      </c>
      <c r="C39" s="5" t="s">
        <v>224</v>
      </c>
      <c r="D39" s="5" t="s">
        <v>225</v>
      </c>
      <c r="E39" s="5">
        <v>352</v>
      </c>
      <c r="F39" s="5">
        <v>19427</v>
      </c>
      <c r="G39" s="5">
        <v>278</v>
      </c>
      <c r="H39" s="5">
        <v>19149</v>
      </c>
      <c r="I39" s="5">
        <v>7729</v>
      </c>
      <c r="J39" s="5">
        <v>9072</v>
      </c>
      <c r="K39" s="5">
        <v>939</v>
      </c>
      <c r="L39" s="5">
        <v>1302</v>
      </c>
      <c r="M39" s="5">
        <v>103</v>
      </c>
      <c r="N39" s="5">
        <v>4</v>
      </c>
    </row>
    <row r="40" spans="1:14">
      <c r="A40" s="5">
        <v>1390</v>
      </c>
      <c r="B40" s="5">
        <v>4</v>
      </c>
      <c r="C40" s="5" t="s">
        <v>226</v>
      </c>
      <c r="D40" s="5" t="s">
        <v>227</v>
      </c>
      <c r="E40" s="5">
        <v>171</v>
      </c>
      <c r="F40" s="5">
        <v>8564</v>
      </c>
      <c r="G40" s="5">
        <v>124</v>
      </c>
      <c r="H40" s="5">
        <v>8440</v>
      </c>
      <c r="I40" s="5">
        <v>3681</v>
      </c>
      <c r="J40" s="5">
        <v>3783</v>
      </c>
      <c r="K40" s="5">
        <v>371</v>
      </c>
      <c r="L40" s="5">
        <v>560</v>
      </c>
      <c r="M40" s="5">
        <v>43</v>
      </c>
      <c r="N40" s="5">
        <v>3</v>
      </c>
    </row>
    <row r="41" spans="1:14">
      <c r="A41" s="5">
        <v>1390</v>
      </c>
      <c r="B41" s="5">
        <v>3</v>
      </c>
      <c r="C41" s="5" t="s">
        <v>228</v>
      </c>
      <c r="D41" s="5" t="s">
        <v>229</v>
      </c>
      <c r="E41" s="5">
        <v>1056</v>
      </c>
      <c r="F41" s="5">
        <v>45005</v>
      </c>
      <c r="G41" s="5">
        <v>544</v>
      </c>
      <c r="H41" s="5">
        <v>44461</v>
      </c>
      <c r="I41" s="5">
        <v>19601</v>
      </c>
      <c r="J41" s="5">
        <v>19825</v>
      </c>
      <c r="K41" s="5">
        <v>2097</v>
      </c>
      <c r="L41" s="5">
        <v>2750</v>
      </c>
      <c r="M41" s="5">
        <v>175</v>
      </c>
      <c r="N41" s="5">
        <v>13</v>
      </c>
    </row>
    <row r="42" spans="1:14">
      <c r="A42" s="5">
        <v>1390</v>
      </c>
      <c r="B42" s="5">
        <v>4</v>
      </c>
      <c r="C42" s="5" t="s">
        <v>230</v>
      </c>
      <c r="D42" s="5" t="s">
        <v>231</v>
      </c>
      <c r="E42" s="5">
        <v>9</v>
      </c>
      <c r="F42" s="5">
        <v>462</v>
      </c>
      <c r="G42" s="5">
        <v>12</v>
      </c>
      <c r="H42" s="5">
        <v>450</v>
      </c>
      <c r="I42" s="5">
        <v>199</v>
      </c>
      <c r="J42" s="5">
        <v>200</v>
      </c>
      <c r="K42" s="5">
        <v>18</v>
      </c>
      <c r="L42" s="5">
        <v>32</v>
      </c>
      <c r="M42" s="5">
        <v>1</v>
      </c>
      <c r="N42" s="5">
        <v>0</v>
      </c>
    </row>
    <row r="43" spans="1:14">
      <c r="A43" s="5">
        <v>1390</v>
      </c>
      <c r="B43" s="5">
        <v>4</v>
      </c>
      <c r="C43" s="5" t="s">
        <v>232</v>
      </c>
      <c r="D43" s="5" t="s">
        <v>233</v>
      </c>
      <c r="E43" s="5">
        <v>245</v>
      </c>
      <c r="F43" s="5">
        <v>12442</v>
      </c>
      <c r="G43" s="5">
        <v>120</v>
      </c>
      <c r="H43" s="5">
        <v>12322</v>
      </c>
      <c r="I43" s="5">
        <v>5074</v>
      </c>
      <c r="J43" s="5">
        <v>5839</v>
      </c>
      <c r="K43" s="5">
        <v>566</v>
      </c>
      <c r="L43" s="5">
        <v>770</v>
      </c>
      <c r="M43" s="5">
        <v>65</v>
      </c>
      <c r="N43" s="5">
        <v>8</v>
      </c>
    </row>
    <row r="44" spans="1:14">
      <c r="A44" s="5">
        <v>1390</v>
      </c>
      <c r="B44" s="5">
        <v>4</v>
      </c>
      <c r="C44" s="5" t="s">
        <v>234</v>
      </c>
      <c r="D44" s="5" t="s">
        <v>235</v>
      </c>
      <c r="E44" s="5">
        <v>712</v>
      </c>
      <c r="F44" s="5">
        <v>28582</v>
      </c>
      <c r="G44" s="5">
        <v>370</v>
      </c>
      <c r="H44" s="5">
        <v>28212</v>
      </c>
      <c r="I44" s="5">
        <v>12810</v>
      </c>
      <c r="J44" s="5">
        <v>12264</v>
      </c>
      <c r="K44" s="5">
        <v>1319</v>
      </c>
      <c r="L44" s="5">
        <v>1721</v>
      </c>
      <c r="M44" s="5">
        <v>98</v>
      </c>
      <c r="N44" s="5">
        <v>1</v>
      </c>
    </row>
    <row r="45" spans="1:14">
      <c r="A45" s="5">
        <v>1390</v>
      </c>
      <c r="B45" s="5">
        <v>4</v>
      </c>
      <c r="C45" s="5" t="s">
        <v>236</v>
      </c>
      <c r="D45" s="5" t="s">
        <v>237</v>
      </c>
      <c r="E45" s="5">
        <v>34</v>
      </c>
      <c r="F45" s="5">
        <v>1210</v>
      </c>
      <c r="G45" s="5">
        <v>16</v>
      </c>
      <c r="H45" s="5">
        <v>1193</v>
      </c>
      <c r="I45" s="5">
        <v>522</v>
      </c>
      <c r="J45" s="5">
        <v>562</v>
      </c>
      <c r="K45" s="5">
        <v>43</v>
      </c>
      <c r="L45" s="5">
        <v>62</v>
      </c>
      <c r="M45" s="5">
        <v>3</v>
      </c>
      <c r="N45" s="5">
        <v>1</v>
      </c>
    </row>
    <row r="46" spans="1:14">
      <c r="A46" s="5">
        <v>1390</v>
      </c>
      <c r="B46" s="5">
        <v>4</v>
      </c>
      <c r="C46" s="5" t="s">
        <v>238</v>
      </c>
      <c r="D46" s="5" t="s">
        <v>239</v>
      </c>
      <c r="E46" s="5">
        <v>57</v>
      </c>
      <c r="F46" s="5">
        <v>2309</v>
      </c>
      <c r="G46" s="5">
        <v>26</v>
      </c>
      <c r="H46" s="5">
        <v>2284</v>
      </c>
      <c r="I46" s="5">
        <v>997</v>
      </c>
      <c r="J46" s="5">
        <v>961</v>
      </c>
      <c r="K46" s="5">
        <v>151</v>
      </c>
      <c r="L46" s="5">
        <v>164</v>
      </c>
      <c r="M46" s="5">
        <v>9</v>
      </c>
      <c r="N46" s="5">
        <v>3</v>
      </c>
    </row>
    <row r="47" spans="1:14">
      <c r="A47" s="5">
        <v>1390</v>
      </c>
      <c r="B47" s="5">
        <v>2</v>
      </c>
      <c r="C47" s="5" t="s">
        <v>240</v>
      </c>
      <c r="D47" s="5" t="s">
        <v>241</v>
      </c>
      <c r="E47" s="5">
        <v>420</v>
      </c>
      <c r="F47" s="5">
        <v>14515</v>
      </c>
      <c r="G47" s="5">
        <v>74</v>
      </c>
      <c r="H47" s="5">
        <v>14442</v>
      </c>
      <c r="I47" s="5">
        <v>5213</v>
      </c>
      <c r="J47" s="5">
        <v>7575</v>
      </c>
      <c r="K47" s="5">
        <v>823</v>
      </c>
      <c r="L47" s="5">
        <v>785</v>
      </c>
      <c r="M47" s="5">
        <v>43</v>
      </c>
      <c r="N47" s="5">
        <v>3</v>
      </c>
    </row>
    <row r="48" spans="1:14">
      <c r="A48" s="5">
        <v>1390</v>
      </c>
      <c r="B48" s="5">
        <v>3</v>
      </c>
      <c r="C48" s="5" t="s">
        <v>242</v>
      </c>
      <c r="D48" s="5" t="s">
        <v>243</v>
      </c>
      <c r="E48" s="5">
        <v>363</v>
      </c>
      <c r="F48" s="5">
        <v>12948</v>
      </c>
      <c r="G48" s="5">
        <v>52</v>
      </c>
      <c r="H48" s="5">
        <v>12895</v>
      </c>
      <c r="I48" s="5">
        <v>4494</v>
      </c>
      <c r="J48" s="5">
        <v>6916</v>
      </c>
      <c r="K48" s="5">
        <v>761</v>
      </c>
      <c r="L48" s="5">
        <v>689</v>
      </c>
      <c r="M48" s="5">
        <v>33</v>
      </c>
      <c r="N48" s="5">
        <v>2</v>
      </c>
    </row>
    <row r="49" spans="1:14">
      <c r="A49" s="5">
        <v>1390</v>
      </c>
      <c r="B49" s="5">
        <v>4</v>
      </c>
      <c r="C49" s="5" t="s">
        <v>244</v>
      </c>
      <c r="D49" s="5" t="s">
        <v>243</v>
      </c>
      <c r="E49" s="5">
        <v>363</v>
      </c>
      <c r="F49" s="5">
        <v>12948</v>
      </c>
      <c r="G49" s="5">
        <v>52</v>
      </c>
      <c r="H49" s="5">
        <v>12895</v>
      </c>
      <c r="I49" s="5">
        <v>4494</v>
      </c>
      <c r="J49" s="5">
        <v>6916</v>
      </c>
      <c r="K49" s="5">
        <v>761</v>
      </c>
      <c r="L49" s="5">
        <v>689</v>
      </c>
      <c r="M49" s="5">
        <v>33</v>
      </c>
      <c r="N49" s="5">
        <v>2</v>
      </c>
    </row>
    <row r="50" spans="1:14">
      <c r="A50" s="5">
        <v>1390</v>
      </c>
      <c r="B50" s="5">
        <v>3</v>
      </c>
      <c r="C50" s="5" t="s">
        <v>245</v>
      </c>
      <c r="D50" s="5" t="s">
        <v>246</v>
      </c>
      <c r="E50" s="5">
        <v>57</v>
      </c>
      <c r="F50" s="5">
        <v>1567</v>
      </c>
      <c r="G50" s="5">
        <v>21</v>
      </c>
      <c r="H50" s="5">
        <v>1546</v>
      </c>
      <c r="I50" s="5">
        <v>719</v>
      </c>
      <c r="J50" s="5">
        <v>658</v>
      </c>
      <c r="K50" s="5">
        <v>62</v>
      </c>
      <c r="L50" s="5">
        <v>96</v>
      </c>
      <c r="M50" s="5">
        <v>10</v>
      </c>
      <c r="N50" s="5">
        <v>1</v>
      </c>
    </row>
    <row r="51" spans="1:14">
      <c r="A51" s="5">
        <v>1390</v>
      </c>
      <c r="B51" s="5">
        <v>4</v>
      </c>
      <c r="C51" s="5" t="s">
        <v>247</v>
      </c>
      <c r="D51" s="5" t="s">
        <v>246</v>
      </c>
      <c r="E51" s="5">
        <v>57</v>
      </c>
      <c r="F51" s="5">
        <v>1567</v>
      </c>
      <c r="G51" s="5">
        <v>21</v>
      </c>
      <c r="H51" s="5">
        <v>1546</v>
      </c>
      <c r="I51" s="5">
        <v>719</v>
      </c>
      <c r="J51" s="5">
        <v>658</v>
      </c>
      <c r="K51" s="5">
        <v>62</v>
      </c>
      <c r="L51" s="5">
        <v>96</v>
      </c>
      <c r="M51" s="5">
        <v>10</v>
      </c>
      <c r="N51" s="5">
        <v>1</v>
      </c>
    </row>
    <row r="52" spans="1:14">
      <c r="A52" s="5">
        <v>1390</v>
      </c>
      <c r="B52" s="5">
        <v>2</v>
      </c>
      <c r="C52" s="5" t="s">
        <v>248</v>
      </c>
      <c r="D52" s="5" t="s">
        <v>249</v>
      </c>
      <c r="E52" s="5">
        <v>349</v>
      </c>
      <c r="F52" s="5">
        <v>11854</v>
      </c>
      <c r="G52" s="5">
        <v>131</v>
      </c>
      <c r="H52" s="5">
        <v>11723</v>
      </c>
      <c r="I52" s="5">
        <v>7270</v>
      </c>
      <c r="J52" s="5">
        <v>3647</v>
      </c>
      <c r="K52" s="5">
        <v>306</v>
      </c>
      <c r="L52" s="5">
        <v>472</v>
      </c>
      <c r="M52" s="5">
        <v>25</v>
      </c>
      <c r="N52" s="5">
        <v>3</v>
      </c>
    </row>
    <row r="53" spans="1:14">
      <c r="A53" s="5">
        <v>1390</v>
      </c>
      <c r="B53" s="5">
        <v>3</v>
      </c>
      <c r="C53" s="5" t="s">
        <v>250</v>
      </c>
      <c r="D53" s="5" t="s">
        <v>251</v>
      </c>
      <c r="E53" s="5">
        <v>197</v>
      </c>
      <c r="F53" s="5">
        <v>5627</v>
      </c>
      <c r="G53" s="5">
        <v>78</v>
      </c>
      <c r="H53" s="5">
        <v>5549</v>
      </c>
      <c r="I53" s="5">
        <v>3409</v>
      </c>
      <c r="J53" s="5">
        <v>1755</v>
      </c>
      <c r="K53" s="5">
        <v>133</v>
      </c>
      <c r="L53" s="5">
        <v>235</v>
      </c>
      <c r="M53" s="5">
        <v>16</v>
      </c>
      <c r="N53" s="5">
        <v>2</v>
      </c>
    </row>
    <row r="54" spans="1:14">
      <c r="A54" s="5">
        <v>1390</v>
      </c>
      <c r="B54" s="5">
        <v>4</v>
      </c>
      <c r="C54" s="5" t="s">
        <v>252</v>
      </c>
      <c r="D54" s="5" t="s">
        <v>253</v>
      </c>
      <c r="E54" s="5">
        <v>130</v>
      </c>
      <c r="F54" s="5">
        <v>3980</v>
      </c>
      <c r="G54" s="5">
        <v>69</v>
      </c>
      <c r="H54" s="5">
        <v>3911</v>
      </c>
      <c r="I54" s="5">
        <v>2466</v>
      </c>
      <c r="J54" s="5">
        <v>1134</v>
      </c>
      <c r="K54" s="5">
        <v>114</v>
      </c>
      <c r="L54" s="5">
        <v>190</v>
      </c>
      <c r="M54" s="5">
        <v>6</v>
      </c>
      <c r="N54" s="5">
        <v>2</v>
      </c>
    </row>
    <row r="55" spans="1:14">
      <c r="A55" s="5">
        <v>1390</v>
      </c>
      <c r="B55" s="5">
        <v>4</v>
      </c>
      <c r="C55" s="5" t="s">
        <v>254</v>
      </c>
      <c r="D55" s="5" t="s">
        <v>255</v>
      </c>
      <c r="E55" s="5">
        <v>67</v>
      </c>
      <c r="F55" s="5">
        <v>1647</v>
      </c>
      <c r="G55" s="5">
        <v>9</v>
      </c>
      <c r="H55" s="5">
        <v>1638</v>
      </c>
      <c r="I55" s="5">
        <v>943</v>
      </c>
      <c r="J55" s="5">
        <v>621</v>
      </c>
      <c r="K55" s="5">
        <v>19</v>
      </c>
      <c r="L55" s="5">
        <v>45</v>
      </c>
      <c r="M55" s="5">
        <v>10</v>
      </c>
      <c r="N55" s="5">
        <v>0</v>
      </c>
    </row>
    <row r="56" spans="1:14">
      <c r="A56" s="5">
        <v>1390</v>
      </c>
      <c r="B56" s="5">
        <v>3</v>
      </c>
      <c r="C56" s="5" t="s">
        <v>256</v>
      </c>
      <c r="D56" s="5" t="s">
        <v>257</v>
      </c>
      <c r="E56" s="5">
        <v>152</v>
      </c>
      <c r="F56" s="5">
        <v>6227</v>
      </c>
      <c r="G56" s="5">
        <v>53</v>
      </c>
      <c r="H56" s="5">
        <v>6174</v>
      </c>
      <c r="I56" s="5">
        <v>3862</v>
      </c>
      <c r="J56" s="5">
        <v>1892</v>
      </c>
      <c r="K56" s="5">
        <v>173</v>
      </c>
      <c r="L56" s="5">
        <v>237</v>
      </c>
      <c r="M56" s="5">
        <v>10</v>
      </c>
      <c r="N56" s="5">
        <v>1</v>
      </c>
    </row>
    <row r="57" spans="1:14">
      <c r="A57" s="5">
        <v>1390</v>
      </c>
      <c r="B57" s="5">
        <v>4</v>
      </c>
      <c r="C57" s="5" t="s">
        <v>258</v>
      </c>
      <c r="D57" s="5" t="s">
        <v>257</v>
      </c>
      <c r="E57" s="5">
        <v>152</v>
      </c>
      <c r="F57" s="5">
        <v>6227</v>
      </c>
      <c r="G57" s="5">
        <v>53</v>
      </c>
      <c r="H57" s="5">
        <v>6174</v>
      </c>
      <c r="I57" s="5">
        <v>3862</v>
      </c>
      <c r="J57" s="5">
        <v>1892</v>
      </c>
      <c r="K57" s="5">
        <v>173</v>
      </c>
      <c r="L57" s="5">
        <v>237</v>
      </c>
      <c r="M57" s="5">
        <v>10</v>
      </c>
      <c r="N57" s="5">
        <v>1</v>
      </c>
    </row>
    <row r="58" spans="1:14">
      <c r="A58" s="5">
        <v>1390</v>
      </c>
      <c r="B58" s="5">
        <v>2</v>
      </c>
      <c r="C58" s="5" t="s">
        <v>259</v>
      </c>
      <c r="D58" s="5" t="s">
        <v>260</v>
      </c>
      <c r="E58" s="5">
        <v>413</v>
      </c>
      <c r="F58" s="5">
        <v>15438</v>
      </c>
      <c r="G58" s="5">
        <v>158</v>
      </c>
      <c r="H58" s="5">
        <v>15280</v>
      </c>
      <c r="I58" s="5">
        <v>7020</v>
      </c>
      <c r="J58" s="5">
        <v>5435</v>
      </c>
      <c r="K58" s="5">
        <v>1081</v>
      </c>
      <c r="L58" s="5">
        <v>1594</v>
      </c>
      <c r="M58" s="5">
        <v>144</v>
      </c>
      <c r="N58" s="5">
        <v>6</v>
      </c>
    </row>
    <row r="59" spans="1:14">
      <c r="A59" s="5">
        <v>1390</v>
      </c>
      <c r="B59" s="5">
        <v>3</v>
      </c>
      <c r="C59" s="5" t="s">
        <v>261</v>
      </c>
      <c r="D59" s="5" t="s">
        <v>262</v>
      </c>
      <c r="E59" s="5">
        <v>80</v>
      </c>
      <c r="F59" s="5">
        <v>2030</v>
      </c>
      <c r="G59" s="5">
        <v>34</v>
      </c>
      <c r="H59" s="5">
        <v>1996</v>
      </c>
      <c r="I59" s="5">
        <v>1131</v>
      </c>
      <c r="J59" s="5">
        <v>631</v>
      </c>
      <c r="K59" s="5">
        <v>78</v>
      </c>
      <c r="L59" s="5">
        <v>142</v>
      </c>
      <c r="M59" s="5">
        <v>13</v>
      </c>
      <c r="N59" s="5">
        <v>0</v>
      </c>
    </row>
    <row r="60" spans="1:14">
      <c r="A60" s="5">
        <v>1390</v>
      </c>
      <c r="B60" s="5">
        <v>4</v>
      </c>
      <c r="C60" s="5" t="s">
        <v>263</v>
      </c>
      <c r="D60" s="5" t="s">
        <v>262</v>
      </c>
      <c r="E60" s="5">
        <v>80</v>
      </c>
      <c r="F60" s="5">
        <v>2030</v>
      </c>
      <c r="G60" s="5">
        <v>34</v>
      </c>
      <c r="H60" s="5">
        <v>1996</v>
      </c>
      <c r="I60" s="5">
        <v>1131</v>
      </c>
      <c r="J60" s="5">
        <v>631</v>
      </c>
      <c r="K60" s="5">
        <v>78</v>
      </c>
      <c r="L60" s="5">
        <v>142</v>
      </c>
      <c r="M60" s="5">
        <v>13</v>
      </c>
      <c r="N60" s="5">
        <v>0</v>
      </c>
    </row>
    <row r="61" spans="1:14">
      <c r="A61" s="5">
        <v>1390</v>
      </c>
      <c r="B61" s="5">
        <v>3</v>
      </c>
      <c r="C61" s="5" t="s">
        <v>264</v>
      </c>
      <c r="D61" s="5" t="s">
        <v>265</v>
      </c>
      <c r="E61" s="5">
        <v>334</v>
      </c>
      <c r="F61" s="5">
        <v>13408</v>
      </c>
      <c r="G61" s="5">
        <v>123</v>
      </c>
      <c r="H61" s="5">
        <v>13285</v>
      </c>
      <c r="I61" s="5">
        <v>5889</v>
      </c>
      <c r="J61" s="5">
        <v>4804</v>
      </c>
      <c r="K61" s="5">
        <v>1003</v>
      </c>
      <c r="L61" s="5">
        <v>1452</v>
      </c>
      <c r="M61" s="5">
        <v>131</v>
      </c>
      <c r="N61" s="5">
        <v>6</v>
      </c>
    </row>
    <row r="62" spans="1:14">
      <c r="A62" s="5">
        <v>1390</v>
      </c>
      <c r="B62" s="5">
        <v>4</v>
      </c>
      <c r="C62" s="5" t="s">
        <v>266</v>
      </c>
      <c r="D62" s="5" t="s">
        <v>267</v>
      </c>
      <c r="E62" s="5">
        <v>113</v>
      </c>
      <c r="F62" s="5">
        <v>7912</v>
      </c>
      <c r="G62" s="5">
        <v>61</v>
      </c>
      <c r="H62" s="5">
        <v>7851</v>
      </c>
      <c r="I62" s="5">
        <v>3132</v>
      </c>
      <c r="J62" s="5">
        <v>2816</v>
      </c>
      <c r="K62" s="5">
        <v>751</v>
      </c>
      <c r="L62" s="5">
        <v>1031</v>
      </c>
      <c r="M62" s="5">
        <v>116</v>
      </c>
      <c r="N62" s="5">
        <v>5</v>
      </c>
    </row>
    <row r="63" spans="1:14">
      <c r="A63" s="5">
        <v>1390</v>
      </c>
      <c r="B63" s="5">
        <v>4</v>
      </c>
      <c r="C63" s="5" t="s">
        <v>268</v>
      </c>
      <c r="D63" s="5" t="s">
        <v>269</v>
      </c>
      <c r="E63" s="5">
        <v>136</v>
      </c>
      <c r="F63" s="5">
        <v>3482</v>
      </c>
      <c r="G63" s="5">
        <v>45</v>
      </c>
      <c r="H63" s="5">
        <v>3436</v>
      </c>
      <c r="I63" s="5">
        <v>1713</v>
      </c>
      <c r="J63" s="5">
        <v>1226</v>
      </c>
      <c r="K63" s="5">
        <v>185</v>
      </c>
      <c r="L63" s="5">
        <v>299</v>
      </c>
      <c r="M63" s="5">
        <v>13</v>
      </c>
      <c r="N63" s="5">
        <v>1</v>
      </c>
    </row>
    <row r="64" spans="1:14">
      <c r="A64" s="5">
        <v>1390</v>
      </c>
      <c r="B64" s="5">
        <v>4</v>
      </c>
      <c r="C64" s="5" t="s">
        <v>270</v>
      </c>
      <c r="D64" s="5" t="s">
        <v>271</v>
      </c>
      <c r="E64" s="5">
        <v>66</v>
      </c>
      <c r="F64" s="5">
        <v>1496</v>
      </c>
      <c r="G64" s="5">
        <v>8</v>
      </c>
      <c r="H64" s="5">
        <v>1488</v>
      </c>
      <c r="I64" s="5">
        <v>792</v>
      </c>
      <c r="J64" s="5">
        <v>569</v>
      </c>
      <c r="K64" s="5">
        <v>47</v>
      </c>
      <c r="L64" s="5">
        <v>78</v>
      </c>
      <c r="M64" s="5">
        <v>2</v>
      </c>
      <c r="N64" s="5">
        <v>0</v>
      </c>
    </row>
    <row r="65" spans="1:14">
      <c r="A65" s="5">
        <v>1390</v>
      </c>
      <c r="B65" s="5">
        <v>4</v>
      </c>
      <c r="C65" s="5" t="s">
        <v>272</v>
      </c>
      <c r="D65" s="5" t="s">
        <v>273</v>
      </c>
      <c r="E65" s="5">
        <v>19</v>
      </c>
      <c r="F65" s="5">
        <v>518</v>
      </c>
      <c r="G65" s="5">
        <v>9</v>
      </c>
      <c r="H65" s="5">
        <v>509</v>
      </c>
      <c r="I65" s="5">
        <v>252</v>
      </c>
      <c r="J65" s="5">
        <v>193</v>
      </c>
      <c r="K65" s="5">
        <v>20</v>
      </c>
      <c r="L65" s="5">
        <v>44</v>
      </c>
      <c r="M65" s="5">
        <v>0</v>
      </c>
      <c r="N65" s="5">
        <v>0</v>
      </c>
    </row>
    <row r="66" spans="1:14">
      <c r="A66" s="5">
        <v>1390</v>
      </c>
      <c r="B66" s="5">
        <v>2</v>
      </c>
      <c r="C66" s="5" t="s">
        <v>274</v>
      </c>
      <c r="D66" s="5" t="s">
        <v>275</v>
      </c>
      <c r="E66" s="5">
        <v>607</v>
      </c>
      <c r="F66" s="5">
        <v>29215</v>
      </c>
      <c r="G66" s="5">
        <v>417</v>
      </c>
      <c r="H66" s="5">
        <v>28798</v>
      </c>
      <c r="I66" s="5">
        <v>10026</v>
      </c>
      <c r="J66" s="5">
        <v>13640</v>
      </c>
      <c r="K66" s="5">
        <v>1925</v>
      </c>
      <c r="L66" s="5">
        <v>3018</v>
      </c>
      <c r="M66" s="5">
        <v>169</v>
      </c>
      <c r="N66" s="5">
        <v>19</v>
      </c>
    </row>
    <row r="67" spans="1:14">
      <c r="A67" s="5">
        <v>1390</v>
      </c>
      <c r="B67" s="5">
        <v>3</v>
      </c>
      <c r="C67" s="5" t="s">
        <v>276</v>
      </c>
      <c r="D67" s="5" t="s">
        <v>275</v>
      </c>
      <c r="E67" s="5">
        <v>607</v>
      </c>
      <c r="F67" s="5">
        <v>29215</v>
      </c>
      <c r="G67" s="5">
        <v>417</v>
      </c>
      <c r="H67" s="5">
        <v>28798</v>
      </c>
      <c r="I67" s="5">
        <v>10026</v>
      </c>
      <c r="J67" s="5">
        <v>13640</v>
      </c>
      <c r="K67" s="5">
        <v>1925</v>
      </c>
      <c r="L67" s="5">
        <v>3018</v>
      </c>
      <c r="M67" s="5">
        <v>169</v>
      </c>
      <c r="N67" s="5">
        <v>19</v>
      </c>
    </row>
    <row r="68" spans="1:14">
      <c r="A68" s="5">
        <v>1390</v>
      </c>
      <c r="B68" s="5">
        <v>4</v>
      </c>
      <c r="C68" s="5" t="s">
        <v>277</v>
      </c>
      <c r="D68" s="5" t="s">
        <v>278</v>
      </c>
      <c r="E68" s="5">
        <v>209</v>
      </c>
      <c r="F68" s="5">
        <v>12091</v>
      </c>
      <c r="G68" s="5">
        <v>191</v>
      </c>
      <c r="H68" s="5">
        <v>11899</v>
      </c>
      <c r="I68" s="5">
        <v>4147</v>
      </c>
      <c r="J68" s="5">
        <v>5405</v>
      </c>
      <c r="K68" s="5">
        <v>921</v>
      </c>
      <c r="L68" s="5">
        <v>1342</v>
      </c>
      <c r="M68" s="5">
        <v>79</v>
      </c>
      <c r="N68" s="5">
        <v>5</v>
      </c>
    </row>
    <row r="69" spans="1:14">
      <c r="A69" s="5">
        <v>1390</v>
      </c>
      <c r="B69" s="5">
        <v>4</v>
      </c>
      <c r="C69" s="5" t="s">
        <v>279</v>
      </c>
      <c r="D69" s="5" t="s">
        <v>280</v>
      </c>
      <c r="E69" s="5">
        <v>194</v>
      </c>
      <c r="F69" s="5">
        <v>7453</v>
      </c>
      <c r="G69" s="5">
        <v>74</v>
      </c>
      <c r="H69" s="5">
        <v>7378</v>
      </c>
      <c r="I69" s="5">
        <v>2809</v>
      </c>
      <c r="J69" s="5">
        <v>3440</v>
      </c>
      <c r="K69" s="5">
        <v>410</v>
      </c>
      <c r="L69" s="5">
        <v>674</v>
      </c>
      <c r="M69" s="5">
        <v>40</v>
      </c>
      <c r="N69" s="5">
        <v>5</v>
      </c>
    </row>
    <row r="70" spans="1:14">
      <c r="A70" s="5">
        <v>1390</v>
      </c>
      <c r="B70" s="5">
        <v>4</v>
      </c>
      <c r="C70" s="5" t="s">
        <v>281</v>
      </c>
      <c r="D70" s="5" t="s">
        <v>282</v>
      </c>
      <c r="E70" s="5">
        <v>203</v>
      </c>
      <c r="F70" s="5">
        <v>9671</v>
      </c>
      <c r="G70" s="5">
        <v>151</v>
      </c>
      <c r="H70" s="5">
        <v>9520</v>
      </c>
      <c r="I70" s="5">
        <v>3070</v>
      </c>
      <c r="J70" s="5">
        <v>4795</v>
      </c>
      <c r="K70" s="5">
        <v>594</v>
      </c>
      <c r="L70" s="5">
        <v>1002</v>
      </c>
      <c r="M70" s="5">
        <v>51</v>
      </c>
      <c r="N70" s="5">
        <v>8</v>
      </c>
    </row>
    <row r="71" spans="1:14">
      <c r="A71" s="5">
        <v>1390</v>
      </c>
      <c r="B71" s="5">
        <v>2</v>
      </c>
      <c r="C71" s="5" t="s">
        <v>283</v>
      </c>
      <c r="D71" s="5" t="s">
        <v>284</v>
      </c>
      <c r="E71" s="5">
        <v>507</v>
      </c>
      <c r="F71" s="5">
        <v>14578</v>
      </c>
      <c r="G71" s="5">
        <v>92</v>
      </c>
      <c r="H71" s="5">
        <v>14486</v>
      </c>
      <c r="I71" s="5">
        <v>5674</v>
      </c>
      <c r="J71" s="5">
        <v>6756</v>
      </c>
      <c r="K71" s="5">
        <v>728</v>
      </c>
      <c r="L71" s="5">
        <v>1234</v>
      </c>
      <c r="M71" s="5">
        <v>86</v>
      </c>
      <c r="N71" s="5">
        <v>8</v>
      </c>
    </row>
    <row r="72" spans="1:14">
      <c r="A72" s="5">
        <v>1390</v>
      </c>
      <c r="B72" s="5">
        <v>7</v>
      </c>
      <c r="C72" s="5" t="s">
        <v>285</v>
      </c>
      <c r="D72" s="5" t="s">
        <v>286</v>
      </c>
      <c r="E72" s="5">
        <v>507</v>
      </c>
      <c r="F72" s="5">
        <v>14578</v>
      </c>
      <c r="G72" s="5">
        <v>92</v>
      </c>
      <c r="H72" s="5">
        <v>14486</v>
      </c>
      <c r="I72" s="5">
        <v>5674</v>
      </c>
      <c r="J72" s="5">
        <v>6756</v>
      </c>
      <c r="K72" s="5">
        <v>728</v>
      </c>
      <c r="L72" s="5">
        <v>1234</v>
      </c>
      <c r="M72" s="5">
        <v>86</v>
      </c>
      <c r="N72" s="5">
        <v>8</v>
      </c>
    </row>
    <row r="73" spans="1:14">
      <c r="A73" s="5">
        <v>1390</v>
      </c>
      <c r="B73" s="5">
        <v>4</v>
      </c>
      <c r="C73" s="5" t="s">
        <v>287</v>
      </c>
      <c r="D73" s="5" t="s">
        <v>288</v>
      </c>
      <c r="E73" s="5">
        <v>375</v>
      </c>
      <c r="F73" s="5">
        <v>11591</v>
      </c>
      <c r="G73" s="5">
        <v>75</v>
      </c>
      <c r="H73" s="5">
        <v>11516</v>
      </c>
      <c r="I73" s="5">
        <v>4491</v>
      </c>
      <c r="J73" s="5">
        <v>5403</v>
      </c>
      <c r="K73" s="5">
        <v>620</v>
      </c>
      <c r="L73" s="5">
        <v>952</v>
      </c>
      <c r="M73" s="5">
        <v>44</v>
      </c>
      <c r="N73" s="5">
        <v>5</v>
      </c>
    </row>
    <row r="74" spans="1:14">
      <c r="A74" s="5">
        <v>1390</v>
      </c>
      <c r="B74" s="5">
        <v>9</v>
      </c>
      <c r="C74" s="5" t="s">
        <v>289</v>
      </c>
      <c r="D74" s="5" t="s">
        <v>290</v>
      </c>
      <c r="E74" s="5">
        <v>132</v>
      </c>
      <c r="F74" s="5">
        <v>2987</v>
      </c>
      <c r="G74" s="5">
        <v>17</v>
      </c>
      <c r="H74" s="5">
        <v>2970</v>
      </c>
      <c r="I74" s="5">
        <v>1183</v>
      </c>
      <c r="J74" s="5">
        <v>1353</v>
      </c>
      <c r="K74" s="5">
        <v>108</v>
      </c>
      <c r="L74" s="5">
        <v>281</v>
      </c>
      <c r="M74" s="5">
        <v>42</v>
      </c>
      <c r="N74" s="5">
        <v>3</v>
      </c>
    </row>
    <row r="75" spans="1:14">
      <c r="A75" s="5">
        <v>1390</v>
      </c>
      <c r="B75" s="5">
        <v>2</v>
      </c>
      <c r="C75" s="5" t="s">
        <v>291</v>
      </c>
      <c r="D75" s="5" t="s">
        <v>292</v>
      </c>
      <c r="E75" s="5">
        <v>265</v>
      </c>
      <c r="F75" s="5">
        <v>30712</v>
      </c>
      <c r="G75" s="5">
        <v>226</v>
      </c>
      <c r="H75" s="5">
        <v>30486</v>
      </c>
      <c r="I75" s="5">
        <v>6404</v>
      </c>
      <c r="J75" s="5">
        <v>12883</v>
      </c>
      <c r="K75" s="5">
        <v>6409</v>
      </c>
      <c r="L75" s="5">
        <v>4242</v>
      </c>
      <c r="M75" s="5">
        <v>538</v>
      </c>
      <c r="N75" s="5">
        <v>11</v>
      </c>
    </row>
    <row r="76" spans="1:14">
      <c r="A76" s="5">
        <v>1390</v>
      </c>
      <c r="B76" s="5">
        <v>3</v>
      </c>
      <c r="C76" s="5" t="s">
        <v>293</v>
      </c>
      <c r="D76" s="5" t="s">
        <v>294</v>
      </c>
      <c r="E76" s="5">
        <v>36</v>
      </c>
      <c r="F76" s="5">
        <v>2448</v>
      </c>
      <c r="G76" s="5">
        <v>125</v>
      </c>
      <c r="H76" s="5">
        <v>2323</v>
      </c>
      <c r="I76" s="5">
        <v>541</v>
      </c>
      <c r="J76" s="5">
        <v>1076</v>
      </c>
      <c r="K76" s="5">
        <v>409</v>
      </c>
      <c r="L76" s="5">
        <v>273</v>
      </c>
      <c r="M76" s="5">
        <v>24</v>
      </c>
      <c r="N76" s="5">
        <v>0</v>
      </c>
    </row>
    <row r="77" spans="1:14">
      <c r="A77" s="5">
        <v>1390</v>
      </c>
      <c r="B77" s="5">
        <v>4</v>
      </c>
      <c r="C77" s="5" t="s">
        <v>295</v>
      </c>
      <c r="D77" s="5" t="s">
        <v>296</v>
      </c>
      <c r="E77" s="5">
        <v>36</v>
      </c>
      <c r="F77" s="5">
        <v>2448</v>
      </c>
      <c r="G77" s="5">
        <v>125</v>
      </c>
      <c r="H77" s="5">
        <v>2323</v>
      </c>
      <c r="I77" s="5">
        <v>541</v>
      </c>
      <c r="J77" s="5">
        <v>1076</v>
      </c>
      <c r="K77" s="5">
        <v>409</v>
      </c>
      <c r="L77" s="5">
        <v>273</v>
      </c>
      <c r="M77" s="5">
        <v>24</v>
      </c>
      <c r="N77" s="5">
        <v>0</v>
      </c>
    </row>
    <row r="78" spans="1:14">
      <c r="A78" s="5">
        <v>1390</v>
      </c>
      <c r="B78" s="5">
        <v>3</v>
      </c>
      <c r="C78" s="5" t="s">
        <v>297</v>
      </c>
      <c r="D78" s="5" t="s">
        <v>298</v>
      </c>
      <c r="E78" s="5">
        <v>229</v>
      </c>
      <c r="F78" s="5">
        <v>28264</v>
      </c>
      <c r="G78" s="5">
        <v>101</v>
      </c>
      <c r="H78" s="5">
        <v>28163</v>
      </c>
      <c r="I78" s="5">
        <v>5863</v>
      </c>
      <c r="J78" s="5">
        <v>11807</v>
      </c>
      <c r="K78" s="5">
        <v>6000</v>
      </c>
      <c r="L78" s="5">
        <v>3969</v>
      </c>
      <c r="M78" s="5">
        <v>514</v>
      </c>
      <c r="N78" s="5">
        <v>11</v>
      </c>
    </row>
    <row r="79" spans="1:14">
      <c r="A79" s="5">
        <v>1390</v>
      </c>
      <c r="B79" s="5">
        <v>4</v>
      </c>
      <c r="C79" s="5" t="s">
        <v>299</v>
      </c>
      <c r="D79" s="5" t="s">
        <v>298</v>
      </c>
      <c r="E79" s="5">
        <v>229</v>
      </c>
      <c r="F79" s="5">
        <v>28264</v>
      </c>
      <c r="G79" s="5">
        <v>101</v>
      </c>
      <c r="H79" s="5">
        <v>28163</v>
      </c>
      <c r="I79" s="5">
        <v>5863</v>
      </c>
      <c r="J79" s="5">
        <v>11807</v>
      </c>
      <c r="K79" s="5">
        <v>6000</v>
      </c>
      <c r="L79" s="5">
        <v>3969</v>
      </c>
      <c r="M79" s="5">
        <v>514</v>
      </c>
      <c r="N79" s="5">
        <v>11</v>
      </c>
    </row>
    <row r="80" spans="1:14">
      <c r="A80" s="5">
        <v>1390</v>
      </c>
      <c r="B80" s="5">
        <v>2</v>
      </c>
      <c r="C80" s="5" t="s">
        <v>300</v>
      </c>
      <c r="D80" s="5" t="s">
        <v>301</v>
      </c>
      <c r="E80" s="5">
        <v>1616</v>
      </c>
      <c r="F80" s="5">
        <v>123152</v>
      </c>
      <c r="G80" s="5">
        <v>719</v>
      </c>
      <c r="H80" s="5">
        <v>122433</v>
      </c>
      <c r="I80" s="5">
        <v>32355</v>
      </c>
      <c r="J80" s="5">
        <v>45272</v>
      </c>
      <c r="K80" s="5">
        <v>16840</v>
      </c>
      <c r="L80" s="5">
        <v>25151</v>
      </c>
      <c r="M80" s="5">
        <v>2593</v>
      </c>
      <c r="N80" s="5">
        <v>222</v>
      </c>
    </row>
    <row r="81" spans="1:14">
      <c r="A81" s="5">
        <v>1390</v>
      </c>
      <c r="B81" s="5">
        <v>3</v>
      </c>
      <c r="C81" s="5" t="s">
        <v>302</v>
      </c>
      <c r="D81" s="5" t="s">
        <v>303</v>
      </c>
      <c r="E81" s="5">
        <v>854</v>
      </c>
      <c r="F81" s="5">
        <v>74515</v>
      </c>
      <c r="G81" s="5">
        <v>243</v>
      </c>
      <c r="H81" s="5">
        <v>74272</v>
      </c>
      <c r="I81" s="5">
        <v>18101</v>
      </c>
      <c r="J81" s="5">
        <v>25908</v>
      </c>
      <c r="K81" s="5">
        <v>11840</v>
      </c>
      <c r="L81" s="5">
        <v>16718</v>
      </c>
      <c r="M81" s="5">
        <v>1656</v>
      </c>
      <c r="N81" s="5">
        <v>48</v>
      </c>
    </row>
    <row r="82" spans="1:14">
      <c r="A82" s="5">
        <v>1390</v>
      </c>
      <c r="B82" s="5">
        <v>4</v>
      </c>
      <c r="C82" s="5" t="s">
        <v>304</v>
      </c>
      <c r="D82" s="5" t="s">
        <v>305</v>
      </c>
      <c r="E82" s="5">
        <v>435</v>
      </c>
      <c r="F82" s="5">
        <v>23219</v>
      </c>
      <c r="G82" s="5">
        <v>112</v>
      </c>
      <c r="H82" s="5">
        <v>23107</v>
      </c>
      <c r="I82" s="5">
        <v>6437</v>
      </c>
      <c r="J82" s="5">
        <v>8709</v>
      </c>
      <c r="K82" s="5">
        <v>3010</v>
      </c>
      <c r="L82" s="5">
        <v>4475</v>
      </c>
      <c r="M82" s="5">
        <v>457</v>
      </c>
      <c r="N82" s="5">
        <v>20</v>
      </c>
    </row>
    <row r="83" spans="1:14">
      <c r="A83" s="5">
        <v>1390</v>
      </c>
      <c r="B83" s="5">
        <v>4</v>
      </c>
      <c r="C83" s="5" t="s">
        <v>306</v>
      </c>
      <c r="D83" s="5" t="s">
        <v>307</v>
      </c>
      <c r="E83" s="5">
        <v>219</v>
      </c>
      <c r="F83" s="5">
        <v>16762</v>
      </c>
      <c r="G83" s="5">
        <v>72</v>
      </c>
      <c r="H83" s="5">
        <v>16691</v>
      </c>
      <c r="I83" s="5">
        <v>5026</v>
      </c>
      <c r="J83" s="5">
        <v>7336</v>
      </c>
      <c r="K83" s="5">
        <v>1478</v>
      </c>
      <c r="L83" s="5">
        <v>2624</v>
      </c>
      <c r="M83" s="5">
        <v>219</v>
      </c>
      <c r="N83" s="5">
        <v>8</v>
      </c>
    </row>
    <row r="84" spans="1:14">
      <c r="A84" s="5">
        <v>1390</v>
      </c>
      <c r="B84" s="5">
        <v>4</v>
      </c>
      <c r="C84" s="5" t="s">
        <v>308</v>
      </c>
      <c r="D84" s="5" t="s">
        <v>309</v>
      </c>
      <c r="E84" s="5">
        <v>200</v>
      </c>
      <c r="F84" s="5">
        <v>34534</v>
      </c>
      <c r="G84" s="5">
        <v>60</v>
      </c>
      <c r="H84" s="5">
        <v>34474</v>
      </c>
      <c r="I84" s="5">
        <v>6638</v>
      </c>
      <c r="J84" s="5">
        <v>9864</v>
      </c>
      <c r="K84" s="5">
        <v>7353</v>
      </c>
      <c r="L84" s="5">
        <v>9619</v>
      </c>
      <c r="M84" s="5">
        <v>980</v>
      </c>
      <c r="N84" s="5">
        <v>21</v>
      </c>
    </row>
    <row r="85" spans="1:14">
      <c r="A85" s="5">
        <v>1390</v>
      </c>
      <c r="B85" s="5">
        <v>3</v>
      </c>
      <c r="C85" s="5" t="s">
        <v>310</v>
      </c>
      <c r="D85" s="5" t="s">
        <v>311</v>
      </c>
      <c r="E85" s="5">
        <v>711</v>
      </c>
      <c r="F85" s="5">
        <v>42958</v>
      </c>
      <c r="G85" s="5">
        <v>438</v>
      </c>
      <c r="H85" s="5">
        <v>42519</v>
      </c>
      <c r="I85" s="5">
        <v>12828</v>
      </c>
      <c r="J85" s="5">
        <v>17018</v>
      </c>
      <c r="K85" s="5">
        <v>4026</v>
      </c>
      <c r="L85" s="5">
        <v>7651</v>
      </c>
      <c r="M85" s="5">
        <v>836</v>
      </c>
      <c r="N85" s="5">
        <v>160</v>
      </c>
    </row>
    <row r="86" spans="1:14">
      <c r="A86" s="5">
        <v>1390</v>
      </c>
      <c r="B86" s="5">
        <v>4</v>
      </c>
      <c r="C86" s="5" t="s">
        <v>312</v>
      </c>
      <c r="D86" s="5" t="s">
        <v>313</v>
      </c>
      <c r="E86" s="5">
        <v>55</v>
      </c>
      <c r="F86" s="5">
        <v>2958</v>
      </c>
      <c r="G86" s="5">
        <v>44</v>
      </c>
      <c r="H86" s="5">
        <v>2914</v>
      </c>
      <c r="I86" s="5">
        <v>895</v>
      </c>
      <c r="J86" s="5">
        <v>1063</v>
      </c>
      <c r="K86" s="5">
        <v>299</v>
      </c>
      <c r="L86" s="5">
        <v>579</v>
      </c>
      <c r="M86" s="5">
        <v>64</v>
      </c>
      <c r="N86" s="5">
        <v>14</v>
      </c>
    </row>
    <row r="87" spans="1:14">
      <c r="A87" s="5">
        <v>1390</v>
      </c>
      <c r="B87" s="5">
        <v>4</v>
      </c>
      <c r="C87" s="5" t="s">
        <v>314</v>
      </c>
      <c r="D87" s="5" t="s">
        <v>315</v>
      </c>
      <c r="E87" s="5">
        <v>321</v>
      </c>
      <c r="F87" s="5">
        <v>11772</v>
      </c>
      <c r="G87" s="5">
        <v>123</v>
      </c>
      <c r="H87" s="5">
        <v>11649</v>
      </c>
      <c r="I87" s="5">
        <v>3812</v>
      </c>
      <c r="J87" s="5">
        <v>4454</v>
      </c>
      <c r="K87" s="5">
        <v>1053</v>
      </c>
      <c r="L87" s="5">
        <v>2129</v>
      </c>
      <c r="M87" s="5">
        <v>181</v>
      </c>
      <c r="N87" s="5">
        <v>20</v>
      </c>
    </row>
    <row r="88" spans="1:14">
      <c r="A88" s="5">
        <v>1390</v>
      </c>
      <c r="B88" s="5">
        <v>4</v>
      </c>
      <c r="C88" s="5" t="s">
        <v>316</v>
      </c>
      <c r="D88" s="5" t="s">
        <v>317</v>
      </c>
      <c r="E88" s="5">
        <v>217</v>
      </c>
      <c r="F88" s="5">
        <v>21203</v>
      </c>
      <c r="G88" s="5">
        <v>142</v>
      </c>
      <c r="H88" s="5">
        <v>21061</v>
      </c>
      <c r="I88" s="5">
        <v>6224</v>
      </c>
      <c r="J88" s="5">
        <v>8768</v>
      </c>
      <c r="K88" s="5">
        <v>1942</v>
      </c>
      <c r="L88" s="5">
        <v>3587</v>
      </c>
      <c r="M88" s="5">
        <v>435</v>
      </c>
      <c r="N88" s="5">
        <v>105</v>
      </c>
    </row>
    <row r="89" spans="1:14">
      <c r="A89" s="5">
        <v>1390</v>
      </c>
      <c r="B89" s="5">
        <v>4</v>
      </c>
      <c r="C89" s="5" t="s">
        <v>318</v>
      </c>
      <c r="D89" s="5" t="s">
        <v>319</v>
      </c>
      <c r="E89" s="5">
        <v>118</v>
      </c>
      <c r="F89" s="5">
        <v>7025</v>
      </c>
      <c r="G89" s="5">
        <v>130</v>
      </c>
      <c r="H89" s="5">
        <v>6895</v>
      </c>
      <c r="I89" s="5">
        <v>1896</v>
      </c>
      <c r="J89" s="5">
        <v>2734</v>
      </c>
      <c r="K89" s="5">
        <v>732</v>
      </c>
      <c r="L89" s="5">
        <v>1356</v>
      </c>
      <c r="M89" s="5">
        <v>156</v>
      </c>
      <c r="N89" s="5">
        <v>21</v>
      </c>
    </row>
    <row r="90" spans="1:14">
      <c r="A90" s="5">
        <v>1390</v>
      </c>
      <c r="B90" s="5">
        <v>3</v>
      </c>
      <c r="C90" s="5" t="s">
        <v>320</v>
      </c>
      <c r="D90" s="5" t="s">
        <v>321</v>
      </c>
      <c r="E90" s="5">
        <v>51</v>
      </c>
      <c r="F90" s="5">
        <v>5680</v>
      </c>
      <c r="G90" s="5">
        <v>38</v>
      </c>
      <c r="H90" s="5">
        <v>5642</v>
      </c>
      <c r="I90" s="5">
        <v>1426</v>
      </c>
      <c r="J90" s="5">
        <v>2345</v>
      </c>
      <c r="K90" s="5">
        <v>974</v>
      </c>
      <c r="L90" s="5">
        <v>782</v>
      </c>
      <c r="M90" s="5">
        <v>101</v>
      </c>
      <c r="N90" s="5">
        <v>14</v>
      </c>
    </row>
    <row r="91" spans="1:14">
      <c r="A91" s="5">
        <v>1390</v>
      </c>
      <c r="B91" s="5">
        <v>4</v>
      </c>
      <c r="C91" s="5" t="s">
        <v>322</v>
      </c>
      <c r="D91" s="5" t="s">
        <v>321</v>
      </c>
      <c r="E91" s="5">
        <v>51</v>
      </c>
      <c r="F91" s="5">
        <v>5680</v>
      </c>
      <c r="G91" s="5">
        <v>38</v>
      </c>
      <c r="H91" s="5">
        <v>5642</v>
      </c>
      <c r="I91" s="5">
        <v>1426</v>
      </c>
      <c r="J91" s="5">
        <v>2345</v>
      </c>
      <c r="K91" s="5">
        <v>974</v>
      </c>
      <c r="L91" s="5">
        <v>782</v>
      </c>
      <c r="M91" s="5">
        <v>101</v>
      </c>
      <c r="N91" s="5">
        <v>14</v>
      </c>
    </row>
    <row r="92" spans="1:14">
      <c r="A92" s="5">
        <v>1390</v>
      </c>
      <c r="B92" s="5">
        <v>2</v>
      </c>
      <c r="C92" s="5" t="s">
        <v>323</v>
      </c>
      <c r="D92" s="5" t="s">
        <v>324</v>
      </c>
      <c r="E92" s="5">
        <v>229</v>
      </c>
      <c r="F92" s="5">
        <v>26289</v>
      </c>
      <c r="G92" s="5">
        <v>166</v>
      </c>
      <c r="H92" s="5">
        <v>26123</v>
      </c>
      <c r="I92" s="5">
        <v>6102</v>
      </c>
      <c r="J92" s="5">
        <v>11056</v>
      </c>
      <c r="K92" s="5">
        <v>2419</v>
      </c>
      <c r="L92" s="5">
        <v>4644</v>
      </c>
      <c r="M92" s="5">
        <v>936</v>
      </c>
      <c r="N92" s="5">
        <v>965</v>
      </c>
    </row>
    <row r="93" spans="1:14">
      <c r="A93" s="5">
        <v>1390</v>
      </c>
      <c r="B93" s="5">
        <v>3</v>
      </c>
      <c r="C93" s="5" t="s">
        <v>325</v>
      </c>
      <c r="D93" s="5" t="s">
        <v>324</v>
      </c>
      <c r="E93" s="5">
        <v>229</v>
      </c>
      <c r="F93" s="5">
        <v>26289</v>
      </c>
      <c r="G93" s="5">
        <v>166</v>
      </c>
      <c r="H93" s="5">
        <v>26123</v>
      </c>
      <c r="I93" s="5">
        <v>6102</v>
      </c>
      <c r="J93" s="5">
        <v>11056</v>
      </c>
      <c r="K93" s="5">
        <v>2419</v>
      </c>
      <c r="L93" s="5">
        <v>4644</v>
      </c>
      <c r="M93" s="5">
        <v>936</v>
      </c>
      <c r="N93" s="5">
        <v>965</v>
      </c>
    </row>
    <row r="94" spans="1:14">
      <c r="A94" s="5">
        <v>1390</v>
      </c>
      <c r="B94" s="5">
        <v>4</v>
      </c>
      <c r="C94" s="5" t="s">
        <v>326</v>
      </c>
      <c r="D94" s="5" t="s">
        <v>324</v>
      </c>
      <c r="E94" s="5">
        <v>229</v>
      </c>
      <c r="F94" s="5">
        <v>26289</v>
      </c>
      <c r="G94" s="5">
        <v>166</v>
      </c>
      <c r="H94" s="5">
        <v>26123</v>
      </c>
      <c r="I94" s="5">
        <v>6102</v>
      </c>
      <c r="J94" s="5">
        <v>11056</v>
      </c>
      <c r="K94" s="5">
        <v>2419</v>
      </c>
      <c r="L94" s="5">
        <v>4644</v>
      </c>
      <c r="M94" s="5">
        <v>936</v>
      </c>
      <c r="N94" s="5">
        <v>965</v>
      </c>
    </row>
    <row r="95" spans="1:14">
      <c r="A95" s="5">
        <v>1390</v>
      </c>
      <c r="B95" s="5">
        <v>2</v>
      </c>
      <c r="C95" s="5" t="s">
        <v>327</v>
      </c>
      <c r="D95" s="5" t="s">
        <v>328</v>
      </c>
      <c r="E95" s="5">
        <v>2005</v>
      </c>
      <c r="F95" s="5">
        <v>94233</v>
      </c>
      <c r="G95" s="5">
        <v>1015</v>
      </c>
      <c r="H95" s="5">
        <v>93218</v>
      </c>
      <c r="I95" s="5">
        <v>31358</v>
      </c>
      <c r="J95" s="5">
        <v>44394</v>
      </c>
      <c r="K95" s="5">
        <v>6650</v>
      </c>
      <c r="L95" s="5">
        <v>9949</v>
      </c>
      <c r="M95" s="5">
        <v>803</v>
      </c>
      <c r="N95" s="5">
        <v>62</v>
      </c>
    </row>
    <row r="96" spans="1:14">
      <c r="A96" s="5">
        <v>1390</v>
      </c>
      <c r="B96" s="5">
        <v>3</v>
      </c>
      <c r="C96" s="5" t="s">
        <v>329</v>
      </c>
      <c r="D96" s="5" t="s">
        <v>330</v>
      </c>
      <c r="E96" s="5">
        <v>213</v>
      </c>
      <c r="F96" s="5">
        <v>22825</v>
      </c>
      <c r="G96" s="5">
        <v>339</v>
      </c>
      <c r="H96" s="5">
        <v>22486</v>
      </c>
      <c r="I96" s="5">
        <v>6801</v>
      </c>
      <c r="J96" s="5">
        <v>11706</v>
      </c>
      <c r="K96" s="5">
        <v>1693</v>
      </c>
      <c r="L96" s="5">
        <v>2100</v>
      </c>
      <c r="M96" s="5">
        <v>171</v>
      </c>
      <c r="N96" s="5">
        <v>16</v>
      </c>
    </row>
    <row r="97" spans="1:14">
      <c r="A97" s="5">
        <v>1390</v>
      </c>
      <c r="B97" s="5">
        <v>4</v>
      </c>
      <c r="C97" s="5" t="s">
        <v>331</v>
      </c>
      <c r="D97" s="5" t="s">
        <v>332</v>
      </c>
      <c r="E97" s="5">
        <v>62</v>
      </c>
      <c r="F97" s="5">
        <v>13901</v>
      </c>
      <c r="G97" s="5">
        <v>267</v>
      </c>
      <c r="H97" s="5">
        <v>13634</v>
      </c>
      <c r="I97" s="5">
        <v>4274</v>
      </c>
      <c r="J97" s="5">
        <v>7188</v>
      </c>
      <c r="K97" s="5">
        <v>985</v>
      </c>
      <c r="L97" s="5">
        <v>1087</v>
      </c>
      <c r="M97" s="5">
        <v>91</v>
      </c>
      <c r="N97" s="5">
        <v>9</v>
      </c>
    </row>
    <row r="98" spans="1:14">
      <c r="A98" s="5">
        <v>1390</v>
      </c>
      <c r="B98" s="5">
        <v>4</v>
      </c>
      <c r="C98" s="5" t="s">
        <v>333</v>
      </c>
      <c r="D98" s="5" t="s">
        <v>334</v>
      </c>
      <c r="E98" s="5">
        <v>151</v>
      </c>
      <c r="F98" s="5">
        <v>8924</v>
      </c>
      <c r="G98" s="5">
        <v>72</v>
      </c>
      <c r="H98" s="5">
        <v>8852</v>
      </c>
      <c r="I98" s="5">
        <v>2527</v>
      </c>
      <c r="J98" s="5">
        <v>4518</v>
      </c>
      <c r="K98" s="5">
        <v>708</v>
      </c>
      <c r="L98" s="5">
        <v>1013</v>
      </c>
      <c r="M98" s="5">
        <v>80</v>
      </c>
      <c r="N98" s="5">
        <v>7</v>
      </c>
    </row>
    <row r="99" spans="1:14">
      <c r="A99" s="5">
        <v>1390</v>
      </c>
      <c r="B99" s="5">
        <v>3</v>
      </c>
      <c r="C99" s="5" t="s">
        <v>335</v>
      </c>
      <c r="D99" s="5" t="s">
        <v>336</v>
      </c>
      <c r="E99" s="5">
        <v>1792</v>
      </c>
      <c r="F99" s="5">
        <v>71408</v>
      </c>
      <c r="G99" s="5">
        <v>677</v>
      </c>
      <c r="H99" s="5">
        <v>70732</v>
      </c>
      <c r="I99" s="5">
        <v>24557</v>
      </c>
      <c r="J99" s="5">
        <v>32688</v>
      </c>
      <c r="K99" s="5">
        <v>4958</v>
      </c>
      <c r="L99" s="5">
        <v>7850</v>
      </c>
      <c r="M99" s="5">
        <v>633</v>
      </c>
      <c r="N99" s="5">
        <v>46</v>
      </c>
    </row>
    <row r="100" spans="1:14">
      <c r="A100" s="5">
        <v>1390</v>
      </c>
      <c r="B100" s="5">
        <v>4</v>
      </c>
      <c r="C100" s="5" t="s">
        <v>337</v>
      </c>
      <c r="D100" s="5" t="s">
        <v>336</v>
      </c>
      <c r="E100" s="5">
        <v>1792</v>
      </c>
      <c r="F100" s="5">
        <v>71408</v>
      </c>
      <c r="G100" s="5">
        <v>677</v>
      </c>
      <c r="H100" s="5">
        <v>70732</v>
      </c>
      <c r="I100" s="5">
        <v>24557</v>
      </c>
      <c r="J100" s="5">
        <v>32688</v>
      </c>
      <c r="K100" s="5">
        <v>4958</v>
      </c>
      <c r="L100" s="5">
        <v>7850</v>
      </c>
      <c r="M100" s="5">
        <v>633</v>
      </c>
      <c r="N100" s="5">
        <v>46</v>
      </c>
    </row>
    <row r="101" spans="1:14">
      <c r="A101" s="5">
        <v>1390</v>
      </c>
      <c r="B101" s="5">
        <v>2</v>
      </c>
      <c r="C101" s="5" t="s">
        <v>338</v>
      </c>
      <c r="D101" s="5" t="s">
        <v>339</v>
      </c>
      <c r="E101" s="5">
        <v>5921</v>
      </c>
      <c r="F101" s="5">
        <v>255180</v>
      </c>
      <c r="G101" s="5">
        <v>15212</v>
      </c>
      <c r="H101" s="5">
        <v>239969</v>
      </c>
      <c r="I101" s="5">
        <v>111508</v>
      </c>
      <c r="J101" s="5">
        <v>89148</v>
      </c>
      <c r="K101" s="5">
        <v>17740</v>
      </c>
      <c r="L101" s="5">
        <v>20348</v>
      </c>
      <c r="M101" s="5">
        <v>1133</v>
      </c>
      <c r="N101" s="5">
        <v>92</v>
      </c>
    </row>
    <row r="102" spans="1:14">
      <c r="A102" s="5">
        <v>1390</v>
      </c>
      <c r="B102" s="5">
        <v>3</v>
      </c>
      <c r="C102" s="5" t="s">
        <v>340</v>
      </c>
      <c r="D102" s="5" t="s">
        <v>341</v>
      </c>
      <c r="E102" s="5">
        <v>341</v>
      </c>
      <c r="F102" s="5">
        <v>22714</v>
      </c>
      <c r="G102" s="5">
        <v>567</v>
      </c>
      <c r="H102" s="5">
        <v>22146</v>
      </c>
      <c r="I102" s="5">
        <v>9180</v>
      </c>
      <c r="J102" s="5">
        <v>9736</v>
      </c>
      <c r="K102" s="5">
        <v>1487</v>
      </c>
      <c r="L102" s="5">
        <v>1657</v>
      </c>
      <c r="M102" s="5">
        <v>83</v>
      </c>
      <c r="N102" s="5">
        <v>4</v>
      </c>
    </row>
    <row r="103" spans="1:14">
      <c r="A103" s="5">
        <v>1390</v>
      </c>
      <c r="B103" s="5">
        <v>4</v>
      </c>
      <c r="C103" s="5" t="s">
        <v>342</v>
      </c>
      <c r="D103" s="5" t="s">
        <v>341</v>
      </c>
      <c r="E103" s="5">
        <v>341</v>
      </c>
      <c r="F103" s="5">
        <v>22714</v>
      </c>
      <c r="G103" s="5">
        <v>567</v>
      </c>
      <c r="H103" s="5">
        <v>22146</v>
      </c>
      <c r="I103" s="5">
        <v>9180</v>
      </c>
      <c r="J103" s="5">
        <v>9736</v>
      </c>
      <c r="K103" s="5">
        <v>1487</v>
      </c>
      <c r="L103" s="5">
        <v>1657</v>
      </c>
      <c r="M103" s="5">
        <v>83</v>
      </c>
      <c r="N103" s="5">
        <v>4</v>
      </c>
    </row>
    <row r="104" spans="1:14">
      <c r="A104" s="5">
        <v>1390</v>
      </c>
      <c r="B104" s="5">
        <v>3</v>
      </c>
      <c r="C104" s="5" t="s">
        <v>343</v>
      </c>
      <c r="D104" s="5" t="s">
        <v>344</v>
      </c>
      <c r="E104" s="5">
        <v>5580</v>
      </c>
      <c r="F104" s="5">
        <v>232467</v>
      </c>
      <c r="G104" s="5">
        <v>14644</v>
      </c>
      <c r="H104" s="5">
        <v>217822</v>
      </c>
      <c r="I104" s="5">
        <v>102327</v>
      </c>
      <c r="J104" s="5">
        <v>79412</v>
      </c>
      <c r="K104" s="5">
        <v>16253</v>
      </c>
      <c r="L104" s="5">
        <v>18691</v>
      </c>
      <c r="M104" s="5">
        <v>1050</v>
      </c>
      <c r="N104" s="5">
        <v>88</v>
      </c>
    </row>
    <row r="105" spans="1:14">
      <c r="A105" s="5">
        <v>1390</v>
      </c>
      <c r="B105" s="5">
        <v>4</v>
      </c>
      <c r="C105" s="5" t="s">
        <v>345</v>
      </c>
      <c r="D105" s="5" t="s">
        <v>346</v>
      </c>
      <c r="E105" s="5">
        <v>144</v>
      </c>
      <c r="F105" s="5">
        <v>4707</v>
      </c>
      <c r="G105" s="5">
        <v>176</v>
      </c>
      <c r="H105" s="5">
        <v>4531</v>
      </c>
      <c r="I105" s="5">
        <v>1952</v>
      </c>
      <c r="J105" s="5">
        <v>1795</v>
      </c>
      <c r="K105" s="5">
        <v>296</v>
      </c>
      <c r="L105" s="5">
        <v>454</v>
      </c>
      <c r="M105" s="5">
        <v>33</v>
      </c>
      <c r="N105" s="5">
        <v>1</v>
      </c>
    </row>
    <row r="106" spans="1:14">
      <c r="A106" s="5">
        <v>1390</v>
      </c>
      <c r="B106" s="5">
        <v>4</v>
      </c>
      <c r="C106" s="5" t="s">
        <v>347</v>
      </c>
      <c r="D106" s="5" t="s">
        <v>348</v>
      </c>
      <c r="E106" s="5">
        <v>2305</v>
      </c>
      <c r="F106" s="5">
        <v>107445</v>
      </c>
      <c r="G106" s="5">
        <v>9629</v>
      </c>
      <c r="H106" s="5">
        <v>97815</v>
      </c>
      <c r="I106" s="5">
        <v>49195</v>
      </c>
      <c r="J106" s="5">
        <v>35710</v>
      </c>
      <c r="K106" s="5">
        <v>6107</v>
      </c>
      <c r="L106" s="5">
        <v>6522</v>
      </c>
      <c r="M106" s="5">
        <v>259</v>
      </c>
      <c r="N106" s="5">
        <v>23</v>
      </c>
    </row>
    <row r="107" spans="1:14">
      <c r="A107" s="5">
        <v>1390</v>
      </c>
      <c r="B107" s="5">
        <v>4</v>
      </c>
      <c r="C107" s="5" t="s">
        <v>349</v>
      </c>
      <c r="D107" s="5" t="s">
        <v>350</v>
      </c>
      <c r="E107" s="5">
        <v>75</v>
      </c>
      <c r="F107" s="5">
        <v>8362</v>
      </c>
      <c r="G107" s="5">
        <v>79</v>
      </c>
      <c r="H107" s="5">
        <v>8283</v>
      </c>
      <c r="I107" s="5">
        <v>2552</v>
      </c>
      <c r="J107" s="5">
        <v>4398</v>
      </c>
      <c r="K107" s="5">
        <v>620</v>
      </c>
      <c r="L107" s="5">
        <v>665</v>
      </c>
      <c r="M107" s="5">
        <v>46</v>
      </c>
      <c r="N107" s="5">
        <v>2</v>
      </c>
    </row>
    <row r="108" spans="1:14">
      <c r="A108" s="5">
        <v>1390</v>
      </c>
      <c r="B108" s="5">
        <v>4</v>
      </c>
      <c r="C108" s="5" t="s">
        <v>351</v>
      </c>
      <c r="D108" s="5" t="s">
        <v>352</v>
      </c>
      <c r="E108" s="5">
        <v>275</v>
      </c>
      <c r="F108" s="5">
        <v>38045</v>
      </c>
      <c r="G108" s="5">
        <v>917</v>
      </c>
      <c r="H108" s="5">
        <v>37128</v>
      </c>
      <c r="I108" s="5">
        <v>13137</v>
      </c>
      <c r="J108" s="5">
        <v>12958</v>
      </c>
      <c r="K108" s="5">
        <v>5126</v>
      </c>
      <c r="L108" s="5">
        <v>5467</v>
      </c>
      <c r="M108" s="5">
        <v>408</v>
      </c>
      <c r="N108" s="5">
        <v>31</v>
      </c>
    </row>
    <row r="109" spans="1:14">
      <c r="A109" s="5">
        <v>1390</v>
      </c>
      <c r="B109" s="5">
        <v>4</v>
      </c>
      <c r="C109" s="5" t="s">
        <v>353</v>
      </c>
      <c r="D109" s="5" t="s">
        <v>354</v>
      </c>
      <c r="E109" s="5">
        <v>1054</v>
      </c>
      <c r="F109" s="5">
        <v>32888</v>
      </c>
      <c r="G109" s="5">
        <v>1418</v>
      </c>
      <c r="H109" s="5">
        <v>31470</v>
      </c>
      <c r="I109" s="5">
        <v>15644</v>
      </c>
      <c r="J109" s="5">
        <v>10894</v>
      </c>
      <c r="K109" s="5">
        <v>1977</v>
      </c>
      <c r="L109" s="5">
        <v>2767</v>
      </c>
      <c r="M109" s="5">
        <v>173</v>
      </c>
      <c r="N109" s="5">
        <v>14</v>
      </c>
    </row>
    <row r="110" spans="1:14">
      <c r="A110" s="5">
        <v>1390</v>
      </c>
      <c r="B110" s="5">
        <v>4</v>
      </c>
      <c r="C110" s="5" t="s">
        <v>355</v>
      </c>
      <c r="D110" s="5" t="s">
        <v>356</v>
      </c>
      <c r="E110" s="5">
        <v>914</v>
      </c>
      <c r="F110" s="5">
        <v>18099</v>
      </c>
      <c r="G110" s="5">
        <v>1471</v>
      </c>
      <c r="H110" s="5">
        <v>16628</v>
      </c>
      <c r="I110" s="5">
        <v>8957</v>
      </c>
      <c r="J110" s="5">
        <v>5935</v>
      </c>
      <c r="K110" s="5">
        <v>773</v>
      </c>
      <c r="L110" s="5">
        <v>916</v>
      </c>
      <c r="M110" s="5">
        <v>41</v>
      </c>
      <c r="N110" s="5">
        <v>5</v>
      </c>
    </row>
    <row r="111" spans="1:14">
      <c r="A111" s="5">
        <v>1390</v>
      </c>
      <c r="B111" s="5">
        <v>4</v>
      </c>
      <c r="C111" s="5" t="s">
        <v>357</v>
      </c>
      <c r="D111" s="5" t="s">
        <v>358</v>
      </c>
      <c r="E111" s="5">
        <v>812</v>
      </c>
      <c r="F111" s="5">
        <v>22921</v>
      </c>
      <c r="G111" s="5">
        <v>954</v>
      </c>
      <c r="H111" s="5">
        <v>21968</v>
      </c>
      <c r="I111" s="5">
        <v>10890</v>
      </c>
      <c r="J111" s="5">
        <v>7723</v>
      </c>
      <c r="K111" s="5">
        <v>1354</v>
      </c>
      <c r="L111" s="5">
        <v>1900</v>
      </c>
      <c r="M111" s="5">
        <v>89</v>
      </c>
      <c r="N111" s="5">
        <v>12</v>
      </c>
    </row>
    <row r="112" spans="1:14">
      <c r="A112" s="5">
        <v>1390</v>
      </c>
      <c r="B112" s="5">
        <v>2</v>
      </c>
      <c r="C112" s="5" t="s">
        <v>359</v>
      </c>
      <c r="D112" s="5" t="s">
        <v>360</v>
      </c>
      <c r="E112" s="5">
        <v>1420</v>
      </c>
      <c r="F112" s="5">
        <v>145653</v>
      </c>
      <c r="G112" s="5">
        <v>1658</v>
      </c>
      <c r="H112" s="5">
        <v>143995</v>
      </c>
      <c r="I112" s="5">
        <v>45076</v>
      </c>
      <c r="J112" s="5">
        <v>66234</v>
      </c>
      <c r="K112" s="5">
        <v>14973</v>
      </c>
      <c r="L112" s="5">
        <v>16247</v>
      </c>
      <c r="M112" s="5">
        <v>1278</v>
      </c>
      <c r="N112" s="5">
        <v>188</v>
      </c>
    </row>
    <row r="113" spans="1:14">
      <c r="A113" s="5">
        <v>1390</v>
      </c>
      <c r="B113" s="5">
        <v>3</v>
      </c>
      <c r="C113" s="5" t="s">
        <v>361</v>
      </c>
      <c r="D113" s="5" t="s">
        <v>362</v>
      </c>
      <c r="E113" s="5">
        <v>494</v>
      </c>
      <c r="F113" s="5">
        <v>97128</v>
      </c>
      <c r="G113" s="5">
        <v>1202</v>
      </c>
      <c r="H113" s="5">
        <v>95926</v>
      </c>
      <c r="I113" s="5">
        <v>28596</v>
      </c>
      <c r="J113" s="5">
        <v>45634</v>
      </c>
      <c r="K113" s="5">
        <v>10266</v>
      </c>
      <c r="L113" s="5">
        <v>10515</v>
      </c>
      <c r="M113" s="5">
        <v>775</v>
      </c>
      <c r="N113" s="5">
        <v>140</v>
      </c>
    </row>
    <row r="114" spans="1:14">
      <c r="A114" s="5">
        <v>1390</v>
      </c>
      <c r="B114" s="5">
        <v>4</v>
      </c>
      <c r="C114" s="5" t="s">
        <v>363</v>
      </c>
      <c r="D114" s="5" t="s">
        <v>362</v>
      </c>
      <c r="E114" s="5">
        <v>494</v>
      </c>
      <c r="F114" s="5">
        <v>97128</v>
      </c>
      <c r="G114" s="5">
        <v>1202</v>
      </c>
      <c r="H114" s="5">
        <v>95926</v>
      </c>
      <c r="I114" s="5">
        <v>28596</v>
      </c>
      <c r="J114" s="5">
        <v>45634</v>
      </c>
      <c r="K114" s="5">
        <v>10266</v>
      </c>
      <c r="L114" s="5">
        <v>10515</v>
      </c>
      <c r="M114" s="5">
        <v>775</v>
      </c>
      <c r="N114" s="5">
        <v>140</v>
      </c>
    </row>
    <row r="115" spans="1:14">
      <c r="A115" s="5">
        <v>1390</v>
      </c>
      <c r="B115" s="5">
        <v>3</v>
      </c>
      <c r="C115" s="5" t="s">
        <v>364</v>
      </c>
      <c r="D115" s="5" t="s">
        <v>365</v>
      </c>
      <c r="E115" s="5">
        <v>485</v>
      </c>
      <c r="F115" s="5">
        <v>29307</v>
      </c>
      <c r="G115" s="5">
        <v>294</v>
      </c>
      <c r="H115" s="5">
        <v>29013</v>
      </c>
      <c r="I115" s="5">
        <v>9525</v>
      </c>
      <c r="J115" s="5">
        <v>12589</v>
      </c>
      <c r="K115" s="5">
        <v>2963</v>
      </c>
      <c r="L115" s="5">
        <v>3597</v>
      </c>
      <c r="M115" s="5">
        <v>304</v>
      </c>
      <c r="N115" s="5">
        <v>35</v>
      </c>
    </row>
    <row r="116" spans="1:14">
      <c r="A116" s="5">
        <v>1390</v>
      </c>
      <c r="B116" s="5">
        <v>4</v>
      </c>
      <c r="C116" s="5" t="s">
        <v>366</v>
      </c>
      <c r="D116" s="5" t="s">
        <v>365</v>
      </c>
      <c r="E116" s="5">
        <v>485</v>
      </c>
      <c r="F116" s="5">
        <v>29307</v>
      </c>
      <c r="G116" s="5">
        <v>294</v>
      </c>
      <c r="H116" s="5">
        <v>29013</v>
      </c>
      <c r="I116" s="5">
        <v>9525</v>
      </c>
      <c r="J116" s="5">
        <v>12589</v>
      </c>
      <c r="K116" s="5">
        <v>2963</v>
      </c>
      <c r="L116" s="5">
        <v>3597</v>
      </c>
      <c r="M116" s="5">
        <v>304</v>
      </c>
      <c r="N116" s="5">
        <v>35</v>
      </c>
    </row>
    <row r="117" spans="1:14">
      <c r="A117" s="5">
        <v>1390</v>
      </c>
      <c r="B117" s="5">
        <v>3</v>
      </c>
      <c r="C117" s="5" t="s">
        <v>367</v>
      </c>
      <c r="D117" s="5" t="s">
        <v>368</v>
      </c>
      <c r="E117" s="5">
        <v>441</v>
      </c>
      <c r="F117" s="5">
        <v>19218</v>
      </c>
      <c r="G117" s="5">
        <v>162</v>
      </c>
      <c r="H117" s="5">
        <v>19056</v>
      </c>
      <c r="I117" s="5">
        <v>6955</v>
      </c>
      <c r="J117" s="5">
        <v>8011</v>
      </c>
      <c r="K117" s="5">
        <v>1743</v>
      </c>
      <c r="L117" s="5">
        <v>2134</v>
      </c>
      <c r="M117" s="5">
        <v>200</v>
      </c>
      <c r="N117" s="5">
        <v>13</v>
      </c>
    </row>
    <row r="118" spans="1:14">
      <c r="A118" s="5">
        <v>1390</v>
      </c>
      <c r="B118" s="5">
        <v>4</v>
      </c>
      <c r="C118" s="5" t="s">
        <v>369</v>
      </c>
      <c r="D118" s="5" t="s">
        <v>370</v>
      </c>
      <c r="E118" s="5">
        <v>338</v>
      </c>
      <c r="F118" s="5">
        <v>15973</v>
      </c>
      <c r="G118" s="5">
        <v>152</v>
      </c>
      <c r="H118" s="5">
        <v>15821</v>
      </c>
      <c r="I118" s="5">
        <v>5929</v>
      </c>
      <c r="J118" s="5">
        <v>6522</v>
      </c>
      <c r="K118" s="5">
        <v>1460</v>
      </c>
      <c r="L118" s="5">
        <v>1718</v>
      </c>
      <c r="M118" s="5">
        <v>180</v>
      </c>
      <c r="N118" s="5">
        <v>13</v>
      </c>
    </row>
    <row r="119" spans="1:14">
      <c r="A119" s="5">
        <v>1390</v>
      </c>
      <c r="B119" s="5">
        <v>4</v>
      </c>
      <c r="C119" s="5" t="s">
        <v>371</v>
      </c>
      <c r="D119" s="5" t="s">
        <v>372</v>
      </c>
      <c r="E119" s="5">
        <v>103</v>
      </c>
      <c r="F119" s="5">
        <v>3245</v>
      </c>
      <c r="G119" s="5">
        <v>10</v>
      </c>
      <c r="H119" s="5">
        <v>3235</v>
      </c>
      <c r="I119" s="5">
        <v>1026</v>
      </c>
      <c r="J119" s="5">
        <v>1489</v>
      </c>
      <c r="K119" s="5">
        <v>283</v>
      </c>
      <c r="L119" s="5">
        <v>416</v>
      </c>
      <c r="M119" s="5">
        <v>20</v>
      </c>
      <c r="N119" s="5">
        <v>0</v>
      </c>
    </row>
    <row r="120" spans="1:14">
      <c r="A120" s="5">
        <v>1390</v>
      </c>
      <c r="B120" s="5">
        <v>2</v>
      </c>
      <c r="C120" s="5" t="s">
        <v>373</v>
      </c>
      <c r="D120" s="5" t="s">
        <v>374</v>
      </c>
      <c r="E120" s="5">
        <v>2806</v>
      </c>
      <c r="F120" s="5">
        <v>117313</v>
      </c>
      <c r="G120" s="5">
        <v>1047</v>
      </c>
      <c r="H120" s="5">
        <v>116266</v>
      </c>
      <c r="I120" s="5">
        <v>45845</v>
      </c>
      <c r="J120" s="5">
        <v>47977</v>
      </c>
      <c r="K120" s="5">
        <v>8763</v>
      </c>
      <c r="L120" s="5">
        <v>12479</v>
      </c>
      <c r="M120" s="5">
        <v>1125</v>
      </c>
      <c r="N120" s="5">
        <v>76</v>
      </c>
    </row>
    <row r="121" spans="1:14">
      <c r="A121" s="5">
        <v>1390</v>
      </c>
      <c r="B121" s="5">
        <v>3</v>
      </c>
      <c r="C121" s="5" t="s">
        <v>375</v>
      </c>
      <c r="D121" s="5" t="s">
        <v>376</v>
      </c>
      <c r="E121" s="5">
        <v>1114</v>
      </c>
      <c r="F121" s="5">
        <v>58915</v>
      </c>
      <c r="G121" s="5">
        <v>404</v>
      </c>
      <c r="H121" s="5">
        <v>58511</v>
      </c>
      <c r="I121" s="5">
        <v>23051</v>
      </c>
      <c r="J121" s="5">
        <v>23325</v>
      </c>
      <c r="K121" s="5">
        <v>4658</v>
      </c>
      <c r="L121" s="5">
        <v>6769</v>
      </c>
      <c r="M121" s="5">
        <v>662</v>
      </c>
      <c r="N121" s="5">
        <v>46</v>
      </c>
    </row>
    <row r="122" spans="1:14">
      <c r="A122" s="5">
        <v>1390</v>
      </c>
      <c r="B122" s="5">
        <v>4</v>
      </c>
      <c r="C122" s="5" t="s">
        <v>377</v>
      </c>
      <c r="D122" s="5" t="s">
        <v>378</v>
      </c>
      <c r="E122" s="5">
        <v>704</v>
      </c>
      <c r="F122" s="5">
        <v>38133</v>
      </c>
      <c r="G122" s="5">
        <v>296</v>
      </c>
      <c r="H122" s="5">
        <v>37837</v>
      </c>
      <c r="I122" s="5">
        <v>15631</v>
      </c>
      <c r="J122" s="5">
        <v>14822</v>
      </c>
      <c r="K122" s="5">
        <v>2871</v>
      </c>
      <c r="L122" s="5">
        <v>4140</v>
      </c>
      <c r="M122" s="5">
        <v>348</v>
      </c>
      <c r="N122" s="5">
        <v>26</v>
      </c>
    </row>
    <row r="123" spans="1:14">
      <c r="A123" s="5">
        <v>1390</v>
      </c>
      <c r="B123" s="5">
        <v>4</v>
      </c>
      <c r="C123" s="5" t="s">
        <v>379</v>
      </c>
      <c r="D123" s="5" t="s">
        <v>380</v>
      </c>
      <c r="E123" s="5">
        <v>406</v>
      </c>
      <c r="F123" s="5">
        <v>20599</v>
      </c>
      <c r="G123" s="5">
        <v>107</v>
      </c>
      <c r="H123" s="5">
        <v>20492</v>
      </c>
      <c r="I123" s="5">
        <v>7338</v>
      </c>
      <c r="J123" s="5">
        <v>8451</v>
      </c>
      <c r="K123" s="5">
        <v>1778</v>
      </c>
      <c r="L123" s="5">
        <v>2596</v>
      </c>
      <c r="M123" s="5">
        <v>309</v>
      </c>
      <c r="N123" s="5">
        <v>21</v>
      </c>
    </row>
    <row r="124" spans="1:14">
      <c r="A124" s="5">
        <v>1390</v>
      </c>
      <c r="B124" s="5">
        <v>4</v>
      </c>
      <c r="C124" s="5" t="s">
        <v>381</v>
      </c>
      <c r="D124" s="5" t="s">
        <v>382</v>
      </c>
      <c r="E124" s="5">
        <v>4</v>
      </c>
      <c r="F124" s="5">
        <v>183</v>
      </c>
      <c r="G124" s="5">
        <v>1</v>
      </c>
      <c r="H124" s="5">
        <v>182</v>
      </c>
      <c r="I124" s="5">
        <v>83</v>
      </c>
      <c r="J124" s="5">
        <v>52</v>
      </c>
      <c r="K124" s="5">
        <v>9</v>
      </c>
      <c r="L124" s="5">
        <v>33</v>
      </c>
      <c r="M124" s="5">
        <v>5</v>
      </c>
      <c r="N124" s="5">
        <v>0</v>
      </c>
    </row>
    <row r="125" spans="1:14">
      <c r="A125" s="5">
        <v>1390</v>
      </c>
      <c r="B125" s="5">
        <v>3</v>
      </c>
      <c r="C125" s="5" t="s">
        <v>383</v>
      </c>
      <c r="D125" s="5" t="s">
        <v>384</v>
      </c>
      <c r="E125" s="5">
        <v>1692</v>
      </c>
      <c r="F125" s="5">
        <v>58398</v>
      </c>
      <c r="G125" s="5">
        <v>643</v>
      </c>
      <c r="H125" s="5">
        <v>57755</v>
      </c>
      <c r="I125" s="5">
        <v>22794</v>
      </c>
      <c r="J125" s="5">
        <v>24653</v>
      </c>
      <c r="K125" s="5">
        <v>4105</v>
      </c>
      <c r="L125" s="5">
        <v>5709</v>
      </c>
      <c r="M125" s="5">
        <v>464</v>
      </c>
      <c r="N125" s="5">
        <v>30</v>
      </c>
    </row>
    <row r="126" spans="1:14">
      <c r="A126" s="5">
        <v>1390</v>
      </c>
      <c r="B126" s="5">
        <v>4</v>
      </c>
      <c r="C126" s="5" t="s">
        <v>385</v>
      </c>
      <c r="D126" s="5" t="s">
        <v>386</v>
      </c>
      <c r="E126" s="5">
        <v>170</v>
      </c>
      <c r="F126" s="5">
        <v>4213</v>
      </c>
      <c r="G126" s="5">
        <v>102</v>
      </c>
      <c r="H126" s="5">
        <v>4111</v>
      </c>
      <c r="I126" s="5">
        <v>1768</v>
      </c>
      <c r="J126" s="5">
        <v>1782</v>
      </c>
      <c r="K126" s="5">
        <v>217</v>
      </c>
      <c r="L126" s="5">
        <v>337</v>
      </c>
      <c r="M126" s="5">
        <v>7</v>
      </c>
      <c r="N126" s="5">
        <v>0</v>
      </c>
    </row>
    <row r="127" spans="1:14">
      <c r="A127" s="5">
        <v>1390</v>
      </c>
      <c r="B127" s="5">
        <v>4</v>
      </c>
      <c r="C127" s="5" t="s">
        <v>387</v>
      </c>
      <c r="D127" s="5" t="s">
        <v>388</v>
      </c>
      <c r="E127" s="5">
        <v>557</v>
      </c>
      <c r="F127" s="5">
        <v>14217</v>
      </c>
      <c r="G127" s="5">
        <v>100</v>
      </c>
      <c r="H127" s="5">
        <v>14117</v>
      </c>
      <c r="I127" s="5">
        <v>5774</v>
      </c>
      <c r="J127" s="5">
        <v>6157</v>
      </c>
      <c r="K127" s="5">
        <v>959</v>
      </c>
      <c r="L127" s="5">
        <v>1173</v>
      </c>
      <c r="M127" s="5">
        <v>50</v>
      </c>
      <c r="N127" s="5">
        <v>4</v>
      </c>
    </row>
    <row r="128" spans="1:14">
      <c r="A128" s="5">
        <v>1390</v>
      </c>
      <c r="B128" s="5">
        <v>4</v>
      </c>
      <c r="C128" s="5" t="s">
        <v>389</v>
      </c>
      <c r="D128" s="5" t="s">
        <v>390</v>
      </c>
      <c r="E128" s="5">
        <v>159</v>
      </c>
      <c r="F128" s="5">
        <v>7065</v>
      </c>
      <c r="G128" s="5">
        <v>40</v>
      </c>
      <c r="H128" s="5">
        <v>7025</v>
      </c>
      <c r="I128" s="5">
        <v>2428</v>
      </c>
      <c r="J128" s="5">
        <v>3219</v>
      </c>
      <c r="K128" s="5">
        <v>530</v>
      </c>
      <c r="L128" s="5">
        <v>725</v>
      </c>
      <c r="M128" s="5">
        <v>116</v>
      </c>
      <c r="N128" s="5">
        <v>7</v>
      </c>
    </row>
    <row r="129" spans="1:14">
      <c r="A129" s="5">
        <v>1390</v>
      </c>
      <c r="B129" s="5">
        <v>4</v>
      </c>
      <c r="C129" s="5" t="s">
        <v>391</v>
      </c>
      <c r="D129" s="5" t="s">
        <v>392</v>
      </c>
      <c r="E129" s="5">
        <v>807</v>
      </c>
      <c r="F129" s="5">
        <v>32903</v>
      </c>
      <c r="G129" s="5">
        <v>401</v>
      </c>
      <c r="H129" s="5">
        <v>32502</v>
      </c>
      <c r="I129" s="5">
        <v>12824</v>
      </c>
      <c r="J129" s="5">
        <v>13495</v>
      </c>
      <c r="K129" s="5">
        <v>2400</v>
      </c>
      <c r="L129" s="5">
        <v>3474</v>
      </c>
      <c r="M129" s="5">
        <v>291</v>
      </c>
      <c r="N129" s="5">
        <v>19</v>
      </c>
    </row>
    <row r="130" spans="1:14">
      <c r="A130" s="5">
        <v>1390</v>
      </c>
      <c r="B130" s="5">
        <v>2</v>
      </c>
      <c r="C130" s="5" t="s">
        <v>393</v>
      </c>
      <c r="D130" s="5" t="s">
        <v>394</v>
      </c>
      <c r="E130" s="5">
        <v>573</v>
      </c>
      <c r="F130" s="5">
        <v>31668</v>
      </c>
      <c r="G130" s="5">
        <v>107</v>
      </c>
      <c r="H130" s="5">
        <v>31561</v>
      </c>
      <c r="I130" s="5">
        <v>5412</v>
      </c>
      <c r="J130" s="5">
        <v>14135</v>
      </c>
      <c r="K130" s="5">
        <v>4652</v>
      </c>
      <c r="L130" s="5">
        <v>6727</v>
      </c>
      <c r="M130" s="5">
        <v>583</v>
      </c>
      <c r="N130" s="5">
        <v>52</v>
      </c>
    </row>
    <row r="131" spans="1:14">
      <c r="A131" s="5">
        <v>1390</v>
      </c>
      <c r="B131" s="5">
        <v>3</v>
      </c>
      <c r="C131" s="5" t="s">
        <v>395</v>
      </c>
      <c r="D131" s="5" t="s">
        <v>396</v>
      </c>
      <c r="E131" s="5">
        <v>187</v>
      </c>
      <c r="F131" s="5">
        <v>7962</v>
      </c>
      <c r="G131" s="5">
        <v>39</v>
      </c>
      <c r="H131" s="5">
        <v>7924</v>
      </c>
      <c r="I131" s="5">
        <v>1434</v>
      </c>
      <c r="J131" s="5">
        <v>3558</v>
      </c>
      <c r="K131" s="5">
        <v>1049</v>
      </c>
      <c r="L131" s="5">
        <v>1781</v>
      </c>
      <c r="M131" s="5">
        <v>97</v>
      </c>
      <c r="N131" s="5">
        <v>5</v>
      </c>
    </row>
    <row r="132" spans="1:14">
      <c r="A132" s="5">
        <v>1390</v>
      </c>
      <c r="B132" s="5">
        <v>4</v>
      </c>
      <c r="C132" s="5" t="s">
        <v>397</v>
      </c>
      <c r="D132" s="5" t="s">
        <v>396</v>
      </c>
      <c r="E132" s="5">
        <v>187</v>
      </c>
      <c r="F132" s="5">
        <v>7962</v>
      </c>
      <c r="G132" s="5">
        <v>39</v>
      </c>
      <c r="H132" s="5">
        <v>7924</v>
      </c>
      <c r="I132" s="5">
        <v>1434</v>
      </c>
      <c r="J132" s="5">
        <v>3558</v>
      </c>
      <c r="K132" s="5">
        <v>1049</v>
      </c>
      <c r="L132" s="5">
        <v>1781</v>
      </c>
      <c r="M132" s="5">
        <v>97</v>
      </c>
      <c r="N132" s="5">
        <v>5</v>
      </c>
    </row>
    <row r="133" spans="1:14">
      <c r="A133" s="5">
        <v>1390</v>
      </c>
      <c r="B133" s="5">
        <v>3</v>
      </c>
      <c r="C133" s="5" t="s">
        <v>398</v>
      </c>
      <c r="D133" s="5" t="s">
        <v>399</v>
      </c>
      <c r="E133" s="5">
        <v>86</v>
      </c>
      <c r="F133" s="5">
        <v>4818</v>
      </c>
      <c r="G133" s="5">
        <v>7</v>
      </c>
      <c r="H133" s="5">
        <v>4811</v>
      </c>
      <c r="I133" s="5">
        <v>605</v>
      </c>
      <c r="J133" s="5">
        <v>2179</v>
      </c>
      <c r="K133" s="5">
        <v>722</v>
      </c>
      <c r="L133" s="5">
        <v>1196</v>
      </c>
      <c r="M133" s="5">
        <v>99</v>
      </c>
      <c r="N133" s="5">
        <v>11</v>
      </c>
    </row>
    <row r="134" spans="1:14">
      <c r="A134" s="5">
        <v>1390</v>
      </c>
      <c r="B134" s="5">
        <v>4</v>
      </c>
      <c r="C134" s="5" t="s">
        <v>400</v>
      </c>
      <c r="D134" s="5" t="s">
        <v>399</v>
      </c>
      <c r="E134" s="5">
        <v>86</v>
      </c>
      <c r="F134" s="5">
        <v>4818</v>
      </c>
      <c r="G134" s="5">
        <v>7</v>
      </c>
      <c r="H134" s="5">
        <v>4811</v>
      </c>
      <c r="I134" s="5">
        <v>605</v>
      </c>
      <c r="J134" s="5">
        <v>2179</v>
      </c>
      <c r="K134" s="5">
        <v>722</v>
      </c>
      <c r="L134" s="5">
        <v>1196</v>
      </c>
      <c r="M134" s="5">
        <v>99</v>
      </c>
      <c r="N134" s="5">
        <v>11</v>
      </c>
    </row>
    <row r="135" spans="1:14">
      <c r="A135" s="5">
        <v>1390</v>
      </c>
      <c r="B135" s="5">
        <v>3</v>
      </c>
      <c r="C135" s="5" t="s">
        <v>401</v>
      </c>
      <c r="D135" s="5" t="s">
        <v>402</v>
      </c>
      <c r="E135" s="5">
        <v>64</v>
      </c>
      <c r="F135" s="5">
        <v>6108</v>
      </c>
      <c r="G135" s="5">
        <v>9</v>
      </c>
      <c r="H135" s="5">
        <v>6099</v>
      </c>
      <c r="I135" s="5">
        <v>924</v>
      </c>
      <c r="J135" s="5">
        <v>2195</v>
      </c>
      <c r="K135" s="5">
        <v>1231</v>
      </c>
      <c r="L135" s="5">
        <v>1578</v>
      </c>
      <c r="M135" s="5">
        <v>159</v>
      </c>
      <c r="N135" s="5">
        <v>13</v>
      </c>
    </row>
    <row r="136" spans="1:14">
      <c r="A136" s="5">
        <v>1390</v>
      </c>
      <c r="B136" s="5">
        <v>4</v>
      </c>
      <c r="C136" s="5" t="s">
        <v>403</v>
      </c>
      <c r="D136" s="5" t="s">
        <v>402</v>
      </c>
      <c r="E136" s="5">
        <v>64</v>
      </c>
      <c r="F136" s="5">
        <v>6108</v>
      </c>
      <c r="G136" s="5">
        <v>9</v>
      </c>
      <c r="H136" s="5">
        <v>6099</v>
      </c>
      <c r="I136" s="5">
        <v>924</v>
      </c>
      <c r="J136" s="5">
        <v>2195</v>
      </c>
      <c r="K136" s="5">
        <v>1231</v>
      </c>
      <c r="L136" s="5">
        <v>1578</v>
      </c>
      <c r="M136" s="5">
        <v>159</v>
      </c>
      <c r="N136" s="5">
        <v>13</v>
      </c>
    </row>
    <row r="137" spans="1:14">
      <c r="A137" s="5">
        <v>1390</v>
      </c>
      <c r="B137" s="5">
        <v>3</v>
      </c>
      <c r="C137" s="5" t="s">
        <v>404</v>
      </c>
      <c r="D137" s="5" t="s">
        <v>405</v>
      </c>
      <c r="E137" s="5">
        <v>61</v>
      </c>
      <c r="F137" s="5">
        <v>4543</v>
      </c>
      <c r="G137" s="5">
        <v>11</v>
      </c>
      <c r="H137" s="5">
        <v>4532</v>
      </c>
      <c r="I137" s="5">
        <v>795</v>
      </c>
      <c r="J137" s="5">
        <v>2218</v>
      </c>
      <c r="K137" s="5">
        <v>622</v>
      </c>
      <c r="L137" s="5">
        <v>795</v>
      </c>
      <c r="M137" s="5">
        <v>102</v>
      </c>
      <c r="N137" s="5">
        <v>0</v>
      </c>
    </row>
    <row r="138" spans="1:14">
      <c r="A138" s="5">
        <v>1390</v>
      </c>
      <c r="B138" s="5">
        <v>4</v>
      </c>
      <c r="C138" s="5" t="s">
        <v>406</v>
      </c>
      <c r="D138" s="5" t="s">
        <v>405</v>
      </c>
      <c r="E138" s="5">
        <v>61</v>
      </c>
      <c r="F138" s="5">
        <v>4543</v>
      </c>
      <c r="G138" s="5">
        <v>11</v>
      </c>
      <c r="H138" s="5">
        <v>4532</v>
      </c>
      <c r="I138" s="5">
        <v>795</v>
      </c>
      <c r="J138" s="5">
        <v>2218</v>
      </c>
      <c r="K138" s="5">
        <v>622</v>
      </c>
      <c r="L138" s="5">
        <v>795</v>
      </c>
      <c r="M138" s="5">
        <v>102</v>
      </c>
      <c r="N138" s="5">
        <v>0</v>
      </c>
    </row>
    <row r="139" spans="1:14">
      <c r="A139" s="5">
        <v>1390</v>
      </c>
      <c r="B139" s="5">
        <v>3</v>
      </c>
      <c r="C139" s="5" t="s">
        <v>407</v>
      </c>
      <c r="D139" s="5" t="s">
        <v>408</v>
      </c>
      <c r="E139" s="5">
        <v>133</v>
      </c>
      <c r="F139" s="5">
        <v>6490</v>
      </c>
      <c r="G139" s="5">
        <v>39</v>
      </c>
      <c r="H139" s="5">
        <v>6450</v>
      </c>
      <c r="I139" s="5">
        <v>1424</v>
      </c>
      <c r="J139" s="5">
        <v>3176</v>
      </c>
      <c r="K139" s="5">
        <v>732</v>
      </c>
      <c r="L139" s="5">
        <v>1055</v>
      </c>
      <c r="M139" s="5">
        <v>59</v>
      </c>
      <c r="N139" s="5">
        <v>4</v>
      </c>
    </row>
    <row r="140" spans="1:14">
      <c r="A140" s="5">
        <v>1390</v>
      </c>
      <c r="B140" s="5">
        <v>4</v>
      </c>
      <c r="C140" s="5" t="s">
        <v>409</v>
      </c>
      <c r="D140" s="5" t="s">
        <v>410</v>
      </c>
      <c r="E140" s="5">
        <v>114</v>
      </c>
      <c r="F140" s="5">
        <v>5743</v>
      </c>
      <c r="G140" s="5">
        <v>37</v>
      </c>
      <c r="H140" s="5">
        <v>5705</v>
      </c>
      <c r="I140" s="5">
        <v>1301</v>
      </c>
      <c r="J140" s="5">
        <v>2824</v>
      </c>
      <c r="K140" s="5">
        <v>653</v>
      </c>
      <c r="L140" s="5">
        <v>880</v>
      </c>
      <c r="M140" s="5">
        <v>44</v>
      </c>
      <c r="N140" s="5">
        <v>3</v>
      </c>
    </row>
    <row r="141" spans="1:14">
      <c r="A141" s="5">
        <v>1390</v>
      </c>
      <c r="B141" s="5">
        <v>4</v>
      </c>
      <c r="C141" s="5" t="s">
        <v>411</v>
      </c>
      <c r="D141" s="5" t="s">
        <v>412</v>
      </c>
      <c r="E141" s="5">
        <v>19</v>
      </c>
      <c r="F141" s="5">
        <v>747</v>
      </c>
      <c r="G141" s="5">
        <v>2</v>
      </c>
      <c r="H141" s="5">
        <v>745</v>
      </c>
      <c r="I141" s="5">
        <v>123</v>
      </c>
      <c r="J141" s="5">
        <v>352</v>
      </c>
      <c r="K141" s="5">
        <v>79</v>
      </c>
      <c r="L141" s="5">
        <v>175</v>
      </c>
      <c r="M141" s="5">
        <v>15</v>
      </c>
      <c r="N141" s="5">
        <v>1</v>
      </c>
    </row>
    <row r="142" spans="1:14">
      <c r="A142" s="5">
        <v>1390</v>
      </c>
      <c r="B142" s="5">
        <v>3</v>
      </c>
      <c r="C142" s="5" t="s">
        <v>413</v>
      </c>
      <c r="D142" s="5" t="s">
        <v>414</v>
      </c>
      <c r="E142" s="5">
        <v>15</v>
      </c>
      <c r="F142" s="5">
        <v>654</v>
      </c>
      <c r="G142" s="5">
        <v>2</v>
      </c>
      <c r="H142" s="5">
        <v>652</v>
      </c>
      <c r="I142" s="5">
        <v>82</v>
      </c>
      <c r="J142" s="5">
        <v>346</v>
      </c>
      <c r="K142" s="5">
        <v>76</v>
      </c>
      <c r="L142" s="5">
        <v>123</v>
      </c>
      <c r="M142" s="5">
        <v>17</v>
      </c>
      <c r="N142" s="5">
        <v>8</v>
      </c>
    </row>
    <row r="143" spans="1:14">
      <c r="A143" s="5">
        <v>1390</v>
      </c>
      <c r="B143" s="5">
        <v>4</v>
      </c>
      <c r="C143" s="5" t="s">
        <v>415</v>
      </c>
      <c r="D143" s="5" t="s">
        <v>414</v>
      </c>
      <c r="E143" s="5">
        <v>15</v>
      </c>
      <c r="F143" s="5">
        <v>654</v>
      </c>
      <c r="G143" s="5">
        <v>2</v>
      </c>
      <c r="H143" s="5">
        <v>652</v>
      </c>
      <c r="I143" s="5">
        <v>82</v>
      </c>
      <c r="J143" s="5">
        <v>346</v>
      </c>
      <c r="K143" s="5">
        <v>76</v>
      </c>
      <c r="L143" s="5">
        <v>123</v>
      </c>
      <c r="M143" s="5">
        <v>17</v>
      </c>
      <c r="N143" s="5">
        <v>8</v>
      </c>
    </row>
    <row r="144" spans="1:14">
      <c r="A144" s="5">
        <v>1390</v>
      </c>
      <c r="B144" s="5">
        <v>7</v>
      </c>
      <c r="C144" s="5" t="s">
        <v>416</v>
      </c>
      <c r="D144" s="5" t="s">
        <v>417</v>
      </c>
      <c r="E144" s="5">
        <v>27</v>
      </c>
      <c r="F144" s="5">
        <v>1094</v>
      </c>
      <c r="G144" s="5">
        <v>0</v>
      </c>
      <c r="H144" s="5">
        <v>1094</v>
      </c>
      <c r="I144" s="5">
        <v>149</v>
      </c>
      <c r="J144" s="5">
        <v>462</v>
      </c>
      <c r="K144" s="5">
        <v>220</v>
      </c>
      <c r="L144" s="5">
        <v>200</v>
      </c>
      <c r="M144" s="5">
        <v>51</v>
      </c>
      <c r="N144" s="5">
        <v>12</v>
      </c>
    </row>
    <row r="145" spans="1:14">
      <c r="A145" s="5">
        <v>1390</v>
      </c>
      <c r="B145" s="5">
        <v>9</v>
      </c>
      <c r="C145" s="5" t="s">
        <v>418</v>
      </c>
      <c r="D145" s="5" t="s">
        <v>417</v>
      </c>
      <c r="E145" s="5">
        <v>27</v>
      </c>
      <c r="F145" s="5">
        <v>1094</v>
      </c>
      <c r="G145" s="5">
        <v>0</v>
      </c>
      <c r="H145" s="5">
        <v>1094</v>
      </c>
      <c r="I145" s="5">
        <v>149</v>
      </c>
      <c r="J145" s="5">
        <v>462</v>
      </c>
      <c r="K145" s="5">
        <v>220</v>
      </c>
      <c r="L145" s="5">
        <v>200</v>
      </c>
      <c r="M145" s="5">
        <v>51</v>
      </c>
      <c r="N145" s="5">
        <v>12</v>
      </c>
    </row>
    <row r="146" spans="1:14">
      <c r="A146" s="5">
        <v>1390</v>
      </c>
      <c r="B146" s="5">
        <v>2</v>
      </c>
      <c r="C146" s="5" t="s">
        <v>419</v>
      </c>
      <c r="D146" s="5" t="s">
        <v>420</v>
      </c>
      <c r="E146" s="5">
        <v>1193</v>
      </c>
      <c r="F146" s="5">
        <v>79726</v>
      </c>
      <c r="G146" s="5">
        <v>737</v>
      </c>
      <c r="H146" s="5">
        <v>78990</v>
      </c>
      <c r="I146" s="5">
        <v>22493</v>
      </c>
      <c r="J146" s="5">
        <v>35950</v>
      </c>
      <c r="K146" s="5">
        <v>8760</v>
      </c>
      <c r="L146" s="5">
        <v>10839</v>
      </c>
      <c r="M146" s="5">
        <v>890</v>
      </c>
      <c r="N146" s="5">
        <v>58</v>
      </c>
    </row>
    <row r="147" spans="1:14">
      <c r="A147" s="5">
        <v>1390</v>
      </c>
      <c r="B147" s="5">
        <v>3</v>
      </c>
      <c r="C147" s="5" t="s">
        <v>421</v>
      </c>
      <c r="D147" s="5" t="s">
        <v>422</v>
      </c>
      <c r="E147" s="5">
        <v>323</v>
      </c>
      <c r="F147" s="5">
        <v>24332</v>
      </c>
      <c r="G147" s="5">
        <v>104</v>
      </c>
      <c r="H147" s="5">
        <v>24228</v>
      </c>
      <c r="I147" s="5">
        <v>5312</v>
      </c>
      <c r="J147" s="5">
        <v>11241</v>
      </c>
      <c r="K147" s="5">
        <v>3072</v>
      </c>
      <c r="L147" s="5">
        <v>4249</v>
      </c>
      <c r="M147" s="5">
        <v>333</v>
      </c>
      <c r="N147" s="5">
        <v>20</v>
      </c>
    </row>
    <row r="148" spans="1:14">
      <c r="A148" s="5">
        <v>1390</v>
      </c>
      <c r="B148" s="5">
        <v>4</v>
      </c>
      <c r="C148" s="5" t="s">
        <v>423</v>
      </c>
      <c r="D148" s="5" t="s">
        <v>422</v>
      </c>
      <c r="E148" s="5">
        <v>323</v>
      </c>
      <c r="F148" s="5">
        <v>24332</v>
      </c>
      <c r="G148" s="5">
        <v>104</v>
      </c>
      <c r="H148" s="5">
        <v>24228</v>
      </c>
      <c r="I148" s="5">
        <v>5312</v>
      </c>
      <c r="J148" s="5">
        <v>11241</v>
      </c>
      <c r="K148" s="5">
        <v>3072</v>
      </c>
      <c r="L148" s="5">
        <v>4249</v>
      </c>
      <c r="M148" s="5">
        <v>333</v>
      </c>
      <c r="N148" s="5">
        <v>20</v>
      </c>
    </row>
    <row r="149" spans="1:14">
      <c r="A149" s="5">
        <v>1390</v>
      </c>
      <c r="B149" s="5">
        <v>3</v>
      </c>
      <c r="C149" s="5" t="s">
        <v>424</v>
      </c>
      <c r="D149" s="5" t="s">
        <v>425</v>
      </c>
      <c r="E149" s="5">
        <v>33</v>
      </c>
      <c r="F149" s="5">
        <v>5132</v>
      </c>
      <c r="G149" s="5">
        <v>20</v>
      </c>
      <c r="H149" s="5">
        <v>5112</v>
      </c>
      <c r="I149" s="5">
        <v>1942</v>
      </c>
      <c r="J149" s="5">
        <v>1957</v>
      </c>
      <c r="K149" s="5">
        <v>556</v>
      </c>
      <c r="L149" s="5">
        <v>598</v>
      </c>
      <c r="M149" s="5">
        <v>47</v>
      </c>
      <c r="N149" s="5">
        <v>12</v>
      </c>
    </row>
    <row r="150" spans="1:14">
      <c r="A150" s="5">
        <v>1390</v>
      </c>
      <c r="B150" s="5">
        <v>4</v>
      </c>
      <c r="C150" s="5" t="s">
        <v>426</v>
      </c>
      <c r="D150" s="5" t="s">
        <v>425</v>
      </c>
      <c r="E150" s="5">
        <v>33</v>
      </c>
      <c r="F150" s="5">
        <v>5132</v>
      </c>
      <c r="G150" s="5">
        <v>20</v>
      </c>
      <c r="H150" s="5">
        <v>5112</v>
      </c>
      <c r="I150" s="5">
        <v>1942</v>
      </c>
      <c r="J150" s="5">
        <v>1957</v>
      </c>
      <c r="K150" s="5">
        <v>556</v>
      </c>
      <c r="L150" s="5">
        <v>598</v>
      </c>
      <c r="M150" s="5">
        <v>47</v>
      </c>
      <c r="N150" s="5">
        <v>12</v>
      </c>
    </row>
    <row r="151" spans="1:14">
      <c r="A151" s="5">
        <v>1390</v>
      </c>
      <c r="B151" s="5">
        <v>3</v>
      </c>
      <c r="C151" s="5" t="s">
        <v>427</v>
      </c>
      <c r="D151" s="5" t="s">
        <v>428</v>
      </c>
      <c r="E151" s="5">
        <v>288</v>
      </c>
      <c r="F151" s="5">
        <v>12979</v>
      </c>
      <c r="G151" s="5">
        <v>91</v>
      </c>
      <c r="H151" s="5">
        <v>12888</v>
      </c>
      <c r="I151" s="5">
        <v>3774</v>
      </c>
      <c r="J151" s="5">
        <v>6008</v>
      </c>
      <c r="K151" s="5">
        <v>1255</v>
      </c>
      <c r="L151" s="5">
        <v>1698</v>
      </c>
      <c r="M151" s="5">
        <v>152</v>
      </c>
      <c r="N151" s="5">
        <v>2</v>
      </c>
    </row>
    <row r="152" spans="1:14">
      <c r="A152" s="5">
        <v>1390</v>
      </c>
      <c r="B152" s="5">
        <v>14</v>
      </c>
      <c r="C152" s="5" t="s">
        <v>429</v>
      </c>
      <c r="D152" s="5" t="s">
        <v>430</v>
      </c>
      <c r="E152" s="5">
        <v>288</v>
      </c>
      <c r="F152" s="5">
        <v>12979</v>
      </c>
      <c r="G152" s="5">
        <v>91</v>
      </c>
      <c r="H152" s="5">
        <v>12888</v>
      </c>
      <c r="I152" s="5">
        <v>3774</v>
      </c>
      <c r="J152" s="5">
        <v>6008</v>
      </c>
      <c r="K152" s="5">
        <v>1255</v>
      </c>
      <c r="L152" s="5">
        <v>1698</v>
      </c>
      <c r="M152" s="5">
        <v>152</v>
      </c>
      <c r="N152" s="5">
        <v>2</v>
      </c>
    </row>
    <row r="153" spans="1:14">
      <c r="A153" s="5">
        <v>1390</v>
      </c>
      <c r="B153" s="5">
        <v>3</v>
      </c>
      <c r="C153" s="5" t="s">
        <v>431</v>
      </c>
      <c r="D153" s="5" t="s">
        <v>432</v>
      </c>
      <c r="E153" s="5">
        <v>118</v>
      </c>
      <c r="F153" s="5">
        <v>7392</v>
      </c>
      <c r="G153" s="5">
        <v>80</v>
      </c>
      <c r="H153" s="5">
        <v>7312</v>
      </c>
      <c r="I153" s="5">
        <v>2074</v>
      </c>
      <c r="J153" s="5">
        <v>3432</v>
      </c>
      <c r="K153" s="5">
        <v>748</v>
      </c>
      <c r="L153" s="5">
        <v>958</v>
      </c>
      <c r="M153" s="5">
        <v>91</v>
      </c>
      <c r="N153" s="5">
        <v>9</v>
      </c>
    </row>
    <row r="154" spans="1:14">
      <c r="A154" s="5">
        <v>1390</v>
      </c>
      <c r="B154" s="5">
        <v>4</v>
      </c>
      <c r="C154" s="5" t="s">
        <v>433</v>
      </c>
      <c r="D154" s="5" t="s">
        <v>432</v>
      </c>
      <c r="E154" s="5">
        <v>118</v>
      </c>
      <c r="F154" s="5">
        <v>7392</v>
      </c>
      <c r="G154" s="5">
        <v>80</v>
      </c>
      <c r="H154" s="5">
        <v>7312</v>
      </c>
      <c r="I154" s="5">
        <v>2074</v>
      </c>
      <c r="J154" s="5">
        <v>3432</v>
      </c>
      <c r="K154" s="5">
        <v>748</v>
      </c>
      <c r="L154" s="5">
        <v>958</v>
      </c>
      <c r="M154" s="5">
        <v>91</v>
      </c>
      <c r="N154" s="5">
        <v>9</v>
      </c>
    </row>
    <row r="155" spans="1:14">
      <c r="A155" s="5">
        <v>1390</v>
      </c>
      <c r="B155" s="5">
        <v>3</v>
      </c>
      <c r="C155" s="5" t="s">
        <v>434</v>
      </c>
      <c r="D155" s="5" t="s">
        <v>435</v>
      </c>
      <c r="E155" s="5">
        <v>370</v>
      </c>
      <c r="F155" s="5">
        <v>25794</v>
      </c>
      <c r="G155" s="5">
        <v>340</v>
      </c>
      <c r="H155" s="5">
        <v>25454</v>
      </c>
      <c r="I155" s="5">
        <v>8496</v>
      </c>
      <c r="J155" s="5">
        <v>11597</v>
      </c>
      <c r="K155" s="5">
        <v>2304</v>
      </c>
      <c r="L155" s="5">
        <v>2812</v>
      </c>
      <c r="M155" s="5">
        <v>230</v>
      </c>
      <c r="N155" s="5">
        <v>15</v>
      </c>
    </row>
    <row r="156" spans="1:14">
      <c r="A156" s="5">
        <v>1390</v>
      </c>
      <c r="B156" s="5">
        <v>4</v>
      </c>
      <c r="C156" s="5" t="s">
        <v>436</v>
      </c>
      <c r="D156" s="5" t="s">
        <v>435</v>
      </c>
      <c r="E156" s="5">
        <v>370</v>
      </c>
      <c r="F156" s="5">
        <v>25794</v>
      </c>
      <c r="G156" s="5">
        <v>340</v>
      </c>
      <c r="H156" s="5">
        <v>25454</v>
      </c>
      <c r="I156" s="5">
        <v>8496</v>
      </c>
      <c r="J156" s="5">
        <v>11597</v>
      </c>
      <c r="K156" s="5">
        <v>2304</v>
      </c>
      <c r="L156" s="5">
        <v>2812</v>
      </c>
      <c r="M156" s="5">
        <v>230</v>
      </c>
      <c r="N156" s="5">
        <v>15</v>
      </c>
    </row>
    <row r="157" spans="1:14">
      <c r="A157" s="5">
        <v>1390</v>
      </c>
      <c r="B157" s="5">
        <v>3</v>
      </c>
      <c r="C157" s="5" t="s">
        <v>437</v>
      </c>
      <c r="D157" s="5" t="s">
        <v>438</v>
      </c>
      <c r="E157" s="5">
        <v>62</v>
      </c>
      <c r="F157" s="5">
        <v>4097</v>
      </c>
      <c r="G157" s="5">
        <v>101</v>
      </c>
      <c r="H157" s="5">
        <v>3996</v>
      </c>
      <c r="I157" s="5">
        <v>896</v>
      </c>
      <c r="J157" s="5">
        <v>1714</v>
      </c>
      <c r="K157" s="5">
        <v>826</v>
      </c>
      <c r="L157" s="5">
        <v>524</v>
      </c>
      <c r="M157" s="5">
        <v>37</v>
      </c>
      <c r="N157" s="5">
        <v>0</v>
      </c>
    </row>
    <row r="158" spans="1:14">
      <c r="A158" s="5">
        <v>1390</v>
      </c>
      <c r="B158" s="5">
        <v>4</v>
      </c>
      <c r="C158" s="5" t="s">
        <v>439</v>
      </c>
      <c r="D158" s="5" t="s">
        <v>438</v>
      </c>
      <c r="E158" s="5">
        <v>62</v>
      </c>
      <c r="F158" s="5">
        <v>4097</v>
      </c>
      <c r="G158" s="5">
        <v>101</v>
      </c>
      <c r="H158" s="5">
        <v>3996</v>
      </c>
      <c r="I158" s="5">
        <v>896</v>
      </c>
      <c r="J158" s="5">
        <v>1714</v>
      </c>
      <c r="K158" s="5">
        <v>826</v>
      </c>
      <c r="L158" s="5">
        <v>524</v>
      </c>
      <c r="M158" s="5">
        <v>37</v>
      </c>
      <c r="N158" s="5">
        <v>0</v>
      </c>
    </row>
    <row r="159" spans="1:14">
      <c r="A159" s="5">
        <v>1390</v>
      </c>
      <c r="B159" s="5">
        <v>2</v>
      </c>
      <c r="C159" s="5" t="s">
        <v>440</v>
      </c>
      <c r="D159" s="5" t="s">
        <v>441</v>
      </c>
      <c r="E159" s="5">
        <v>2005</v>
      </c>
      <c r="F159" s="5">
        <v>100814</v>
      </c>
      <c r="G159" s="5">
        <v>798</v>
      </c>
      <c r="H159" s="5">
        <v>100015</v>
      </c>
      <c r="I159" s="5">
        <v>31300</v>
      </c>
      <c r="J159" s="5">
        <v>42770</v>
      </c>
      <c r="K159" s="5">
        <v>10929</v>
      </c>
      <c r="L159" s="5">
        <v>13569</v>
      </c>
      <c r="M159" s="5">
        <v>1369</v>
      </c>
      <c r="N159" s="5">
        <v>80</v>
      </c>
    </row>
    <row r="160" spans="1:14">
      <c r="A160" s="5">
        <v>1390</v>
      </c>
      <c r="B160" s="5">
        <v>3</v>
      </c>
      <c r="C160" s="5" t="s">
        <v>442</v>
      </c>
      <c r="D160" s="5" t="s">
        <v>443</v>
      </c>
      <c r="E160" s="5">
        <v>1054</v>
      </c>
      <c r="F160" s="5">
        <v>68317</v>
      </c>
      <c r="G160" s="5">
        <v>621</v>
      </c>
      <c r="H160" s="5">
        <v>67696</v>
      </c>
      <c r="I160" s="5">
        <v>20763</v>
      </c>
      <c r="J160" s="5">
        <v>28590</v>
      </c>
      <c r="K160" s="5">
        <v>7769</v>
      </c>
      <c r="L160" s="5">
        <v>9467</v>
      </c>
      <c r="M160" s="5">
        <v>1046</v>
      </c>
      <c r="N160" s="5">
        <v>61</v>
      </c>
    </row>
    <row r="161" spans="1:14">
      <c r="A161" s="5">
        <v>1390</v>
      </c>
      <c r="B161" s="5">
        <v>4</v>
      </c>
      <c r="C161" s="5" t="s">
        <v>444</v>
      </c>
      <c r="D161" s="5" t="s">
        <v>445</v>
      </c>
      <c r="E161" s="5">
        <v>42</v>
      </c>
      <c r="F161" s="5">
        <v>9035</v>
      </c>
      <c r="G161" s="5">
        <v>45</v>
      </c>
      <c r="H161" s="5">
        <v>8990</v>
      </c>
      <c r="I161" s="5">
        <v>1966</v>
      </c>
      <c r="J161" s="5">
        <v>3405</v>
      </c>
      <c r="K161" s="5">
        <v>1632</v>
      </c>
      <c r="L161" s="5">
        <v>1663</v>
      </c>
      <c r="M161" s="5">
        <v>319</v>
      </c>
      <c r="N161" s="5">
        <v>5</v>
      </c>
    </row>
    <row r="162" spans="1:14">
      <c r="A162" s="5">
        <v>1390</v>
      </c>
      <c r="B162" s="5">
        <v>4</v>
      </c>
      <c r="C162" s="5" t="s">
        <v>446</v>
      </c>
      <c r="D162" s="5" t="s">
        <v>447</v>
      </c>
      <c r="E162" s="5">
        <v>13</v>
      </c>
      <c r="F162" s="5">
        <v>2975</v>
      </c>
      <c r="G162" s="5">
        <v>26</v>
      </c>
      <c r="H162" s="5">
        <v>2949</v>
      </c>
      <c r="I162" s="5">
        <v>847</v>
      </c>
      <c r="J162" s="5">
        <v>1261</v>
      </c>
      <c r="K162" s="5">
        <v>365</v>
      </c>
      <c r="L162" s="5">
        <v>437</v>
      </c>
      <c r="M162" s="5">
        <v>38</v>
      </c>
      <c r="N162" s="5">
        <v>1</v>
      </c>
    </row>
    <row r="163" spans="1:14">
      <c r="A163" s="5">
        <v>1390</v>
      </c>
      <c r="B163" s="5">
        <v>4</v>
      </c>
      <c r="C163" s="5" t="s">
        <v>448</v>
      </c>
      <c r="D163" s="5" t="s">
        <v>449</v>
      </c>
      <c r="E163" s="5">
        <v>300</v>
      </c>
      <c r="F163" s="5">
        <v>14814</v>
      </c>
      <c r="G163" s="5">
        <v>85</v>
      </c>
      <c r="H163" s="5">
        <v>14729</v>
      </c>
      <c r="I163" s="5">
        <v>4969</v>
      </c>
      <c r="J163" s="5">
        <v>6215</v>
      </c>
      <c r="K163" s="5">
        <v>1438</v>
      </c>
      <c r="L163" s="5">
        <v>1874</v>
      </c>
      <c r="M163" s="5">
        <v>209</v>
      </c>
      <c r="N163" s="5">
        <v>25</v>
      </c>
    </row>
    <row r="164" spans="1:14">
      <c r="A164" s="5">
        <v>1390</v>
      </c>
      <c r="B164" s="5">
        <v>4</v>
      </c>
      <c r="C164" s="5" t="s">
        <v>450</v>
      </c>
      <c r="D164" s="5" t="s">
        <v>451</v>
      </c>
      <c r="E164" s="5">
        <v>55</v>
      </c>
      <c r="F164" s="5">
        <v>2963</v>
      </c>
      <c r="G164" s="5">
        <v>11</v>
      </c>
      <c r="H164" s="5">
        <v>2952</v>
      </c>
      <c r="I164" s="5">
        <v>754</v>
      </c>
      <c r="J164" s="5">
        <v>1420</v>
      </c>
      <c r="K164" s="5">
        <v>372</v>
      </c>
      <c r="L164" s="5">
        <v>378</v>
      </c>
      <c r="M164" s="5">
        <v>27</v>
      </c>
      <c r="N164" s="5">
        <v>1</v>
      </c>
    </row>
    <row r="165" spans="1:14">
      <c r="A165" s="5">
        <v>1390</v>
      </c>
      <c r="B165" s="5">
        <v>4</v>
      </c>
      <c r="C165" s="5" t="s">
        <v>452</v>
      </c>
      <c r="D165" s="5" t="s">
        <v>453</v>
      </c>
      <c r="E165" s="5">
        <v>39</v>
      </c>
      <c r="F165" s="5">
        <v>2322</v>
      </c>
      <c r="G165" s="5">
        <v>18</v>
      </c>
      <c r="H165" s="5">
        <v>2304</v>
      </c>
      <c r="I165" s="5">
        <v>642</v>
      </c>
      <c r="J165" s="5">
        <v>1047</v>
      </c>
      <c r="K165" s="5">
        <v>296</v>
      </c>
      <c r="L165" s="5">
        <v>296</v>
      </c>
      <c r="M165" s="5">
        <v>20</v>
      </c>
      <c r="N165" s="5">
        <v>4</v>
      </c>
    </row>
    <row r="166" spans="1:14">
      <c r="A166" s="5">
        <v>1390</v>
      </c>
      <c r="B166" s="5">
        <v>4</v>
      </c>
      <c r="C166" s="5" t="s">
        <v>454</v>
      </c>
      <c r="D166" s="5" t="s">
        <v>455</v>
      </c>
      <c r="E166" s="5">
        <v>163</v>
      </c>
      <c r="F166" s="5">
        <v>8322</v>
      </c>
      <c r="G166" s="5">
        <v>219</v>
      </c>
      <c r="H166" s="5">
        <v>8103</v>
      </c>
      <c r="I166" s="5">
        <v>2099</v>
      </c>
      <c r="J166" s="5">
        <v>3470</v>
      </c>
      <c r="K166" s="5">
        <v>1182</v>
      </c>
      <c r="L166" s="5">
        <v>1195</v>
      </c>
      <c r="M166" s="5">
        <v>147</v>
      </c>
      <c r="N166" s="5">
        <v>10</v>
      </c>
    </row>
    <row r="167" spans="1:14">
      <c r="A167" s="5">
        <v>1390</v>
      </c>
      <c r="B167" s="5">
        <v>4</v>
      </c>
      <c r="C167" s="5" t="s">
        <v>456</v>
      </c>
      <c r="D167" s="5" t="s">
        <v>457</v>
      </c>
      <c r="E167" s="5">
        <v>5</v>
      </c>
      <c r="F167" s="5">
        <v>763</v>
      </c>
      <c r="G167" s="5">
        <v>0</v>
      </c>
      <c r="H167" s="5">
        <v>763</v>
      </c>
      <c r="I167" s="5">
        <v>158</v>
      </c>
      <c r="J167" s="5">
        <v>170</v>
      </c>
      <c r="K167" s="5">
        <v>178</v>
      </c>
      <c r="L167" s="5">
        <v>235</v>
      </c>
      <c r="M167" s="5">
        <v>21</v>
      </c>
      <c r="N167" s="5">
        <v>1</v>
      </c>
    </row>
    <row r="168" spans="1:14">
      <c r="A168" s="5">
        <v>1390</v>
      </c>
      <c r="B168" s="5">
        <v>9</v>
      </c>
      <c r="C168" s="5" t="s">
        <v>458</v>
      </c>
      <c r="D168" s="5" t="s">
        <v>459</v>
      </c>
      <c r="E168" s="5">
        <v>439</v>
      </c>
      <c r="F168" s="5">
        <v>27124</v>
      </c>
      <c r="G168" s="5">
        <v>217</v>
      </c>
      <c r="H168" s="5">
        <v>26907</v>
      </c>
      <c r="I168" s="5">
        <v>9329</v>
      </c>
      <c r="J168" s="5">
        <v>11602</v>
      </c>
      <c r="K168" s="5">
        <v>2307</v>
      </c>
      <c r="L168" s="5">
        <v>3389</v>
      </c>
      <c r="M168" s="5">
        <v>266</v>
      </c>
      <c r="N168" s="5">
        <v>15</v>
      </c>
    </row>
    <row r="169" spans="1:14">
      <c r="A169" s="5">
        <v>1390</v>
      </c>
      <c r="B169" s="5">
        <v>3</v>
      </c>
      <c r="C169" s="5" t="s">
        <v>460</v>
      </c>
      <c r="D169" s="5" t="s">
        <v>461</v>
      </c>
      <c r="E169" s="5">
        <v>951</v>
      </c>
      <c r="F169" s="5">
        <v>32497</v>
      </c>
      <c r="G169" s="5">
        <v>178</v>
      </c>
      <c r="H169" s="5">
        <v>32319</v>
      </c>
      <c r="I169" s="5">
        <v>10536</v>
      </c>
      <c r="J169" s="5">
        <v>14180</v>
      </c>
      <c r="K169" s="5">
        <v>3159</v>
      </c>
      <c r="L169" s="5">
        <v>4102</v>
      </c>
      <c r="M169" s="5">
        <v>323</v>
      </c>
      <c r="N169" s="5">
        <v>19</v>
      </c>
    </row>
    <row r="170" spans="1:14">
      <c r="A170" s="5">
        <v>1390</v>
      </c>
      <c r="B170" s="5">
        <v>4</v>
      </c>
      <c r="C170" s="5" t="s">
        <v>462</v>
      </c>
      <c r="D170" s="5" t="s">
        <v>463</v>
      </c>
      <c r="E170" s="5">
        <v>204</v>
      </c>
      <c r="F170" s="5">
        <v>6582</v>
      </c>
      <c r="G170" s="5">
        <v>45</v>
      </c>
      <c r="H170" s="5">
        <v>6537</v>
      </c>
      <c r="I170" s="5">
        <v>2165</v>
      </c>
      <c r="J170" s="5">
        <v>2821</v>
      </c>
      <c r="K170" s="5">
        <v>626</v>
      </c>
      <c r="L170" s="5">
        <v>857</v>
      </c>
      <c r="M170" s="5">
        <v>68</v>
      </c>
      <c r="N170" s="5">
        <v>1</v>
      </c>
    </row>
    <row r="171" spans="1:14">
      <c r="A171" s="5">
        <v>1390</v>
      </c>
      <c r="B171" s="5">
        <v>4</v>
      </c>
      <c r="C171" s="5" t="s">
        <v>464</v>
      </c>
      <c r="D171" s="5" t="s">
        <v>465</v>
      </c>
      <c r="E171" s="5">
        <v>102</v>
      </c>
      <c r="F171" s="5">
        <v>4146</v>
      </c>
      <c r="G171" s="5">
        <v>16</v>
      </c>
      <c r="H171" s="5">
        <v>4130</v>
      </c>
      <c r="I171" s="5">
        <v>1352</v>
      </c>
      <c r="J171" s="5">
        <v>1543</v>
      </c>
      <c r="K171" s="5">
        <v>518</v>
      </c>
      <c r="L171" s="5">
        <v>657</v>
      </c>
      <c r="M171" s="5">
        <v>57</v>
      </c>
      <c r="N171" s="5">
        <v>3</v>
      </c>
    </row>
    <row r="172" spans="1:14">
      <c r="A172" s="5">
        <v>1390</v>
      </c>
      <c r="B172" s="5">
        <v>4</v>
      </c>
      <c r="C172" s="5" t="s">
        <v>466</v>
      </c>
      <c r="D172" s="5" t="s">
        <v>467</v>
      </c>
      <c r="E172" s="5">
        <v>16</v>
      </c>
      <c r="F172" s="5">
        <v>698</v>
      </c>
      <c r="G172" s="5">
        <v>4</v>
      </c>
      <c r="H172" s="5">
        <v>694</v>
      </c>
      <c r="I172" s="5">
        <v>218</v>
      </c>
      <c r="J172" s="5">
        <v>285</v>
      </c>
      <c r="K172" s="5">
        <v>79</v>
      </c>
      <c r="L172" s="5">
        <v>107</v>
      </c>
      <c r="M172" s="5">
        <v>3</v>
      </c>
      <c r="N172" s="5">
        <v>1</v>
      </c>
    </row>
    <row r="173" spans="1:14">
      <c r="A173" s="5">
        <v>1390</v>
      </c>
      <c r="B173" s="5">
        <v>4</v>
      </c>
      <c r="C173" s="5" t="s">
        <v>468</v>
      </c>
      <c r="D173" s="5" t="s">
        <v>469</v>
      </c>
      <c r="E173" s="5">
        <v>168</v>
      </c>
      <c r="F173" s="5">
        <v>8076</v>
      </c>
      <c r="G173" s="5">
        <v>57</v>
      </c>
      <c r="H173" s="5">
        <v>8019</v>
      </c>
      <c r="I173" s="5">
        <v>2483</v>
      </c>
      <c r="J173" s="5">
        <v>3566</v>
      </c>
      <c r="K173" s="5">
        <v>813</v>
      </c>
      <c r="L173" s="5">
        <v>1061</v>
      </c>
      <c r="M173" s="5">
        <v>92</v>
      </c>
      <c r="N173" s="5">
        <v>3</v>
      </c>
    </row>
    <row r="174" spans="1:14">
      <c r="A174" s="5">
        <v>1390</v>
      </c>
      <c r="B174" s="5">
        <v>4</v>
      </c>
      <c r="C174" s="5" t="s">
        <v>470</v>
      </c>
      <c r="D174" s="5" t="s">
        <v>471</v>
      </c>
      <c r="E174" s="5">
        <v>133</v>
      </c>
      <c r="F174" s="5">
        <v>4796</v>
      </c>
      <c r="G174" s="5">
        <v>27</v>
      </c>
      <c r="H174" s="5">
        <v>4770</v>
      </c>
      <c r="I174" s="5">
        <v>1750</v>
      </c>
      <c r="J174" s="5">
        <v>1873</v>
      </c>
      <c r="K174" s="5">
        <v>456</v>
      </c>
      <c r="L174" s="5">
        <v>628</v>
      </c>
      <c r="M174" s="5">
        <v>59</v>
      </c>
      <c r="N174" s="5">
        <v>2</v>
      </c>
    </row>
    <row r="175" spans="1:14">
      <c r="A175" s="5">
        <v>1390</v>
      </c>
      <c r="B175" s="5">
        <v>4</v>
      </c>
      <c r="C175" s="5" t="s">
        <v>472</v>
      </c>
      <c r="D175" s="5" t="s">
        <v>473</v>
      </c>
      <c r="E175" s="5">
        <v>25</v>
      </c>
      <c r="F175" s="5">
        <v>1232</v>
      </c>
      <c r="G175" s="5">
        <v>0</v>
      </c>
      <c r="H175" s="5">
        <v>1232</v>
      </c>
      <c r="I175" s="5">
        <v>373</v>
      </c>
      <c r="J175" s="5">
        <v>593</v>
      </c>
      <c r="K175" s="5">
        <v>115</v>
      </c>
      <c r="L175" s="5">
        <v>141</v>
      </c>
      <c r="M175" s="5">
        <v>10</v>
      </c>
      <c r="N175" s="5">
        <v>0</v>
      </c>
    </row>
    <row r="176" spans="1:14">
      <c r="A176" s="5">
        <v>1390</v>
      </c>
      <c r="B176" s="5">
        <v>4</v>
      </c>
      <c r="C176" s="5" t="s">
        <v>474</v>
      </c>
      <c r="D176" s="5" t="s">
        <v>475</v>
      </c>
      <c r="E176" s="5">
        <v>304</v>
      </c>
      <c r="F176" s="5">
        <v>6967</v>
      </c>
      <c r="G176" s="5">
        <v>30</v>
      </c>
      <c r="H176" s="5">
        <v>6938</v>
      </c>
      <c r="I176" s="5">
        <v>2195</v>
      </c>
      <c r="J176" s="5">
        <v>3497</v>
      </c>
      <c r="K176" s="5">
        <v>552</v>
      </c>
      <c r="L176" s="5">
        <v>650</v>
      </c>
      <c r="M176" s="5">
        <v>35</v>
      </c>
      <c r="N176" s="5">
        <v>9</v>
      </c>
    </row>
    <row r="177" spans="1:14">
      <c r="A177" s="5">
        <v>1390</v>
      </c>
      <c r="B177" s="5">
        <v>2</v>
      </c>
      <c r="C177" s="5" t="s">
        <v>476</v>
      </c>
      <c r="D177" s="5" t="s">
        <v>477</v>
      </c>
      <c r="E177" s="5">
        <v>976</v>
      </c>
      <c r="F177" s="5">
        <v>172714</v>
      </c>
      <c r="G177" s="5">
        <v>1378</v>
      </c>
      <c r="H177" s="5">
        <v>171335</v>
      </c>
      <c r="I177" s="5">
        <v>32464</v>
      </c>
      <c r="J177" s="5">
        <v>96226</v>
      </c>
      <c r="K177" s="5">
        <v>19550</v>
      </c>
      <c r="L177" s="5">
        <v>20153</v>
      </c>
      <c r="M177" s="5">
        <v>2765</v>
      </c>
      <c r="N177" s="5">
        <v>178</v>
      </c>
    </row>
    <row r="178" spans="1:14">
      <c r="A178" s="5">
        <v>1390</v>
      </c>
      <c r="B178" s="5">
        <v>3</v>
      </c>
      <c r="C178" s="5" t="s">
        <v>478</v>
      </c>
      <c r="D178" s="5" t="s">
        <v>479</v>
      </c>
      <c r="E178" s="5">
        <v>111</v>
      </c>
      <c r="F178" s="5">
        <v>79621</v>
      </c>
      <c r="G178" s="5">
        <v>204</v>
      </c>
      <c r="H178" s="5">
        <v>79417</v>
      </c>
      <c r="I178" s="5">
        <v>9560</v>
      </c>
      <c r="J178" s="5">
        <v>48005</v>
      </c>
      <c r="K178" s="5">
        <v>10575</v>
      </c>
      <c r="L178" s="5">
        <v>9338</v>
      </c>
      <c r="M178" s="5">
        <v>1816</v>
      </c>
      <c r="N178" s="5">
        <v>123</v>
      </c>
    </row>
    <row r="179" spans="1:14">
      <c r="A179" s="5">
        <v>1390</v>
      </c>
      <c r="B179" s="5">
        <v>4</v>
      </c>
      <c r="C179" s="5" t="s">
        <v>480</v>
      </c>
      <c r="D179" s="5" t="s">
        <v>479</v>
      </c>
      <c r="E179" s="5">
        <v>111</v>
      </c>
      <c r="F179" s="5">
        <v>79621</v>
      </c>
      <c r="G179" s="5">
        <v>204</v>
      </c>
      <c r="H179" s="5">
        <v>79417</v>
      </c>
      <c r="I179" s="5">
        <v>9560</v>
      </c>
      <c r="J179" s="5">
        <v>48005</v>
      </c>
      <c r="K179" s="5">
        <v>10575</v>
      </c>
      <c r="L179" s="5">
        <v>9338</v>
      </c>
      <c r="M179" s="5">
        <v>1816</v>
      </c>
      <c r="N179" s="5">
        <v>123</v>
      </c>
    </row>
    <row r="180" spans="1:14">
      <c r="A180" s="5">
        <v>1390</v>
      </c>
      <c r="B180" s="5">
        <v>3</v>
      </c>
      <c r="C180" s="5" t="s">
        <v>481</v>
      </c>
      <c r="D180" s="5" t="s">
        <v>482</v>
      </c>
      <c r="E180" s="5">
        <v>93</v>
      </c>
      <c r="F180" s="5">
        <v>6491</v>
      </c>
      <c r="G180" s="5">
        <v>34</v>
      </c>
      <c r="H180" s="5">
        <v>6457</v>
      </c>
      <c r="I180" s="5">
        <v>2200</v>
      </c>
      <c r="J180" s="5">
        <v>3108</v>
      </c>
      <c r="K180" s="5">
        <v>491</v>
      </c>
      <c r="L180" s="5">
        <v>627</v>
      </c>
      <c r="M180" s="5">
        <v>31</v>
      </c>
      <c r="N180" s="5">
        <v>0</v>
      </c>
    </row>
    <row r="181" spans="1:14">
      <c r="A181" s="5">
        <v>1390</v>
      </c>
      <c r="B181" s="5">
        <v>4</v>
      </c>
      <c r="C181" s="5" t="s">
        <v>483</v>
      </c>
      <c r="D181" s="5" t="s">
        <v>482</v>
      </c>
      <c r="E181" s="5">
        <v>93</v>
      </c>
      <c r="F181" s="5">
        <v>6491</v>
      </c>
      <c r="G181" s="5">
        <v>34</v>
      </c>
      <c r="H181" s="5">
        <v>6457</v>
      </c>
      <c r="I181" s="5">
        <v>2200</v>
      </c>
      <c r="J181" s="5">
        <v>3108</v>
      </c>
      <c r="K181" s="5">
        <v>491</v>
      </c>
      <c r="L181" s="5">
        <v>627</v>
      </c>
      <c r="M181" s="5">
        <v>31</v>
      </c>
      <c r="N181" s="5">
        <v>0</v>
      </c>
    </row>
    <row r="182" spans="1:14">
      <c r="A182" s="5">
        <v>1390</v>
      </c>
      <c r="B182" s="5">
        <v>3</v>
      </c>
      <c r="C182" s="5" t="s">
        <v>484</v>
      </c>
      <c r="D182" s="5" t="s">
        <v>485</v>
      </c>
      <c r="E182" s="5">
        <v>772</v>
      </c>
      <c r="F182" s="5">
        <v>86602</v>
      </c>
      <c r="G182" s="5">
        <v>1140</v>
      </c>
      <c r="H182" s="5">
        <v>85461</v>
      </c>
      <c r="I182" s="5">
        <v>20704</v>
      </c>
      <c r="J182" s="5">
        <v>45113</v>
      </c>
      <c r="K182" s="5">
        <v>8484</v>
      </c>
      <c r="L182" s="5">
        <v>10188</v>
      </c>
      <c r="M182" s="5">
        <v>918</v>
      </c>
      <c r="N182" s="5">
        <v>55</v>
      </c>
    </row>
    <row r="183" spans="1:14">
      <c r="A183" s="5">
        <v>1390</v>
      </c>
      <c r="B183" s="5">
        <v>4</v>
      </c>
      <c r="C183" s="5" t="s">
        <v>486</v>
      </c>
      <c r="D183" s="5" t="s">
        <v>485</v>
      </c>
      <c r="E183" s="5">
        <v>772</v>
      </c>
      <c r="F183" s="5">
        <v>86602</v>
      </c>
      <c r="G183" s="5">
        <v>1140</v>
      </c>
      <c r="H183" s="5">
        <v>85461</v>
      </c>
      <c r="I183" s="5">
        <v>20704</v>
      </c>
      <c r="J183" s="5">
        <v>45113</v>
      </c>
      <c r="K183" s="5">
        <v>8484</v>
      </c>
      <c r="L183" s="5">
        <v>10188</v>
      </c>
      <c r="M183" s="5">
        <v>918</v>
      </c>
      <c r="N183" s="5">
        <v>55</v>
      </c>
    </row>
    <row r="184" spans="1:14">
      <c r="A184" s="5">
        <v>1390</v>
      </c>
      <c r="B184" s="5">
        <v>2</v>
      </c>
      <c r="C184" s="5" t="s">
        <v>487</v>
      </c>
      <c r="D184" s="5" t="s">
        <v>488</v>
      </c>
      <c r="E184" s="5">
        <v>227</v>
      </c>
      <c r="F184" s="5">
        <v>21686</v>
      </c>
      <c r="G184" s="5">
        <v>136</v>
      </c>
      <c r="H184" s="5">
        <v>21550</v>
      </c>
      <c r="I184" s="5">
        <v>7450</v>
      </c>
      <c r="J184" s="5">
        <v>7471</v>
      </c>
      <c r="K184" s="5">
        <v>3312</v>
      </c>
      <c r="L184" s="5">
        <v>2951</v>
      </c>
      <c r="M184" s="5">
        <v>346</v>
      </c>
      <c r="N184" s="5">
        <v>20</v>
      </c>
    </row>
    <row r="185" spans="1:14">
      <c r="A185" s="5">
        <v>1390</v>
      </c>
      <c r="B185" s="5">
        <v>3</v>
      </c>
      <c r="C185" s="5" t="s">
        <v>489</v>
      </c>
      <c r="D185" s="5" t="s">
        <v>490</v>
      </c>
      <c r="E185" s="5">
        <v>63</v>
      </c>
      <c r="F185" s="5">
        <v>10813</v>
      </c>
      <c r="G185" s="5">
        <v>43</v>
      </c>
      <c r="H185" s="5">
        <v>10770</v>
      </c>
      <c r="I185" s="5">
        <v>3926</v>
      </c>
      <c r="J185" s="5">
        <v>3264</v>
      </c>
      <c r="K185" s="5">
        <v>1768</v>
      </c>
      <c r="L185" s="5">
        <v>1583</v>
      </c>
      <c r="M185" s="5">
        <v>226</v>
      </c>
      <c r="N185" s="5">
        <v>4</v>
      </c>
    </row>
    <row r="186" spans="1:14">
      <c r="A186" s="5">
        <v>1390</v>
      </c>
      <c r="B186" s="5">
        <v>4</v>
      </c>
      <c r="C186" s="5" t="s">
        <v>491</v>
      </c>
      <c r="D186" s="5" t="s">
        <v>492</v>
      </c>
      <c r="E186" s="5">
        <v>55</v>
      </c>
      <c r="F186" s="5">
        <v>10612</v>
      </c>
      <c r="G186" s="5">
        <v>35</v>
      </c>
      <c r="H186" s="5">
        <v>10577</v>
      </c>
      <c r="I186" s="5">
        <v>3768</v>
      </c>
      <c r="J186" s="5">
        <v>3237</v>
      </c>
      <c r="K186" s="5">
        <v>1765</v>
      </c>
      <c r="L186" s="5">
        <v>1577</v>
      </c>
      <c r="M186" s="5">
        <v>226</v>
      </c>
      <c r="N186" s="5">
        <v>4</v>
      </c>
    </row>
    <row r="187" spans="1:14">
      <c r="A187" s="5">
        <v>1390</v>
      </c>
      <c r="B187" s="5">
        <v>4</v>
      </c>
      <c r="C187" s="5" t="s">
        <v>493</v>
      </c>
      <c r="D187" s="5" t="s">
        <v>494</v>
      </c>
      <c r="E187" s="5">
        <v>8</v>
      </c>
      <c r="F187" s="5">
        <v>201</v>
      </c>
      <c r="G187" s="5">
        <v>8</v>
      </c>
      <c r="H187" s="5">
        <v>193</v>
      </c>
      <c r="I187" s="5">
        <v>158</v>
      </c>
      <c r="J187" s="5">
        <v>27</v>
      </c>
      <c r="K187" s="5">
        <v>3</v>
      </c>
      <c r="L187" s="5">
        <v>5</v>
      </c>
      <c r="M187" s="5">
        <v>0</v>
      </c>
      <c r="N187" s="5">
        <v>0</v>
      </c>
    </row>
    <row r="188" spans="1:14">
      <c r="A188" s="5">
        <v>1390</v>
      </c>
      <c r="B188" s="5">
        <v>3</v>
      </c>
      <c r="C188" s="5" t="s">
        <v>495</v>
      </c>
      <c r="D188" s="5" t="s">
        <v>496</v>
      </c>
      <c r="E188" s="5">
        <v>45</v>
      </c>
      <c r="F188" s="5">
        <v>2730</v>
      </c>
      <c r="G188" s="5">
        <v>53</v>
      </c>
      <c r="H188" s="5">
        <v>2677</v>
      </c>
      <c r="I188" s="5">
        <v>792</v>
      </c>
      <c r="J188" s="5">
        <v>996</v>
      </c>
      <c r="K188" s="5">
        <v>436</v>
      </c>
      <c r="L188" s="5">
        <v>416</v>
      </c>
      <c r="M188" s="5">
        <v>34</v>
      </c>
      <c r="N188" s="5">
        <v>3</v>
      </c>
    </row>
    <row r="189" spans="1:14">
      <c r="A189" s="5">
        <v>1390</v>
      </c>
      <c r="B189" s="5">
        <v>4</v>
      </c>
      <c r="C189" s="5" t="s">
        <v>497</v>
      </c>
      <c r="D189" s="5" t="s">
        <v>496</v>
      </c>
      <c r="E189" s="5">
        <v>45</v>
      </c>
      <c r="F189" s="5">
        <v>2730</v>
      </c>
      <c r="G189" s="5">
        <v>53</v>
      </c>
      <c r="H189" s="5">
        <v>2677</v>
      </c>
      <c r="I189" s="5">
        <v>792</v>
      </c>
      <c r="J189" s="5">
        <v>996</v>
      </c>
      <c r="K189" s="5">
        <v>436</v>
      </c>
      <c r="L189" s="5">
        <v>416</v>
      </c>
      <c r="M189" s="5">
        <v>34</v>
      </c>
      <c r="N189" s="5">
        <v>3</v>
      </c>
    </row>
    <row r="190" spans="1:14">
      <c r="A190" s="5">
        <v>1390</v>
      </c>
      <c r="B190" s="5">
        <v>3</v>
      </c>
      <c r="C190" s="5" t="s">
        <v>498</v>
      </c>
      <c r="D190" s="5" t="s">
        <v>499</v>
      </c>
      <c r="E190" s="5">
        <v>119</v>
      </c>
      <c r="F190" s="5">
        <v>8143</v>
      </c>
      <c r="G190" s="5">
        <v>40</v>
      </c>
      <c r="H190" s="5">
        <v>8104</v>
      </c>
      <c r="I190" s="5">
        <v>2732</v>
      </c>
      <c r="J190" s="5">
        <v>3212</v>
      </c>
      <c r="K190" s="5">
        <v>1109</v>
      </c>
      <c r="L190" s="5">
        <v>953</v>
      </c>
      <c r="M190" s="5">
        <v>86</v>
      </c>
      <c r="N190" s="5">
        <v>13</v>
      </c>
    </row>
    <row r="191" spans="1:14">
      <c r="A191" s="5">
        <v>1390</v>
      </c>
      <c r="B191" s="5">
        <v>4</v>
      </c>
      <c r="C191" s="5" t="s">
        <v>500</v>
      </c>
      <c r="D191" s="5" t="s">
        <v>501</v>
      </c>
      <c r="E191" s="5">
        <v>90</v>
      </c>
      <c r="F191" s="5">
        <v>4890</v>
      </c>
      <c r="G191" s="5">
        <v>34</v>
      </c>
      <c r="H191" s="5">
        <v>4857</v>
      </c>
      <c r="I191" s="5">
        <v>1849</v>
      </c>
      <c r="J191" s="5">
        <v>1961</v>
      </c>
      <c r="K191" s="5">
        <v>465</v>
      </c>
      <c r="L191" s="5">
        <v>549</v>
      </c>
      <c r="M191" s="5">
        <v>29</v>
      </c>
      <c r="N191" s="5">
        <v>5</v>
      </c>
    </row>
    <row r="192" spans="1:14">
      <c r="A192" s="5">
        <v>1390</v>
      </c>
      <c r="B192" s="5">
        <v>4</v>
      </c>
      <c r="C192" s="5" t="s">
        <v>502</v>
      </c>
      <c r="D192" s="5" t="s">
        <v>503</v>
      </c>
      <c r="E192" s="5">
        <v>17</v>
      </c>
      <c r="F192" s="5">
        <v>435</v>
      </c>
      <c r="G192" s="5">
        <v>2</v>
      </c>
      <c r="H192" s="5">
        <v>433</v>
      </c>
      <c r="I192" s="5">
        <v>182</v>
      </c>
      <c r="J192" s="5">
        <v>172</v>
      </c>
      <c r="K192" s="5">
        <v>38</v>
      </c>
      <c r="L192" s="5">
        <v>39</v>
      </c>
      <c r="M192" s="5">
        <v>2</v>
      </c>
      <c r="N192" s="5">
        <v>0</v>
      </c>
    </row>
    <row r="193" spans="1:14">
      <c r="A193" s="5">
        <v>1390</v>
      </c>
      <c r="B193" s="5">
        <v>4</v>
      </c>
      <c r="C193" s="5" t="s">
        <v>504</v>
      </c>
      <c r="D193" s="5" t="s">
        <v>499</v>
      </c>
      <c r="E193" s="5">
        <v>12</v>
      </c>
      <c r="F193" s="5">
        <v>2818</v>
      </c>
      <c r="G193" s="5">
        <v>4</v>
      </c>
      <c r="H193" s="5">
        <v>2814</v>
      </c>
      <c r="I193" s="5">
        <v>701</v>
      </c>
      <c r="J193" s="5">
        <v>1079</v>
      </c>
      <c r="K193" s="5">
        <v>606</v>
      </c>
      <c r="L193" s="5">
        <v>365</v>
      </c>
      <c r="M193" s="5">
        <v>55</v>
      </c>
      <c r="N193" s="5">
        <v>8</v>
      </c>
    </row>
    <row r="194" spans="1:14">
      <c r="A194" s="5">
        <v>1390</v>
      </c>
      <c r="B194" s="5">
        <v>2</v>
      </c>
      <c r="C194" s="5" t="s">
        <v>505</v>
      </c>
      <c r="D194" s="5" t="s">
        <v>506</v>
      </c>
      <c r="E194" s="5">
        <v>627</v>
      </c>
      <c r="F194" s="5">
        <v>22637</v>
      </c>
      <c r="G194" s="5">
        <v>399</v>
      </c>
      <c r="H194" s="5">
        <v>22238</v>
      </c>
      <c r="I194" s="5">
        <v>10548</v>
      </c>
      <c r="J194" s="5">
        <v>8959</v>
      </c>
      <c r="K194" s="5">
        <v>984</v>
      </c>
      <c r="L194" s="5">
        <v>1657</v>
      </c>
      <c r="M194" s="5">
        <v>85</v>
      </c>
      <c r="N194" s="5">
        <v>5</v>
      </c>
    </row>
    <row r="195" spans="1:14">
      <c r="A195" s="5">
        <v>1390</v>
      </c>
      <c r="B195" s="5">
        <v>3</v>
      </c>
      <c r="C195" s="5" t="s">
        <v>507</v>
      </c>
      <c r="D195" s="5" t="s">
        <v>506</v>
      </c>
      <c r="E195" s="5">
        <v>627</v>
      </c>
      <c r="F195" s="5">
        <v>22637</v>
      </c>
      <c r="G195" s="5">
        <v>399</v>
      </c>
      <c r="H195" s="5">
        <v>22238</v>
      </c>
      <c r="I195" s="5">
        <v>10548</v>
      </c>
      <c r="J195" s="5">
        <v>8959</v>
      </c>
      <c r="K195" s="5">
        <v>984</v>
      </c>
      <c r="L195" s="5">
        <v>1657</v>
      </c>
      <c r="M195" s="5">
        <v>85</v>
      </c>
      <c r="N195" s="5">
        <v>5</v>
      </c>
    </row>
    <row r="196" spans="1:14">
      <c r="A196" s="5">
        <v>1390</v>
      </c>
      <c r="B196" s="5">
        <v>4</v>
      </c>
      <c r="C196" s="5" t="s">
        <v>508</v>
      </c>
      <c r="D196" s="5" t="s">
        <v>506</v>
      </c>
      <c r="E196" s="5">
        <v>627</v>
      </c>
      <c r="F196" s="5">
        <v>22637</v>
      </c>
      <c r="G196" s="5">
        <v>399</v>
      </c>
      <c r="H196" s="5">
        <v>22238</v>
      </c>
      <c r="I196" s="5">
        <v>10548</v>
      </c>
      <c r="J196" s="5">
        <v>8959</v>
      </c>
      <c r="K196" s="5">
        <v>984</v>
      </c>
      <c r="L196" s="5">
        <v>1657</v>
      </c>
      <c r="M196" s="5">
        <v>85</v>
      </c>
      <c r="N196" s="5">
        <v>5</v>
      </c>
    </row>
    <row r="197" spans="1:14">
      <c r="A197" s="5">
        <v>1390</v>
      </c>
      <c r="B197" s="5">
        <v>2</v>
      </c>
      <c r="C197" s="5" t="s">
        <v>509</v>
      </c>
      <c r="D197" s="5" t="s">
        <v>510</v>
      </c>
      <c r="E197" s="5">
        <v>417</v>
      </c>
      <c r="F197" s="5">
        <v>16007</v>
      </c>
      <c r="G197" s="5">
        <v>98</v>
      </c>
      <c r="H197" s="5">
        <v>15910</v>
      </c>
      <c r="I197" s="5">
        <v>4630</v>
      </c>
      <c r="J197" s="5">
        <v>7962</v>
      </c>
      <c r="K197" s="5">
        <v>1375</v>
      </c>
      <c r="L197" s="5">
        <v>1768</v>
      </c>
      <c r="M197" s="5">
        <v>122</v>
      </c>
      <c r="N197" s="5">
        <v>53</v>
      </c>
    </row>
    <row r="198" spans="1:14">
      <c r="A198" s="5">
        <v>1390</v>
      </c>
      <c r="B198" s="5">
        <v>3</v>
      </c>
      <c r="C198" s="5" t="s">
        <v>511</v>
      </c>
      <c r="D198" s="5" t="s">
        <v>512</v>
      </c>
      <c r="E198" s="5">
        <v>18</v>
      </c>
      <c r="F198" s="5">
        <v>721</v>
      </c>
      <c r="G198" s="5">
        <v>4</v>
      </c>
      <c r="H198" s="5">
        <v>717</v>
      </c>
      <c r="I198" s="5">
        <v>280</v>
      </c>
      <c r="J198" s="5">
        <v>315</v>
      </c>
      <c r="K198" s="5">
        <v>47</v>
      </c>
      <c r="L198" s="5">
        <v>70</v>
      </c>
      <c r="M198" s="5">
        <v>5</v>
      </c>
      <c r="N198" s="5">
        <v>0</v>
      </c>
    </row>
    <row r="199" spans="1:14">
      <c r="A199" s="5">
        <v>1390</v>
      </c>
      <c r="B199" s="5">
        <v>9</v>
      </c>
      <c r="C199" s="5" t="s">
        <v>513</v>
      </c>
      <c r="D199" s="5" t="s">
        <v>514</v>
      </c>
      <c r="E199" s="5">
        <v>18</v>
      </c>
      <c r="F199" s="5">
        <v>721</v>
      </c>
      <c r="G199" s="5">
        <v>4</v>
      </c>
      <c r="H199" s="5">
        <v>717</v>
      </c>
      <c r="I199" s="5">
        <v>280</v>
      </c>
      <c r="J199" s="5">
        <v>315</v>
      </c>
      <c r="K199" s="5">
        <v>47</v>
      </c>
      <c r="L199" s="5">
        <v>70</v>
      </c>
      <c r="M199" s="5">
        <v>5</v>
      </c>
      <c r="N199" s="5">
        <v>0</v>
      </c>
    </row>
    <row r="200" spans="1:14">
      <c r="A200" s="5">
        <v>1390</v>
      </c>
      <c r="B200" s="5">
        <v>3</v>
      </c>
      <c r="C200" s="5" t="s">
        <v>515</v>
      </c>
      <c r="D200" s="5" t="s">
        <v>516</v>
      </c>
      <c r="E200" s="5">
        <v>12</v>
      </c>
      <c r="F200" s="5">
        <v>367</v>
      </c>
      <c r="G200" s="5">
        <v>0</v>
      </c>
      <c r="H200" s="5">
        <v>367</v>
      </c>
      <c r="I200" s="5">
        <v>87</v>
      </c>
      <c r="J200" s="5">
        <v>196</v>
      </c>
      <c r="K200" s="5">
        <v>45</v>
      </c>
      <c r="L200" s="5">
        <v>38</v>
      </c>
      <c r="M200" s="5">
        <v>1</v>
      </c>
      <c r="N200" s="5">
        <v>0</v>
      </c>
    </row>
    <row r="201" spans="1:14">
      <c r="A201" s="5">
        <v>1390</v>
      </c>
      <c r="B201" s="5">
        <v>4</v>
      </c>
      <c r="C201" s="5" t="s">
        <v>517</v>
      </c>
      <c r="D201" s="5" t="s">
        <v>516</v>
      </c>
      <c r="E201" s="5">
        <v>12</v>
      </c>
      <c r="F201" s="5">
        <v>367</v>
      </c>
      <c r="G201" s="5">
        <v>0</v>
      </c>
      <c r="H201" s="5">
        <v>367</v>
      </c>
      <c r="I201" s="5">
        <v>87</v>
      </c>
      <c r="J201" s="5">
        <v>196</v>
      </c>
      <c r="K201" s="5">
        <v>45</v>
      </c>
      <c r="L201" s="5">
        <v>38</v>
      </c>
      <c r="M201" s="5">
        <v>1</v>
      </c>
      <c r="N201" s="5">
        <v>0</v>
      </c>
    </row>
    <row r="202" spans="1:14">
      <c r="A202" s="5">
        <v>1390</v>
      </c>
      <c r="B202" s="5">
        <v>3</v>
      </c>
      <c r="C202" s="5" t="s">
        <v>518</v>
      </c>
      <c r="D202" s="5" t="s">
        <v>519</v>
      </c>
      <c r="E202" s="5">
        <v>16</v>
      </c>
      <c r="F202" s="5">
        <v>731</v>
      </c>
      <c r="G202" s="5">
        <v>0</v>
      </c>
      <c r="H202" s="5">
        <v>731</v>
      </c>
      <c r="I202" s="5">
        <v>186</v>
      </c>
      <c r="J202" s="5">
        <v>404</v>
      </c>
      <c r="K202" s="5">
        <v>72</v>
      </c>
      <c r="L202" s="5">
        <v>69</v>
      </c>
      <c r="M202" s="5">
        <v>0</v>
      </c>
      <c r="N202" s="5">
        <v>0</v>
      </c>
    </row>
    <row r="203" spans="1:14">
      <c r="A203" s="5">
        <v>1390</v>
      </c>
      <c r="B203" s="5">
        <v>4</v>
      </c>
      <c r="C203" s="5" t="s">
        <v>520</v>
      </c>
      <c r="D203" s="5" t="s">
        <v>519</v>
      </c>
      <c r="E203" s="5">
        <v>16</v>
      </c>
      <c r="F203" s="5">
        <v>731</v>
      </c>
      <c r="G203" s="5">
        <v>0</v>
      </c>
      <c r="H203" s="5">
        <v>731</v>
      </c>
      <c r="I203" s="5">
        <v>186</v>
      </c>
      <c r="J203" s="5">
        <v>404</v>
      </c>
      <c r="K203" s="5">
        <v>72</v>
      </c>
      <c r="L203" s="5">
        <v>69</v>
      </c>
      <c r="M203" s="5">
        <v>0</v>
      </c>
      <c r="N203" s="5">
        <v>0</v>
      </c>
    </row>
    <row r="204" spans="1:14">
      <c r="A204" s="5">
        <v>1390</v>
      </c>
      <c r="B204" s="5">
        <v>3</v>
      </c>
      <c r="C204" s="5" t="s">
        <v>521</v>
      </c>
      <c r="D204" s="5" t="s">
        <v>522</v>
      </c>
      <c r="E204" s="5">
        <v>223</v>
      </c>
      <c r="F204" s="5">
        <v>9383</v>
      </c>
      <c r="G204" s="5">
        <v>40</v>
      </c>
      <c r="H204" s="5">
        <v>9343</v>
      </c>
      <c r="I204" s="5">
        <v>2421</v>
      </c>
      <c r="J204" s="5">
        <v>4832</v>
      </c>
      <c r="K204" s="5">
        <v>854</v>
      </c>
      <c r="L204" s="5">
        <v>1096</v>
      </c>
      <c r="M204" s="5">
        <v>91</v>
      </c>
      <c r="N204" s="5">
        <v>50</v>
      </c>
    </row>
    <row r="205" spans="1:14">
      <c r="A205" s="5">
        <v>1390</v>
      </c>
      <c r="B205" s="5">
        <v>4</v>
      </c>
      <c r="C205" s="5" t="s">
        <v>523</v>
      </c>
      <c r="D205" s="5" t="s">
        <v>522</v>
      </c>
      <c r="E205" s="5">
        <v>223</v>
      </c>
      <c r="F205" s="5">
        <v>9383</v>
      </c>
      <c r="G205" s="5">
        <v>40</v>
      </c>
      <c r="H205" s="5">
        <v>9343</v>
      </c>
      <c r="I205" s="5">
        <v>2421</v>
      </c>
      <c r="J205" s="5">
        <v>4832</v>
      </c>
      <c r="K205" s="5">
        <v>854</v>
      </c>
      <c r="L205" s="5">
        <v>1096</v>
      </c>
      <c r="M205" s="5">
        <v>91</v>
      </c>
      <c r="N205" s="5">
        <v>50</v>
      </c>
    </row>
    <row r="206" spans="1:14">
      <c r="A206" s="5">
        <v>1390</v>
      </c>
      <c r="B206" s="5">
        <v>7</v>
      </c>
      <c r="C206" s="5" t="s">
        <v>524</v>
      </c>
      <c r="D206" s="5" t="s">
        <v>525</v>
      </c>
      <c r="E206" s="5">
        <v>149</v>
      </c>
      <c r="F206" s="5">
        <v>4806</v>
      </c>
      <c r="G206" s="5">
        <v>54</v>
      </c>
      <c r="H206" s="5">
        <v>4752</v>
      </c>
      <c r="I206" s="5">
        <v>1656</v>
      </c>
      <c r="J206" s="5">
        <v>2216</v>
      </c>
      <c r="K206" s="5">
        <v>357</v>
      </c>
      <c r="L206" s="5">
        <v>495</v>
      </c>
      <c r="M206" s="5">
        <v>25</v>
      </c>
      <c r="N206" s="5">
        <v>3</v>
      </c>
    </row>
    <row r="207" spans="1:14">
      <c r="A207" s="5">
        <v>1390</v>
      </c>
      <c r="B207" s="5">
        <v>9</v>
      </c>
      <c r="C207" s="5" t="s">
        <v>526</v>
      </c>
      <c r="D207" s="5" t="s">
        <v>525</v>
      </c>
      <c r="E207" s="5">
        <v>149</v>
      </c>
      <c r="F207" s="5">
        <v>4806</v>
      </c>
      <c r="G207" s="5">
        <v>54</v>
      </c>
      <c r="H207" s="5">
        <v>4752</v>
      </c>
      <c r="I207" s="5">
        <v>1656</v>
      </c>
      <c r="J207" s="5">
        <v>2216</v>
      </c>
      <c r="K207" s="5">
        <v>357</v>
      </c>
      <c r="L207" s="5">
        <v>495</v>
      </c>
      <c r="M207" s="5">
        <v>25</v>
      </c>
      <c r="N207" s="5">
        <v>3</v>
      </c>
    </row>
    <row r="208" spans="1:14">
      <c r="A208" s="5">
        <v>1390</v>
      </c>
      <c r="B208" s="5">
        <v>2</v>
      </c>
      <c r="C208" s="5" t="s">
        <v>527</v>
      </c>
      <c r="D208" s="5" t="s">
        <v>528</v>
      </c>
      <c r="E208" s="5">
        <v>41</v>
      </c>
      <c r="F208" s="5">
        <v>3059</v>
      </c>
      <c r="G208" s="5">
        <v>11</v>
      </c>
      <c r="H208" s="5">
        <v>3048</v>
      </c>
      <c r="I208" s="5">
        <v>797</v>
      </c>
      <c r="J208" s="5">
        <v>1034</v>
      </c>
      <c r="K208" s="5">
        <v>656</v>
      </c>
      <c r="L208" s="5">
        <v>530</v>
      </c>
      <c r="M208" s="5">
        <v>29</v>
      </c>
      <c r="N208" s="5">
        <v>1</v>
      </c>
    </row>
    <row r="209" spans="1:14">
      <c r="A209" s="5">
        <v>1390</v>
      </c>
      <c r="B209" s="5">
        <v>7</v>
      </c>
      <c r="C209" s="5" t="s">
        <v>529</v>
      </c>
      <c r="D209" s="5" t="s">
        <v>530</v>
      </c>
      <c r="E209" s="5">
        <v>41</v>
      </c>
      <c r="F209" s="5">
        <v>3059</v>
      </c>
      <c r="G209" s="5">
        <v>11</v>
      </c>
      <c r="H209" s="5">
        <v>3048</v>
      </c>
      <c r="I209" s="5">
        <v>797</v>
      </c>
      <c r="J209" s="5">
        <v>1034</v>
      </c>
      <c r="K209" s="5">
        <v>656</v>
      </c>
      <c r="L209" s="5">
        <v>530</v>
      </c>
      <c r="M209" s="5">
        <v>29</v>
      </c>
      <c r="N209" s="5">
        <v>1</v>
      </c>
    </row>
    <row r="210" spans="1:14">
      <c r="A210" s="5">
        <v>1390</v>
      </c>
      <c r="B210" s="5">
        <v>19</v>
      </c>
      <c r="C210" s="5" t="s">
        <v>531</v>
      </c>
      <c r="D210" s="5" t="s">
        <v>532</v>
      </c>
      <c r="E210" s="5">
        <v>3</v>
      </c>
      <c r="F210" s="5">
        <v>78</v>
      </c>
      <c r="G210" s="5">
        <v>1</v>
      </c>
      <c r="H210" s="5">
        <v>77</v>
      </c>
      <c r="I210" s="5">
        <v>27</v>
      </c>
      <c r="J210" s="5">
        <v>14</v>
      </c>
      <c r="K210" s="5">
        <v>8</v>
      </c>
      <c r="L210" s="5">
        <v>27</v>
      </c>
      <c r="M210" s="5">
        <v>0</v>
      </c>
      <c r="N210" s="5">
        <v>1</v>
      </c>
    </row>
    <row r="211" spans="1:14">
      <c r="A211" s="5">
        <v>1390</v>
      </c>
      <c r="B211" s="5">
        <v>4</v>
      </c>
      <c r="C211" s="5" t="s">
        <v>533</v>
      </c>
      <c r="D211" s="5" t="s">
        <v>534</v>
      </c>
      <c r="E211" s="5">
        <v>26</v>
      </c>
      <c r="F211" s="5">
        <v>953</v>
      </c>
      <c r="G211" s="5">
        <v>10</v>
      </c>
      <c r="H211" s="5">
        <v>943</v>
      </c>
      <c r="I211" s="5">
        <v>321</v>
      </c>
      <c r="J211" s="5">
        <v>363</v>
      </c>
      <c r="K211" s="5">
        <v>137</v>
      </c>
      <c r="L211" s="5">
        <v>105</v>
      </c>
      <c r="M211" s="5">
        <v>16</v>
      </c>
      <c r="N211" s="5">
        <v>0</v>
      </c>
    </row>
    <row r="212" spans="1:14">
      <c r="A212" s="5">
        <v>1390</v>
      </c>
      <c r="B212" s="5">
        <v>4</v>
      </c>
      <c r="C212" s="5" t="s">
        <v>535</v>
      </c>
      <c r="D212" s="5" t="s">
        <v>536</v>
      </c>
      <c r="E212" s="5">
        <v>5</v>
      </c>
      <c r="F212" s="5">
        <v>1318</v>
      </c>
      <c r="G212" s="5">
        <v>0</v>
      </c>
      <c r="H212" s="5">
        <v>1318</v>
      </c>
      <c r="I212" s="5">
        <v>224</v>
      </c>
      <c r="J212" s="5">
        <v>309</v>
      </c>
      <c r="K212" s="5">
        <v>454</v>
      </c>
      <c r="L212" s="5">
        <v>324</v>
      </c>
      <c r="M212" s="5">
        <v>7</v>
      </c>
      <c r="N212" s="5">
        <v>0</v>
      </c>
    </row>
    <row r="213" spans="1:14">
      <c r="A213" s="5">
        <v>1390</v>
      </c>
      <c r="B213" s="5">
        <v>4</v>
      </c>
      <c r="C213" s="5" t="s">
        <v>537</v>
      </c>
      <c r="D213" s="5" t="s">
        <v>538</v>
      </c>
      <c r="E213" s="5">
        <v>7</v>
      </c>
      <c r="F213" s="5">
        <v>710</v>
      </c>
      <c r="G213" s="5">
        <v>0</v>
      </c>
      <c r="H213" s="5">
        <v>710</v>
      </c>
      <c r="I213" s="5">
        <v>225</v>
      </c>
      <c r="J213" s="5">
        <v>348</v>
      </c>
      <c r="K213" s="5">
        <v>57</v>
      </c>
      <c r="L213" s="5">
        <v>74</v>
      </c>
      <c r="M213" s="5">
        <v>6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7" t="s">
        <v>159</v>
      </c>
      <c r="B1" s="7"/>
      <c r="C1" s="6" t="str">
        <f>CONCATENATE("4-",'فهرست جداول'!B5,"-",MID('فهرست جداول'!A1, 58,10), "                  (میلیون ریال)")</f>
        <v>4-ارزش نهاده‌های فعالیت صنعتی کارگاه‏ها بر حسب فعالیت-90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customHeight="1" thickBot="1">
      <c r="A2" s="29" t="s">
        <v>128</v>
      </c>
      <c r="B2" s="29" t="s">
        <v>151</v>
      </c>
      <c r="C2" s="29" t="s">
        <v>0</v>
      </c>
      <c r="D2" s="30" t="s">
        <v>1</v>
      </c>
      <c r="E2" s="21" t="s">
        <v>2</v>
      </c>
      <c r="F2" s="20" t="s">
        <v>22</v>
      </c>
      <c r="G2" s="20"/>
      <c r="H2" s="20"/>
      <c r="I2" s="20"/>
      <c r="J2" s="21" t="s">
        <v>23</v>
      </c>
      <c r="K2" s="21" t="s">
        <v>126</v>
      </c>
      <c r="L2" s="21" t="s">
        <v>24</v>
      </c>
      <c r="M2" s="21" t="s">
        <v>25</v>
      </c>
      <c r="N2" s="21" t="s">
        <v>26</v>
      </c>
      <c r="O2" s="21" t="s">
        <v>27</v>
      </c>
    </row>
    <row r="3" spans="1:15" ht="49.5" customHeight="1" thickBot="1">
      <c r="A3" s="31" t="s">
        <v>128</v>
      </c>
      <c r="B3" s="31"/>
      <c r="C3" s="31"/>
      <c r="D3" s="32"/>
      <c r="E3" s="25"/>
      <c r="F3" s="27" t="s">
        <v>2</v>
      </c>
      <c r="G3" s="27" t="s">
        <v>28</v>
      </c>
      <c r="H3" s="27" t="s">
        <v>29</v>
      </c>
      <c r="I3" s="27" t="s">
        <v>30</v>
      </c>
      <c r="J3" s="25"/>
      <c r="K3" s="25"/>
      <c r="L3" s="25"/>
      <c r="M3" s="25"/>
      <c r="N3" s="25"/>
      <c r="O3" s="25"/>
    </row>
    <row r="4" spans="1:15">
      <c r="A4" s="5">
        <v>1390</v>
      </c>
      <c r="B4" s="5">
        <v>1</v>
      </c>
      <c r="C4" s="5" t="s">
        <v>162</v>
      </c>
      <c r="D4" s="5" t="s">
        <v>163</v>
      </c>
      <c r="E4" s="5">
        <v>2272538230</v>
      </c>
      <c r="F4" s="5">
        <v>2164361311</v>
      </c>
      <c r="G4" s="5">
        <v>2108203886</v>
      </c>
      <c r="H4" s="5">
        <v>37248489</v>
      </c>
      <c r="I4" s="5">
        <v>18908935</v>
      </c>
      <c r="J4" s="5">
        <v>3137621</v>
      </c>
      <c r="K4" s="5">
        <v>8544810</v>
      </c>
      <c r="L4" s="5">
        <v>35463027</v>
      </c>
      <c r="M4" s="5">
        <v>29274645</v>
      </c>
      <c r="N4" s="5">
        <v>3554476</v>
      </c>
      <c r="O4" s="5">
        <v>28202340</v>
      </c>
    </row>
    <row r="5" spans="1:15">
      <c r="A5" s="5">
        <v>1390</v>
      </c>
      <c r="B5" s="5">
        <v>2</v>
      </c>
      <c r="C5" s="5" t="s">
        <v>164</v>
      </c>
      <c r="D5" s="5" t="s">
        <v>165</v>
      </c>
      <c r="E5" s="5">
        <v>147250545</v>
      </c>
      <c r="F5" s="5">
        <v>141977122</v>
      </c>
      <c r="G5" s="5">
        <v>129937916</v>
      </c>
      <c r="H5" s="5">
        <v>11183834</v>
      </c>
      <c r="I5" s="5">
        <v>855372</v>
      </c>
      <c r="J5" s="5">
        <v>247335</v>
      </c>
      <c r="K5" s="5">
        <v>372651</v>
      </c>
      <c r="L5" s="5">
        <v>1746708</v>
      </c>
      <c r="M5" s="5">
        <v>1193151</v>
      </c>
      <c r="N5" s="5">
        <v>188790</v>
      </c>
      <c r="O5" s="5">
        <v>1524789</v>
      </c>
    </row>
    <row r="6" spans="1:15">
      <c r="A6" s="5">
        <v>1390</v>
      </c>
      <c r="B6" s="5">
        <v>3</v>
      </c>
      <c r="C6" s="5" t="s">
        <v>166</v>
      </c>
      <c r="D6" s="5" t="s">
        <v>167</v>
      </c>
      <c r="E6" s="5">
        <v>14743544</v>
      </c>
      <c r="F6" s="5">
        <v>14373094</v>
      </c>
      <c r="G6" s="5">
        <v>13917526</v>
      </c>
      <c r="H6" s="5">
        <v>384297</v>
      </c>
      <c r="I6" s="5">
        <v>71271</v>
      </c>
      <c r="J6" s="5">
        <v>32128</v>
      </c>
      <c r="K6" s="5">
        <v>18086</v>
      </c>
      <c r="L6" s="5">
        <v>100056</v>
      </c>
      <c r="M6" s="5">
        <v>111398</v>
      </c>
      <c r="N6" s="5">
        <v>8942</v>
      </c>
      <c r="O6" s="5">
        <v>99841</v>
      </c>
    </row>
    <row r="7" spans="1:15">
      <c r="A7" s="5">
        <v>1390</v>
      </c>
      <c r="B7" s="5">
        <v>4</v>
      </c>
      <c r="C7" s="5" t="s">
        <v>168</v>
      </c>
      <c r="D7" s="5" t="s">
        <v>167</v>
      </c>
      <c r="E7" s="5">
        <v>14743544</v>
      </c>
      <c r="F7" s="5">
        <v>14373094</v>
      </c>
      <c r="G7" s="5">
        <v>13917526</v>
      </c>
      <c r="H7" s="5">
        <v>384297</v>
      </c>
      <c r="I7" s="5">
        <v>71271</v>
      </c>
      <c r="J7" s="5">
        <v>32128</v>
      </c>
      <c r="K7" s="5">
        <v>18086</v>
      </c>
      <c r="L7" s="5">
        <v>100056</v>
      </c>
      <c r="M7" s="5">
        <v>111398</v>
      </c>
      <c r="N7" s="5">
        <v>8942</v>
      </c>
      <c r="O7" s="5">
        <v>99841</v>
      </c>
    </row>
    <row r="8" spans="1:15">
      <c r="A8" s="5">
        <v>1390</v>
      </c>
      <c r="B8" s="5">
        <v>3</v>
      </c>
      <c r="C8" s="5" t="s">
        <v>169</v>
      </c>
      <c r="D8" s="5" t="s">
        <v>170</v>
      </c>
      <c r="E8" s="5">
        <v>1954389</v>
      </c>
      <c r="F8" s="5">
        <v>1903758</v>
      </c>
      <c r="G8" s="5">
        <v>1663166</v>
      </c>
      <c r="H8" s="5">
        <v>222438</v>
      </c>
      <c r="I8" s="5">
        <v>18154</v>
      </c>
      <c r="J8" s="5">
        <v>3534</v>
      </c>
      <c r="K8" s="5">
        <v>1911</v>
      </c>
      <c r="L8" s="5">
        <v>14476</v>
      </c>
      <c r="M8" s="5">
        <v>13797</v>
      </c>
      <c r="N8" s="5">
        <v>2937</v>
      </c>
      <c r="O8" s="5">
        <v>13975</v>
      </c>
    </row>
    <row r="9" spans="1:15">
      <c r="A9" s="5">
        <v>1390</v>
      </c>
      <c r="B9" s="5">
        <v>4</v>
      </c>
      <c r="C9" s="5" t="s">
        <v>171</v>
      </c>
      <c r="D9" s="5" t="s">
        <v>170</v>
      </c>
      <c r="E9" s="5">
        <v>1954389</v>
      </c>
      <c r="F9" s="5">
        <v>1903758</v>
      </c>
      <c r="G9" s="5">
        <v>1663166</v>
      </c>
      <c r="H9" s="5">
        <v>222438</v>
      </c>
      <c r="I9" s="5">
        <v>18154</v>
      </c>
      <c r="J9" s="5">
        <v>3534</v>
      </c>
      <c r="K9" s="5">
        <v>1911</v>
      </c>
      <c r="L9" s="5">
        <v>14476</v>
      </c>
      <c r="M9" s="5">
        <v>13797</v>
      </c>
      <c r="N9" s="5">
        <v>2937</v>
      </c>
      <c r="O9" s="5">
        <v>13975</v>
      </c>
    </row>
    <row r="10" spans="1:15">
      <c r="A10" s="5">
        <v>1390</v>
      </c>
      <c r="B10" s="5">
        <v>3</v>
      </c>
      <c r="C10" s="5" t="s">
        <v>172</v>
      </c>
      <c r="D10" s="5" t="s">
        <v>173</v>
      </c>
      <c r="E10" s="5">
        <v>13603924</v>
      </c>
      <c r="F10" s="5">
        <v>13311652</v>
      </c>
      <c r="G10" s="5">
        <v>10570845</v>
      </c>
      <c r="H10" s="5">
        <v>2665856</v>
      </c>
      <c r="I10" s="5">
        <v>74951</v>
      </c>
      <c r="J10" s="5">
        <v>14466</v>
      </c>
      <c r="K10" s="5">
        <v>14175</v>
      </c>
      <c r="L10" s="5">
        <v>91190</v>
      </c>
      <c r="M10" s="5">
        <v>69542</v>
      </c>
      <c r="N10" s="5">
        <v>21055</v>
      </c>
      <c r="O10" s="5">
        <v>81844</v>
      </c>
    </row>
    <row r="11" spans="1:15">
      <c r="A11" s="5">
        <v>1390</v>
      </c>
      <c r="B11" s="5">
        <v>4</v>
      </c>
      <c r="C11" s="5" t="s">
        <v>174</v>
      </c>
      <c r="D11" s="5" t="s">
        <v>173</v>
      </c>
      <c r="E11" s="5">
        <v>13603924</v>
      </c>
      <c r="F11" s="5">
        <v>13311652</v>
      </c>
      <c r="G11" s="5">
        <v>10570845</v>
      </c>
      <c r="H11" s="5">
        <v>2665856</v>
      </c>
      <c r="I11" s="5">
        <v>74951</v>
      </c>
      <c r="J11" s="5">
        <v>14466</v>
      </c>
      <c r="K11" s="5">
        <v>14175</v>
      </c>
      <c r="L11" s="5">
        <v>91190</v>
      </c>
      <c r="M11" s="5">
        <v>69542</v>
      </c>
      <c r="N11" s="5">
        <v>21055</v>
      </c>
      <c r="O11" s="5">
        <v>81844</v>
      </c>
    </row>
    <row r="12" spans="1:15">
      <c r="A12" s="5">
        <v>1390</v>
      </c>
      <c r="B12" s="5">
        <v>3</v>
      </c>
      <c r="C12" s="5" t="s">
        <v>175</v>
      </c>
      <c r="D12" s="5" t="s">
        <v>176</v>
      </c>
      <c r="E12" s="5">
        <v>22537675</v>
      </c>
      <c r="F12" s="5">
        <v>21798730</v>
      </c>
      <c r="G12" s="5">
        <v>20879702</v>
      </c>
      <c r="H12" s="5">
        <v>873303</v>
      </c>
      <c r="I12" s="5">
        <v>45724</v>
      </c>
      <c r="J12" s="5">
        <v>12604</v>
      </c>
      <c r="K12" s="5">
        <v>20216</v>
      </c>
      <c r="L12" s="5">
        <v>161100</v>
      </c>
      <c r="M12" s="5">
        <v>100884</v>
      </c>
      <c r="N12" s="5">
        <v>4270</v>
      </c>
      <c r="O12" s="5">
        <v>439870</v>
      </c>
    </row>
    <row r="13" spans="1:15">
      <c r="A13" s="5">
        <v>1390</v>
      </c>
      <c r="B13" s="5">
        <v>4</v>
      </c>
      <c r="C13" s="5" t="s">
        <v>177</v>
      </c>
      <c r="D13" s="5" t="s">
        <v>176</v>
      </c>
      <c r="E13" s="5">
        <v>22537675</v>
      </c>
      <c r="F13" s="5">
        <v>21798730</v>
      </c>
      <c r="G13" s="5">
        <v>20879702</v>
      </c>
      <c r="H13" s="5">
        <v>873303</v>
      </c>
      <c r="I13" s="5">
        <v>45724</v>
      </c>
      <c r="J13" s="5">
        <v>12604</v>
      </c>
      <c r="K13" s="5">
        <v>20216</v>
      </c>
      <c r="L13" s="5">
        <v>161100</v>
      </c>
      <c r="M13" s="5">
        <v>100884</v>
      </c>
      <c r="N13" s="5">
        <v>4270</v>
      </c>
      <c r="O13" s="5">
        <v>439870</v>
      </c>
    </row>
    <row r="14" spans="1:15">
      <c r="A14" s="5">
        <v>1390</v>
      </c>
      <c r="B14" s="5">
        <v>3</v>
      </c>
      <c r="C14" s="5" t="s">
        <v>178</v>
      </c>
      <c r="D14" s="5" t="s">
        <v>179</v>
      </c>
      <c r="E14" s="5">
        <v>29703662</v>
      </c>
      <c r="F14" s="5">
        <v>28697278</v>
      </c>
      <c r="G14" s="5">
        <v>24825224</v>
      </c>
      <c r="H14" s="5">
        <v>3715258</v>
      </c>
      <c r="I14" s="5">
        <v>156795</v>
      </c>
      <c r="J14" s="5">
        <v>82369</v>
      </c>
      <c r="K14" s="5">
        <v>127257</v>
      </c>
      <c r="L14" s="5">
        <v>206060</v>
      </c>
      <c r="M14" s="5">
        <v>297568</v>
      </c>
      <c r="N14" s="5">
        <v>46707</v>
      </c>
      <c r="O14" s="5">
        <v>246422</v>
      </c>
    </row>
    <row r="15" spans="1:15">
      <c r="A15" s="5">
        <v>1390</v>
      </c>
      <c r="B15" s="5">
        <v>4</v>
      </c>
      <c r="C15" s="5" t="s">
        <v>180</v>
      </c>
      <c r="D15" s="5" t="s">
        <v>179</v>
      </c>
      <c r="E15" s="5">
        <v>29703662</v>
      </c>
      <c r="F15" s="5">
        <v>28697278</v>
      </c>
      <c r="G15" s="5">
        <v>24825224</v>
      </c>
      <c r="H15" s="5">
        <v>3715258</v>
      </c>
      <c r="I15" s="5">
        <v>156795</v>
      </c>
      <c r="J15" s="5">
        <v>82369</v>
      </c>
      <c r="K15" s="5">
        <v>127257</v>
      </c>
      <c r="L15" s="5">
        <v>206060</v>
      </c>
      <c r="M15" s="5">
        <v>297568</v>
      </c>
      <c r="N15" s="5">
        <v>46707</v>
      </c>
      <c r="O15" s="5">
        <v>246422</v>
      </c>
    </row>
    <row r="16" spans="1:15">
      <c r="A16" s="5">
        <v>1390</v>
      </c>
      <c r="B16" s="5">
        <v>3</v>
      </c>
      <c r="C16" s="5" t="s">
        <v>181</v>
      </c>
      <c r="D16" s="5" t="s">
        <v>182</v>
      </c>
      <c r="E16" s="5">
        <v>25229394</v>
      </c>
      <c r="F16" s="5">
        <v>24809659</v>
      </c>
      <c r="G16" s="5">
        <v>24406984</v>
      </c>
      <c r="H16" s="5">
        <v>328097</v>
      </c>
      <c r="I16" s="5">
        <v>74578</v>
      </c>
      <c r="J16" s="5">
        <v>14836</v>
      </c>
      <c r="K16" s="5">
        <v>42168</v>
      </c>
      <c r="L16" s="5">
        <v>55787</v>
      </c>
      <c r="M16" s="5">
        <v>199225</v>
      </c>
      <c r="N16" s="5">
        <v>10723</v>
      </c>
      <c r="O16" s="5">
        <v>96997</v>
      </c>
    </row>
    <row r="17" spans="1:15">
      <c r="A17" s="5">
        <v>1390</v>
      </c>
      <c r="B17" s="5">
        <v>4</v>
      </c>
      <c r="C17" s="5" t="s">
        <v>183</v>
      </c>
      <c r="D17" s="5" t="s">
        <v>184</v>
      </c>
      <c r="E17" s="5">
        <v>24613251</v>
      </c>
      <c r="F17" s="5">
        <v>24261409</v>
      </c>
      <c r="G17" s="5">
        <v>23890422</v>
      </c>
      <c r="H17" s="5">
        <v>312224</v>
      </c>
      <c r="I17" s="5">
        <v>58763</v>
      </c>
      <c r="J17" s="5">
        <v>14400</v>
      </c>
      <c r="K17" s="5">
        <v>31091</v>
      </c>
      <c r="L17" s="5">
        <v>33566</v>
      </c>
      <c r="M17" s="5">
        <v>179244</v>
      </c>
      <c r="N17" s="5">
        <v>5553</v>
      </c>
      <c r="O17" s="5">
        <v>87989</v>
      </c>
    </row>
    <row r="18" spans="1:15">
      <c r="A18" s="5">
        <v>1390</v>
      </c>
      <c r="B18" s="5">
        <v>4</v>
      </c>
      <c r="C18" s="5" t="s">
        <v>185</v>
      </c>
      <c r="D18" s="5" t="s">
        <v>186</v>
      </c>
      <c r="E18" s="5">
        <v>616143</v>
      </c>
      <c r="F18" s="5">
        <v>548250</v>
      </c>
      <c r="G18" s="5">
        <v>516562</v>
      </c>
      <c r="H18" s="5">
        <v>15873</v>
      </c>
      <c r="I18" s="5">
        <v>15815</v>
      </c>
      <c r="J18" s="5">
        <v>436</v>
      </c>
      <c r="K18" s="5">
        <v>11076</v>
      </c>
      <c r="L18" s="5">
        <v>22221</v>
      </c>
      <c r="M18" s="5">
        <v>19981</v>
      </c>
      <c r="N18" s="5">
        <v>5171</v>
      </c>
      <c r="O18" s="5">
        <v>9008</v>
      </c>
    </row>
    <row r="19" spans="1:15">
      <c r="A19" s="5">
        <v>1390</v>
      </c>
      <c r="B19" s="5">
        <v>3</v>
      </c>
      <c r="C19" s="5" t="s">
        <v>187</v>
      </c>
      <c r="D19" s="5" t="s">
        <v>188</v>
      </c>
      <c r="E19" s="5">
        <v>32308247</v>
      </c>
      <c r="F19" s="5">
        <v>30024246</v>
      </c>
      <c r="G19" s="5">
        <v>26709238</v>
      </c>
      <c r="H19" s="5">
        <v>2922806</v>
      </c>
      <c r="I19" s="5">
        <v>392202</v>
      </c>
      <c r="J19" s="5">
        <v>81229</v>
      </c>
      <c r="K19" s="5">
        <v>138616</v>
      </c>
      <c r="L19" s="5">
        <v>1090454</v>
      </c>
      <c r="M19" s="5">
        <v>364285</v>
      </c>
      <c r="N19" s="5">
        <v>92177</v>
      </c>
      <c r="O19" s="5">
        <v>517239</v>
      </c>
    </row>
    <row r="20" spans="1:15">
      <c r="A20" s="5">
        <v>1390</v>
      </c>
      <c r="B20" s="5">
        <v>4</v>
      </c>
      <c r="C20" s="5" t="s">
        <v>189</v>
      </c>
      <c r="D20" s="5" t="s">
        <v>188</v>
      </c>
      <c r="E20" s="5">
        <v>5537209</v>
      </c>
      <c r="F20" s="5">
        <v>5295275</v>
      </c>
      <c r="G20" s="5">
        <v>4521132</v>
      </c>
      <c r="H20" s="5">
        <v>734499</v>
      </c>
      <c r="I20" s="5">
        <v>39643</v>
      </c>
      <c r="J20" s="5">
        <v>26797</v>
      </c>
      <c r="K20" s="5">
        <v>20522</v>
      </c>
      <c r="L20" s="5">
        <v>77770</v>
      </c>
      <c r="M20" s="5">
        <v>62989</v>
      </c>
      <c r="N20" s="5">
        <v>8858</v>
      </c>
      <c r="O20" s="5">
        <v>44998</v>
      </c>
    </row>
    <row r="21" spans="1:15">
      <c r="A21" s="5">
        <v>1390</v>
      </c>
      <c r="B21" s="5">
        <v>4</v>
      </c>
      <c r="C21" s="5" t="s">
        <v>190</v>
      </c>
      <c r="D21" s="5" t="s">
        <v>191</v>
      </c>
      <c r="E21" s="5">
        <v>11273491</v>
      </c>
      <c r="F21" s="5">
        <v>10023795</v>
      </c>
      <c r="G21" s="5">
        <v>9702690</v>
      </c>
      <c r="H21" s="5">
        <v>199281</v>
      </c>
      <c r="I21" s="5">
        <v>121824</v>
      </c>
      <c r="J21" s="5">
        <v>13865</v>
      </c>
      <c r="K21" s="5">
        <v>72038</v>
      </c>
      <c r="L21" s="5">
        <v>740099</v>
      </c>
      <c r="M21" s="5">
        <v>121188</v>
      </c>
      <c r="N21" s="5">
        <v>66839</v>
      </c>
      <c r="O21" s="5">
        <v>235668</v>
      </c>
    </row>
    <row r="22" spans="1:15">
      <c r="A22" s="5">
        <v>1390</v>
      </c>
      <c r="B22" s="5">
        <v>4</v>
      </c>
      <c r="C22" s="5" t="s">
        <v>192</v>
      </c>
      <c r="D22" s="5" t="s">
        <v>193</v>
      </c>
      <c r="E22" s="5">
        <v>2360412</v>
      </c>
      <c r="F22" s="5">
        <v>2232389</v>
      </c>
      <c r="G22" s="5">
        <v>1912759</v>
      </c>
      <c r="H22" s="5">
        <v>264897</v>
      </c>
      <c r="I22" s="5">
        <v>54732</v>
      </c>
      <c r="J22" s="5">
        <v>15508</v>
      </c>
      <c r="K22" s="5">
        <v>16745</v>
      </c>
      <c r="L22" s="5">
        <v>25537</v>
      </c>
      <c r="M22" s="5">
        <v>18643</v>
      </c>
      <c r="N22" s="5">
        <v>3332</v>
      </c>
      <c r="O22" s="5">
        <v>48257</v>
      </c>
    </row>
    <row r="23" spans="1:15">
      <c r="A23" s="5">
        <v>1390</v>
      </c>
      <c r="B23" s="5">
        <v>4</v>
      </c>
      <c r="C23" s="5" t="s">
        <v>194</v>
      </c>
      <c r="D23" s="5" t="s">
        <v>195</v>
      </c>
      <c r="E23" s="5">
        <v>1377748</v>
      </c>
      <c r="F23" s="5">
        <v>1310231</v>
      </c>
      <c r="G23" s="5">
        <v>1060253</v>
      </c>
      <c r="H23" s="5">
        <v>148009</v>
      </c>
      <c r="I23" s="5">
        <v>101969</v>
      </c>
      <c r="J23" s="5">
        <v>3349</v>
      </c>
      <c r="K23" s="5">
        <v>976</v>
      </c>
      <c r="L23" s="5">
        <v>18055</v>
      </c>
      <c r="M23" s="5">
        <v>26500</v>
      </c>
      <c r="N23" s="5">
        <v>2047</v>
      </c>
      <c r="O23" s="5">
        <v>16590</v>
      </c>
    </row>
    <row r="24" spans="1:15">
      <c r="A24" s="5">
        <v>1390</v>
      </c>
      <c r="B24" s="5">
        <v>4</v>
      </c>
      <c r="C24" s="5" t="s">
        <v>196</v>
      </c>
      <c r="D24" s="5" t="s">
        <v>197</v>
      </c>
      <c r="E24" s="5">
        <v>1200493</v>
      </c>
      <c r="F24" s="5">
        <v>1172373</v>
      </c>
      <c r="G24" s="5">
        <v>1064251</v>
      </c>
      <c r="H24" s="5">
        <v>101106</v>
      </c>
      <c r="I24" s="5">
        <v>7015</v>
      </c>
      <c r="J24" s="5">
        <v>486</v>
      </c>
      <c r="K24" s="5">
        <v>924</v>
      </c>
      <c r="L24" s="5">
        <v>5366</v>
      </c>
      <c r="M24" s="5">
        <v>12767</v>
      </c>
      <c r="N24" s="5">
        <v>746</v>
      </c>
      <c r="O24" s="5">
        <v>7831</v>
      </c>
    </row>
    <row r="25" spans="1:15">
      <c r="A25" s="5">
        <v>1390</v>
      </c>
      <c r="B25" s="5">
        <v>4</v>
      </c>
      <c r="C25" s="5" t="s">
        <v>198</v>
      </c>
      <c r="D25" s="5" t="s">
        <v>199</v>
      </c>
      <c r="E25" s="5">
        <v>10558895</v>
      </c>
      <c r="F25" s="5">
        <v>9990184</v>
      </c>
      <c r="G25" s="5">
        <v>8448151</v>
      </c>
      <c r="H25" s="5">
        <v>1475014</v>
      </c>
      <c r="I25" s="5">
        <v>67018</v>
      </c>
      <c r="J25" s="5">
        <v>21224</v>
      </c>
      <c r="K25" s="5">
        <v>27411</v>
      </c>
      <c r="L25" s="5">
        <v>223627</v>
      </c>
      <c r="M25" s="5">
        <v>122198</v>
      </c>
      <c r="N25" s="5">
        <v>10356</v>
      </c>
      <c r="O25" s="5">
        <v>163895</v>
      </c>
    </row>
    <row r="26" spans="1:15">
      <c r="A26" s="5">
        <v>1390</v>
      </c>
      <c r="B26" s="5">
        <v>3</v>
      </c>
      <c r="C26" s="5" t="s">
        <v>200</v>
      </c>
      <c r="D26" s="5" t="s">
        <v>201</v>
      </c>
      <c r="E26" s="5">
        <v>7169710</v>
      </c>
      <c r="F26" s="5">
        <v>7058704</v>
      </c>
      <c r="G26" s="5">
        <v>6965230</v>
      </c>
      <c r="H26" s="5">
        <v>71778</v>
      </c>
      <c r="I26" s="5">
        <v>21696</v>
      </c>
      <c r="J26" s="5">
        <v>6170</v>
      </c>
      <c r="K26" s="5">
        <v>10222</v>
      </c>
      <c r="L26" s="5">
        <v>27584</v>
      </c>
      <c r="M26" s="5">
        <v>36452</v>
      </c>
      <c r="N26" s="5">
        <v>1978</v>
      </c>
      <c r="O26" s="5">
        <v>28601</v>
      </c>
    </row>
    <row r="27" spans="1:15">
      <c r="A27" s="5">
        <v>1390</v>
      </c>
      <c r="B27" s="5">
        <v>4</v>
      </c>
      <c r="C27" s="5" t="s">
        <v>202</v>
      </c>
      <c r="D27" s="5" t="s">
        <v>201</v>
      </c>
      <c r="E27" s="5">
        <v>7169710</v>
      </c>
      <c r="F27" s="5">
        <v>7058704</v>
      </c>
      <c r="G27" s="5">
        <v>6965230</v>
      </c>
      <c r="H27" s="5">
        <v>71778</v>
      </c>
      <c r="I27" s="5">
        <v>21696</v>
      </c>
      <c r="J27" s="5">
        <v>6170</v>
      </c>
      <c r="K27" s="5">
        <v>10222</v>
      </c>
      <c r="L27" s="5">
        <v>27584</v>
      </c>
      <c r="M27" s="5">
        <v>36452</v>
      </c>
      <c r="N27" s="5">
        <v>1978</v>
      </c>
      <c r="O27" s="5">
        <v>28601</v>
      </c>
    </row>
    <row r="28" spans="1:15">
      <c r="A28" s="5">
        <v>1390</v>
      </c>
      <c r="B28" s="5">
        <v>2</v>
      </c>
      <c r="C28" s="5" t="s">
        <v>203</v>
      </c>
      <c r="D28" s="5" t="s">
        <v>204</v>
      </c>
      <c r="E28" s="5">
        <v>8710991</v>
      </c>
      <c r="F28" s="5">
        <v>8339212</v>
      </c>
      <c r="G28" s="5">
        <v>5351720</v>
      </c>
      <c r="H28" s="5">
        <v>2818093</v>
      </c>
      <c r="I28" s="5">
        <v>169399</v>
      </c>
      <c r="J28" s="5">
        <v>27319</v>
      </c>
      <c r="K28" s="5">
        <v>15265</v>
      </c>
      <c r="L28" s="5">
        <v>82982</v>
      </c>
      <c r="M28" s="5">
        <v>118092</v>
      </c>
      <c r="N28" s="5">
        <v>18660</v>
      </c>
      <c r="O28" s="5">
        <v>109461</v>
      </c>
    </row>
    <row r="29" spans="1:15">
      <c r="A29" s="5">
        <v>1390</v>
      </c>
      <c r="B29" s="5">
        <v>3</v>
      </c>
      <c r="C29" s="5" t="s">
        <v>205</v>
      </c>
      <c r="D29" s="5" t="s">
        <v>204</v>
      </c>
      <c r="E29" s="5">
        <v>8710991</v>
      </c>
      <c r="F29" s="5">
        <v>8339212</v>
      </c>
      <c r="G29" s="5">
        <v>5351720</v>
      </c>
      <c r="H29" s="5">
        <v>2818093</v>
      </c>
      <c r="I29" s="5">
        <v>169399</v>
      </c>
      <c r="J29" s="5">
        <v>27319</v>
      </c>
      <c r="K29" s="5">
        <v>15265</v>
      </c>
      <c r="L29" s="5">
        <v>82982</v>
      </c>
      <c r="M29" s="5">
        <v>118092</v>
      </c>
      <c r="N29" s="5">
        <v>18660</v>
      </c>
      <c r="O29" s="5">
        <v>109461</v>
      </c>
    </row>
    <row r="30" spans="1:15">
      <c r="A30" s="5">
        <v>1390</v>
      </c>
      <c r="B30" s="5">
        <v>4</v>
      </c>
      <c r="C30" s="5" t="s">
        <v>206</v>
      </c>
      <c r="D30" s="5" t="s">
        <v>207</v>
      </c>
      <c r="E30" s="5">
        <v>185473</v>
      </c>
      <c r="F30" s="5">
        <v>170716</v>
      </c>
      <c r="G30" s="5">
        <v>164087</v>
      </c>
      <c r="H30" s="5">
        <v>5818</v>
      </c>
      <c r="I30" s="5">
        <v>811</v>
      </c>
      <c r="J30" s="5">
        <v>367</v>
      </c>
      <c r="K30" s="5">
        <v>122</v>
      </c>
      <c r="L30" s="5">
        <v>5345</v>
      </c>
      <c r="M30" s="5">
        <v>6455</v>
      </c>
      <c r="N30" s="5">
        <v>559</v>
      </c>
      <c r="O30" s="5">
        <v>1909</v>
      </c>
    </row>
    <row r="31" spans="1:15">
      <c r="A31" s="5">
        <v>1390</v>
      </c>
      <c r="B31" s="5">
        <v>4</v>
      </c>
      <c r="C31" s="5" t="s">
        <v>208</v>
      </c>
      <c r="D31" s="5" t="s">
        <v>209</v>
      </c>
      <c r="E31" s="5">
        <v>960846</v>
      </c>
      <c r="F31" s="5">
        <v>945860</v>
      </c>
      <c r="G31" s="5">
        <v>370782</v>
      </c>
      <c r="H31" s="5">
        <v>570858</v>
      </c>
      <c r="I31" s="5">
        <v>4220</v>
      </c>
      <c r="J31" s="5">
        <v>220</v>
      </c>
      <c r="K31" s="5">
        <v>134</v>
      </c>
      <c r="L31" s="5">
        <v>4760</v>
      </c>
      <c r="M31" s="5">
        <v>3493</v>
      </c>
      <c r="N31" s="5">
        <v>870</v>
      </c>
      <c r="O31" s="5">
        <v>5508</v>
      </c>
    </row>
    <row r="32" spans="1:15">
      <c r="A32" s="5">
        <v>1390</v>
      </c>
      <c r="B32" s="5">
        <v>4</v>
      </c>
      <c r="C32" s="5" t="s">
        <v>210</v>
      </c>
      <c r="D32" s="5" t="s">
        <v>211</v>
      </c>
      <c r="E32" s="5">
        <v>7564672</v>
      </c>
      <c r="F32" s="5">
        <v>7222636</v>
      </c>
      <c r="G32" s="5">
        <v>4816851</v>
      </c>
      <c r="H32" s="5">
        <v>2241418</v>
      </c>
      <c r="I32" s="5">
        <v>164367</v>
      </c>
      <c r="J32" s="5">
        <v>26732</v>
      </c>
      <c r="K32" s="5">
        <v>15009</v>
      </c>
      <c r="L32" s="5">
        <v>72877</v>
      </c>
      <c r="M32" s="5">
        <v>108143</v>
      </c>
      <c r="N32" s="5">
        <v>17231</v>
      </c>
      <c r="O32" s="5">
        <v>102044</v>
      </c>
    </row>
    <row r="33" spans="1:15">
      <c r="A33" s="5">
        <v>1390</v>
      </c>
      <c r="B33" s="5">
        <v>2</v>
      </c>
      <c r="C33" s="5" t="s">
        <v>212</v>
      </c>
      <c r="D33" s="5" t="s">
        <v>213</v>
      </c>
      <c r="E33" s="5">
        <v>1942635</v>
      </c>
      <c r="F33" s="5">
        <v>1706184</v>
      </c>
      <c r="G33" s="5">
        <v>1703004</v>
      </c>
      <c r="H33" s="5">
        <v>1817</v>
      </c>
      <c r="I33" s="5">
        <v>1363</v>
      </c>
      <c r="J33" s="5">
        <v>0</v>
      </c>
      <c r="K33" s="5">
        <v>0</v>
      </c>
      <c r="L33" s="5">
        <v>24303</v>
      </c>
      <c r="M33" s="5">
        <v>13445</v>
      </c>
      <c r="N33" s="5">
        <v>2781</v>
      </c>
      <c r="O33" s="5">
        <v>195922</v>
      </c>
    </row>
    <row r="34" spans="1:15">
      <c r="A34" s="5">
        <v>1390</v>
      </c>
      <c r="B34" s="5">
        <v>3</v>
      </c>
      <c r="C34" s="5" t="s">
        <v>214</v>
      </c>
      <c r="D34" s="5" t="s">
        <v>215</v>
      </c>
      <c r="E34" s="5">
        <v>1942635</v>
      </c>
      <c r="F34" s="5">
        <v>1706184</v>
      </c>
      <c r="G34" s="5">
        <v>1703004</v>
      </c>
      <c r="H34" s="5">
        <v>1817</v>
      </c>
      <c r="I34" s="5">
        <v>1363</v>
      </c>
      <c r="J34" s="5">
        <v>0</v>
      </c>
      <c r="K34" s="5">
        <v>0</v>
      </c>
      <c r="L34" s="5">
        <v>24303</v>
      </c>
      <c r="M34" s="5">
        <v>13445</v>
      </c>
      <c r="N34" s="5">
        <v>2781</v>
      </c>
      <c r="O34" s="5">
        <v>195922</v>
      </c>
    </row>
    <row r="35" spans="1:15">
      <c r="A35" s="5">
        <v>1390</v>
      </c>
      <c r="B35" s="5">
        <v>4</v>
      </c>
      <c r="C35" s="5" t="s">
        <v>216</v>
      </c>
      <c r="D35" s="5" t="s">
        <v>217</v>
      </c>
      <c r="E35" s="5">
        <v>1942635</v>
      </c>
      <c r="F35" s="5">
        <v>1706184</v>
      </c>
      <c r="G35" s="5">
        <v>1703004</v>
      </c>
      <c r="H35" s="5">
        <v>1817</v>
      </c>
      <c r="I35" s="5">
        <v>1363</v>
      </c>
      <c r="J35" s="5">
        <v>0</v>
      </c>
      <c r="K35" s="5">
        <v>0</v>
      </c>
      <c r="L35" s="5">
        <v>24303</v>
      </c>
      <c r="M35" s="5">
        <v>13445</v>
      </c>
      <c r="N35" s="5">
        <v>2781</v>
      </c>
      <c r="O35" s="5">
        <v>195922</v>
      </c>
    </row>
    <row r="36" spans="1:15">
      <c r="A36" s="5">
        <v>1390</v>
      </c>
      <c r="B36" s="5">
        <v>2</v>
      </c>
      <c r="C36" s="5" t="s">
        <v>218</v>
      </c>
      <c r="D36" s="5" t="s">
        <v>219</v>
      </c>
      <c r="E36" s="5">
        <v>47557474</v>
      </c>
      <c r="F36" s="5">
        <v>44337596</v>
      </c>
      <c r="G36" s="5">
        <v>43190032</v>
      </c>
      <c r="H36" s="5">
        <v>676150</v>
      </c>
      <c r="I36" s="5">
        <v>471415</v>
      </c>
      <c r="J36" s="5">
        <v>57321</v>
      </c>
      <c r="K36" s="5">
        <v>207145</v>
      </c>
      <c r="L36" s="5">
        <v>513237</v>
      </c>
      <c r="M36" s="5">
        <v>1322687</v>
      </c>
      <c r="N36" s="5">
        <v>73211</v>
      </c>
      <c r="O36" s="5">
        <v>1046277</v>
      </c>
    </row>
    <row r="37" spans="1:15">
      <c r="A37" s="5">
        <v>1390</v>
      </c>
      <c r="B37" s="5">
        <v>3</v>
      </c>
      <c r="C37" s="5" t="s">
        <v>220</v>
      </c>
      <c r="D37" s="5" t="s">
        <v>221</v>
      </c>
      <c r="E37" s="5">
        <v>25623617</v>
      </c>
      <c r="F37" s="5">
        <v>23609518</v>
      </c>
      <c r="G37" s="5">
        <v>22948955</v>
      </c>
      <c r="H37" s="5">
        <v>389280</v>
      </c>
      <c r="I37" s="5">
        <v>271282</v>
      </c>
      <c r="J37" s="5">
        <v>32147</v>
      </c>
      <c r="K37" s="5">
        <v>123678</v>
      </c>
      <c r="L37" s="5">
        <v>389956</v>
      </c>
      <c r="M37" s="5">
        <v>952462</v>
      </c>
      <c r="N37" s="5">
        <v>52906</v>
      </c>
      <c r="O37" s="5">
        <v>462949</v>
      </c>
    </row>
    <row r="38" spans="1:15">
      <c r="A38" s="5">
        <v>1390</v>
      </c>
      <c r="B38" s="5">
        <v>4</v>
      </c>
      <c r="C38" s="5" t="s">
        <v>222</v>
      </c>
      <c r="D38" s="5" t="s">
        <v>223</v>
      </c>
      <c r="E38" s="5">
        <v>18974140</v>
      </c>
      <c r="F38" s="5">
        <v>17730598</v>
      </c>
      <c r="G38" s="5">
        <v>17266028</v>
      </c>
      <c r="H38" s="5">
        <v>302016</v>
      </c>
      <c r="I38" s="5">
        <v>162554</v>
      </c>
      <c r="J38" s="5">
        <v>18287</v>
      </c>
      <c r="K38" s="5">
        <v>73573</v>
      </c>
      <c r="L38" s="5">
        <v>195150</v>
      </c>
      <c r="M38" s="5">
        <v>710896</v>
      </c>
      <c r="N38" s="5">
        <v>37883</v>
      </c>
      <c r="O38" s="5">
        <v>207753</v>
      </c>
    </row>
    <row r="39" spans="1:15">
      <c r="A39" s="5">
        <v>1390</v>
      </c>
      <c r="B39" s="5">
        <v>4</v>
      </c>
      <c r="C39" s="5" t="s">
        <v>224</v>
      </c>
      <c r="D39" s="5" t="s">
        <v>225</v>
      </c>
      <c r="E39" s="5">
        <v>5170202</v>
      </c>
      <c r="F39" s="5">
        <v>4596796</v>
      </c>
      <c r="G39" s="5">
        <v>4459725</v>
      </c>
      <c r="H39" s="5">
        <v>66726</v>
      </c>
      <c r="I39" s="5">
        <v>70345</v>
      </c>
      <c r="J39" s="5">
        <v>10914</v>
      </c>
      <c r="K39" s="5">
        <v>44598</v>
      </c>
      <c r="L39" s="5">
        <v>102627</v>
      </c>
      <c r="M39" s="5">
        <v>183311</v>
      </c>
      <c r="N39" s="5">
        <v>8650</v>
      </c>
      <c r="O39" s="5">
        <v>223306</v>
      </c>
    </row>
    <row r="40" spans="1:15">
      <c r="A40" s="5">
        <v>1390</v>
      </c>
      <c r="B40" s="5">
        <v>4</v>
      </c>
      <c r="C40" s="5" t="s">
        <v>226</v>
      </c>
      <c r="D40" s="5" t="s">
        <v>227</v>
      </c>
      <c r="E40" s="5">
        <v>1479275</v>
      </c>
      <c r="F40" s="5">
        <v>1282123</v>
      </c>
      <c r="G40" s="5">
        <v>1223202</v>
      </c>
      <c r="H40" s="5">
        <v>20539</v>
      </c>
      <c r="I40" s="5">
        <v>38382</v>
      </c>
      <c r="J40" s="5">
        <v>2947</v>
      </c>
      <c r="K40" s="5">
        <v>5508</v>
      </c>
      <c r="L40" s="5">
        <v>92179</v>
      </c>
      <c r="M40" s="5">
        <v>58255</v>
      </c>
      <c r="N40" s="5">
        <v>6373</v>
      </c>
      <c r="O40" s="5">
        <v>31890</v>
      </c>
    </row>
    <row r="41" spans="1:15">
      <c r="A41" s="5">
        <v>1390</v>
      </c>
      <c r="B41" s="5">
        <v>3</v>
      </c>
      <c r="C41" s="5" t="s">
        <v>228</v>
      </c>
      <c r="D41" s="5" t="s">
        <v>229</v>
      </c>
      <c r="E41" s="5">
        <v>21933857</v>
      </c>
      <c r="F41" s="5">
        <v>20728079</v>
      </c>
      <c r="G41" s="5">
        <v>20241076</v>
      </c>
      <c r="H41" s="5">
        <v>286869</v>
      </c>
      <c r="I41" s="5">
        <v>200133</v>
      </c>
      <c r="J41" s="5">
        <v>25174</v>
      </c>
      <c r="K41" s="5">
        <v>83467</v>
      </c>
      <c r="L41" s="5">
        <v>123281</v>
      </c>
      <c r="M41" s="5">
        <v>370224</v>
      </c>
      <c r="N41" s="5">
        <v>20305</v>
      </c>
      <c r="O41" s="5">
        <v>583328</v>
      </c>
    </row>
    <row r="42" spans="1:15">
      <c r="A42" s="5">
        <v>1390</v>
      </c>
      <c r="B42" s="5">
        <v>4</v>
      </c>
      <c r="C42" s="5" t="s">
        <v>230</v>
      </c>
      <c r="D42" s="5" t="s">
        <v>231</v>
      </c>
      <c r="E42" s="5">
        <v>221589</v>
      </c>
      <c r="F42" s="5">
        <v>215650</v>
      </c>
      <c r="G42" s="5">
        <v>212165</v>
      </c>
      <c r="H42" s="5">
        <v>1887</v>
      </c>
      <c r="I42" s="5">
        <v>1598</v>
      </c>
      <c r="J42" s="5">
        <v>0</v>
      </c>
      <c r="K42" s="5">
        <v>38</v>
      </c>
      <c r="L42" s="5">
        <v>1532</v>
      </c>
      <c r="M42" s="5">
        <v>2675</v>
      </c>
      <c r="N42" s="5">
        <v>506</v>
      </c>
      <c r="O42" s="5">
        <v>1189</v>
      </c>
    </row>
    <row r="43" spans="1:15">
      <c r="A43" s="5">
        <v>1390</v>
      </c>
      <c r="B43" s="5">
        <v>4</v>
      </c>
      <c r="C43" s="5" t="s">
        <v>232</v>
      </c>
      <c r="D43" s="5" t="s">
        <v>233</v>
      </c>
      <c r="E43" s="5">
        <v>7204754</v>
      </c>
      <c r="F43" s="5">
        <v>6921409</v>
      </c>
      <c r="G43" s="5">
        <v>6717111</v>
      </c>
      <c r="H43" s="5">
        <v>133761</v>
      </c>
      <c r="I43" s="5">
        <v>70537</v>
      </c>
      <c r="J43" s="5">
        <v>13276</v>
      </c>
      <c r="K43" s="5">
        <v>16358</v>
      </c>
      <c r="L43" s="5">
        <v>32830</v>
      </c>
      <c r="M43" s="5">
        <v>103069</v>
      </c>
      <c r="N43" s="5">
        <v>6916</v>
      </c>
      <c r="O43" s="5">
        <v>110897</v>
      </c>
    </row>
    <row r="44" spans="1:15">
      <c r="A44" s="5">
        <v>1390</v>
      </c>
      <c r="B44" s="5">
        <v>4</v>
      </c>
      <c r="C44" s="5" t="s">
        <v>234</v>
      </c>
      <c r="D44" s="5" t="s">
        <v>235</v>
      </c>
      <c r="E44" s="5">
        <v>12862018</v>
      </c>
      <c r="F44" s="5">
        <v>12016348</v>
      </c>
      <c r="G44" s="5">
        <v>11766454</v>
      </c>
      <c r="H44" s="5">
        <v>132911</v>
      </c>
      <c r="I44" s="5">
        <v>116983</v>
      </c>
      <c r="J44" s="5">
        <v>10494</v>
      </c>
      <c r="K44" s="5">
        <v>61165</v>
      </c>
      <c r="L44" s="5">
        <v>71933</v>
      </c>
      <c r="M44" s="5">
        <v>234994</v>
      </c>
      <c r="N44" s="5">
        <v>11017</v>
      </c>
      <c r="O44" s="5">
        <v>456067</v>
      </c>
    </row>
    <row r="45" spans="1:15">
      <c r="A45" s="5">
        <v>1390</v>
      </c>
      <c r="B45" s="5">
        <v>4</v>
      </c>
      <c r="C45" s="5" t="s">
        <v>236</v>
      </c>
      <c r="D45" s="5" t="s">
        <v>237</v>
      </c>
      <c r="E45" s="5">
        <v>872834</v>
      </c>
      <c r="F45" s="5">
        <v>843634</v>
      </c>
      <c r="G45" s="5">
        <v>822043</v>
      </c>
      <c r="H45" s="5">
        <v>13823</v>
      </c>
      <c r="I45" s="5">
        <v>7768</v>
      </c>
      <c r="J45" s="5">
        <v>832</v>
      </c>
      <c r="K45" s="5">
        <v>449</v>
      </c>
      <c r="L45" s="5">
        <v>8555</v>
      </c>
      <c r="M45" s="5">
        <v>10695</v>
      </c>
      <c r="N45" s="5">
        <v>625</v>
      </c>
      <c r="O45" s="5">
        <v>8045</v>
      </c>
    </row>
    <row r="46" spans="1:15">
      <c r="A46" s="5">
        <v>1390</v>
      </c>
      <c r="B46" s="5">
        <v>4</v>
      </c>
      <c r="C46" s="5" t="s">
        <v>238</v>
      </c>
      <c r="D46" s="5" t="s">
        <v>239</v>
      </c>
      <c r="E46" s="5">
        <v>772662</v>
      </c>
      <c r="F46" s="5">
        <v>731039</v>
      </c>
      <c r="G46" s="5">
        <v>723304</v>
      </c>
      <c r="H46" s="5">
        <v>4487</v>
      </c>
      <c r="I46" s="5">
        <v>3247</v>
      </c>
      <c r="J46" s="5">
        <v>572</v>
      </c>
      <c r="K46" s="5">
        <v>5457</v>
      </c>
      <c r="L46" s="5">
        <v>8431</v>
      </c>
      <c r="M46" s="5">
        <v>18791</v>
      </c>
      <c r="N46" s="5">
        <v>1241</v>
      </c>
      <c r="O46" s="5">
        <v>7131</v>
      </c>
    </row>
    <row r="47" spans="1:15">
      <c r="A47" s="5">
        <v>1390</v>
      </c>
      <c r="B47" s="5">
        <v>2</v>
      </c>
      <c r="C47" s="5" t="s">
        <v>240</v>
      </c>
      <c r="D47" s="5" t="s">
        <v>241</v>
      </c>
      <c r="E47" s="5">
        <v>3941496</v>
      </c>
      <c r="F47" s="5">
        <v>3804918</v>
      </c>
      <c r="G47" s="5">
        <v>3701583</v>
      </c>
      <c r="H47" s="5">
        <v>75188</v>
      </c>
      <c r="I47" s="5">
        <v>28148</v>
      </c>
      <c r="J47" s="5">
        <v>5859</v>
      </c>
      <c r="K47" s="5">
        <v>9749</v>
      </c>
      <c r="L47" s="5">
        <v>24710</v>
      </c>
      <c r="M47" s="5">
        <v>39446</v>
      </c>
      <c r="N47" s="5">
        <v>5042</v>
      </c>
      <c r="O47" s="5">
        <v>51772</v>
      </c>
    </row>
    <row r="48" spans="1:15">
      <c r="A48" s="5">
        <v>1390</v>
      </c>
      <c r="B48" s="5">
        <v>3</v>
      </c>
      <c r="C48" s="5" t="s">
        <v>242</v>
      </c>
      <c r="D48" s="5" t="s">
        <v>243</v>
      </c>
      <c r="E48" s="5">
        <v>3687841</v>
      </c>
      <c r="F48" s="5">
        <v>3576059</v>
      </c>
      <c r="G48" s="5">
        <v>3482272</v>
      </c>
      <c r="H48" s="5">
        <v>68119</v>
      </c>
      <c r="I48" s="5">
        <v>25668</v>
      </c>
      <c r="J48" s="5">
        <v>4862</v>
      </c>
      <c r="K48" s="5">
        <v>7033</v>
      </c>
      <c r="L48" s="5">
        <v>18567</v>
      </c>
      <c r="M48" s="5">
        <v>30583</v>
      </c>
      <c r="N48" s="5">
        <v>3771</v>
      </c>
      <c r="O48" s="5">
        <v>46966</v>
      </c>
    </row>
    <row r="49" spans="1:15">
      <c r="A49" s="5">
        <v>1390</v>
      </c>
      <c r="B49" s="5">
        <v>4</v>
      </c>
      <c r="C49" s="5" t="s">
        <v>244</v>
      </c>
      <c r="D49" s="5" t="s">
        <v>243</v>
      </c>
      <c r="E49" s="5">
        <v>3687841</v>
      </c>
      <c r="F49" s="5">
        <v>3576059</v>
      </c>
      <c r="G49" s="5">
        <v>3482272</v>
      </c>
      <c r="H49" s="5">
        <v>68119</v>
      </c>
      <c r="I49" s="5">
        <v>25668</v>
      </c>
      <c r="J49" s="5">
        <v>4862</v>
      </c>
      <c r="K49" s="5">
        <v>7033</v>
      </c>
      <c r="L49" s="5">
        <v>18567</v>
      </c>
      <c r="M49" s="5">
        <v>30583</v>
      </c>
      <c r="N49" s="5">
        <v>3771</v>
      </c>
      <c r="O49" s="5">
        <v>46966</v>
      </c>
    </row>
    <row r="50" spans="1:15">
      <c r="A50" s="5">
        <v>1390</v>
      </c>
      <c r="B50" s="5">
        <v>3</v>
      </c>
      <c r="C50" s="5" t="s">
        <v>245</v>
      </c>
      <c r="D50" s="5" t="s">
        <v>246</v>
      </c>
      <c r="E50" s="5">
        <v>253654</v>
      </c>
      <c r="F50" s="5">
        <v>228859</v>
      </c>
      <c r="G50" s="5">
        <v>219311</v>
      </c>
      <c r="H50" s="5">
        <v>7069</v>
      </c>
      <c r="I50" s="5">
        <v>2479</v>
      </c>
      <c r="J50" s="5">
        <v>997</v>
      </c>
      <c r="K50" s="5">
        <v>2716</v>
      </c>
      <c r="L50" s="5">
        <v>6142</v>
      </c>
      <c r="M50" s="5">
        <v>8863</v>
      </c>
      <c r="N50" s="5">
        <v>1271</v>
      </c>
      <c r="O50" s="5">
        <v>4806</v>
      </c>
    </row>
    <row r="51" spans="1:15">
      <c r="A51" s="5">
        <v>1390</v>
      </c>
      <c r="B51" s="5">
        <v>4</v>
      </c>
      <c r="C51" s="5" t="s">
        <v>247</v>
      </c>
      <c r="D51" s="5" t="s">
        <v>246</v>
      </c>
      <c r="E51" s="5">
        <v>253654</v>
      </c>
      <c r="F51" s="5">
        <v>228859</v>
      </c>
      <c r="G51" s="5">
        <v>219311</v>
      </c>
      <c r="H51" s="5">
        <v>7069</v>
      </c>
      <c r="I51" s="5">
        <v>2479</v>
      </c>
      <c r="J51" s="5">
        <v>997</v>
      </c>
      <c r="K51" s="5">
        <v>2716</v>
      </c>
      <c r="L51" s="5">
        <v>6142</v>
      </c>
      <c r="M51" s="5">
        <v>8863</v>
      </c>
      <c r="N51" s="5">
        <v>1271</v>
      </c>
      <c r="O51" s="5">
        <v>4806</v>
      </c>
    </row>
    <row r="52" spans="1:15">
      <c r="A52" s="5">
        <v>1390</v>
      </c>
      <c r="B52" s="5">
        <v>2</v>
      </c>
      <c r="C52" s="5" t="s">
        <v>248</v>
      </c>
      <c r="D52" s="5" t="s">
        <v>249</v>
      </c>
      <c r="E52" s="5">
        <v>4717772</v>
      </c>
      <c r="F52" s="5">
        <v>4503326</v>
      </c>
      <c r="G52" s="5">
        <v>4388200</v>
      </c>
      <c r="H52" s="5">
        <v>75459</v>
      </c>
      <c r="I52" s="5">
        <v>39666</v>
      </c>
      <c r="J52" s="5">
        <v>11810</v>
      </c>
      <c r="K52" s="5">
        <v>8432</v>
      </c>
      <c r="L52" s="5">
        <v>29717</v>
      </c>
      <c r="M52" s="5">
        <v>72144</v>
      </c>
      <c r="N52" s="5">
        <v>10346</v>
      </c>
      <c r="O52" s="5">
        <v>81997</v>
      </c>
    </row>
    <row r="53" spans="1:15">
      <c r="A53" s="5">
        <v>1390</v>
      </c>
      <c r="B53" s="5">
        <v>3</v>
      </c>
      <c r="C53" s="5" t="s">
        <v>250</v>
      </c>
      <c r="D53" s="5" t="s">
        <v>251</v>
      </c>
      <c r="E53" s="5">
        <v>3130490</v>
      </c>
      <c r="F53" s="5">
        <v>3004046</v>
      </c>
      <c r="G53" s="5">
        <v>2956800</v>
      </c>
      <c r="H53" s="5">
        <v>21416</v>
      </c>
      <c r="I53" s="5">
        <v>25830</v>
      </c>
      <c r="J53" s="5">
        <v>9333</v>
      </c>
      <c r="K53" s="5">
        <v>7355</v>
      </c>
      <c r="L53" s="5">
        <v>23073</v>
      </c>
      <c r="M53" s="5">
        <v>37938</v>
      </c>
      <c r="N53" s="5">
        <v>8787</v>
      </c>
      <c r="O53" s="5">
        <v>39957</v>
      </c>
    </row>
    <row r="54" spans="1:15">
      <c r="A54" s="5">
        <v>1390</v>
      </c>
      <c r="B54" s="5">
        <v>4</v>
      </c>
      <c r="C54" s="5" t="s">
        <v>252</v>
      </c>
      <c r="D54" s="5" t="s">
        <v>253</v>
      </c>
      <c r="E54" s="5">
        <v>2722240</v>
      </c>
      <c r="F54" s="5">
        <v>2641835</v>
      </c>
      <c r="G54" s="5">
        <v>2603424</v>
      </c>
      <c r="H54" s="5">
        <v>15182</v>
      </c>
      <c r="I54" s="5">
        <v>23229</v>
      </c>
      <c r="J54" s="5">
        <v>4626</v>
      </c>
      <c r="K54" s="5">
        <v>4264</v>
      </c>
      <c r="L54" s="5">
        <v>19910</v>
      </c>
      <c r="M54" s="5">
        <v>24900</v>
      </c>
      <c r="N54" s="5">
        <v>7656</v>
      </c>
      <c r="O54" s="5">
        <v>19048</v>
      </c>
    </row>
    <row r="55" spans="1:15">
      <c r="A55" s="5">
        <v>1390</v>
      </c>
      <c r="B55" s="5">
        <v>4</v>
      </c>
      <c r="C55" s="5" t="s">
        <v>254</v>
      </c>
      <c r="D55" s="5" t="s">
        <v>255</v>
      </c>
      <c r="E55" s="5">
        <v>408250</v>
      </c>
      <c r="F55" s="5">
        <v>362211</v>
      </c>
      <c r="G55" s="5">
        <v>353376</v>
      </c>
      <c r="H55" s="5">
        <v>6234</v>
      </c>
      <c r="I55" s="5">
        <v>2602</v>
      </c>
      <c r="J55" s="5">
        <v>4707</v>
      </c>
      <c r="K55" s="5">
        <v>3091</v>
      </c>
      <c r="L55" s="5">
        <v>3163</v>
      </c>
      <c r="M55" s="5">
        <v>13038</v>
      </c>
      <c r="N55" s="5">
        <v>1131</v>
      </c>
      <c r="O55" s="5">
        <v>20909</v>
      </c>
    </row>
    <row r="56" spans="1:15">
      <c r="A56" s="5">
        <v>1390</v>
      </c>
      <c r="B56" s="5">
        <v>3</v>
      </c>
      <c r="C56" s="5" t="s">
        <v>256</v>
      </c>
      <c r="D56" s="5" t="s">
        <v>257</v>
      </c>
      <c r="E56" s="5">
        <v>1587282</v>
      </c>
      <c r="F56" s="5">
        <v>1499279</v>
      </c>
      <c r="G56" s="5">
        <v>1431400</v>
      </c>
      <c r="H56" s="5">
        <v>54044</v>
      </c>
      <c r="I56" s="5">
        <v>13836</v>
      </c>
      <c r="J56" s="5">
        <v>2477</v>
      </c>
      <c r="K56" s="5">
        <v>1077</v>
      </c>
      <c r="L56" s="5">
        <v>6643</v>
      </c>
      <c r="M56" s="5">
        <v>34206</v>
      </c>
      <c r="N56" s="5">
        <v>1560</v>
      </c>
      <c r="O56" s="5">
        <v>42040</v>
      </c>
    </row>
    <row r="57" spans="1:15">
      <c r="A57" s="5">
        <v>1390</v>
      </c>
      <c r="B57" s="5">
        <v>4</v>
      </c>
      <c r="C57" s="5" t="s">
        <v>258</v>
      </c>
      <c r="D57" s="5" t="s">
        <v>257</v>
      </c>
      <c r="E57" s="5">
        <v>1587282</v>
      </c>
      <c r="F57" s="5">
        <v>1499279</v>
      </c>
      <c r="G57" s="5">
        <v>1431400</v>
      </c>
      <c r="H57" s="5">
        <v>54044</v>
      </c>
      <c r="I57" s="5">
        <v>13836</v>
      </c>
      <c r="J57" s="5">
        <v>2477</v>
      </c>
      <c r="K57" s="5">
        <v>1077</v>
      </c>
      <c r="L57" s="5">
        <v>6643</v>
      </c>
      <c r="M57" s="5">
        <v>34206</v>
      </c>
      <c r="N57" s="5">
        <v>1560</v>
      </c>
      <c r="O57" s="5">
        <v>42040</v>
      </c>
    </row>
    <row r="58" spans="1:15">
      <c r="A58" s="5">
        <v>1390</v>
      </c>
      <c r="B58" s="5">
        <v>2</v>
      </c>
      <c r="C58" s="5" t="s">
        <v>259</v>
      </c>
      <c r="D58" s="5" t="s">
        <v>260</v>
      </c>
      <c r="E58" s="5">
        <v>8682117</v>
      </c>
      <c r="F58" s="5">
        <v>8188174</v>
      </c>
      <c r="G58" s="5">
        <v>8091963</v>
      </c>
      <c r="H58" s="5">
        <v>56465</v>
      </c>
      <c r="I58" s="5">
        <v>39745</v>
      </c>
      <c r="J58" s="5">
        <v>32224</v>
      </c>
      <c r="K58" s="5">
        <v>56602</v>
      </c>
      <c r="L58" s="5">
        <v>98068</v>
      </c>
      <c r="M58" s="5">
        <v>146390</v>
      </c>
      <c r="N58" s="5">
        <v>12630</v>
      </c>
      <c r="O58" s="5">
        <v>148029</v>
      </c>
    </row>
    <row r="59" spans="1:15">
      <c r="A59" s="5">
        <v>1390</v>
      </c>
      <c r="B59" s="5">
        <v>3</v>
      </c>
      <c r="C59" s="5" t="s">
        <v>261</v>
      </c>
      <c r="D59" s="5" t="s">
        <v>262</v>
      </c>
      <c r="E59" s="5">
        <v>363486</v>
      </c>
      <c r="F59" s="5">
        <v>329892</v>
      </c>
      <c r="G59" s="5">
        <v>322911</v>
      </c>
      <c r="H59" s="5">
        <v>1074</v>
      </c>
      <c r="I59" s="5">
        <v>5907</v>
      </c>
      <c r="J59" s="5">
        <v>7475</v>
      </c>
      <c r="K59" s="5">
        <v>4321</v>
      </c>
      <c r="L59" s="5">
        <v>7718</v>
      </c>
      <c r="M59" s="5">
        <v>6092</v>
      </c>
      <c r="N59" s="5">
        <v>832</v>
      </c>
      <c r="O59" s="5">
        <v>7157</v>
      </c>
    </row>
    <row r="60" spans="1:15">
      <c r="A60" s="5">
        <v>1390</v>
      </c>
      <c r="B60" s="5">
        <v>4</v>
      </c>
      <c r="C60" s="5" t="s">
        <v>263</v>
      </c>
      <c r="D60" s="5" t="s">
        <v>262</v>
      </c>
      <c r="E60" s="5">
        <v>363486</v>
      </c>
      <c r="F60" s="5">
        <v>329892</v>
      </c>
      <c r="G60" s="5">
        <v>322911</v>
      </c>
      <c r="H60" s="5">
        <v>1074</v>
      </c>
      <c r="I60" s="5">
        <v>5907</v>
      </c>
      <c r="J60" s="5">
        <v>7475</v>
      </c>
      <c r="K60" s="5">
        <v>4321</v>
      </c>
      <c r="L60" s="5">
        <v>7718</v>
      </c>
      <c r="M60" s="5">
        <v>6092</v>
      </c>
      <c r="N60" s="5">
        <v>832</v>
      </c>
      <c r="O60" s="5">
        <v>7157</v>
      </c>
    </row>
    <row r="61" spans="1:15">
      <c r="A61" s="5">
        <v>1390</v>
      </c>
      <c r="B61" s="5">
        <v>3</v>
      </c>
      <c r="C61" s="5" t="s">
        <v>264</v>
      </c>
      <c r="D61" s="5" t="s">
        <v>265</v>
      </c>
      <c r="E61" s="5">
        <v>8318631</v>
      </c>
      <c r="F61" s="5">
        <v>7858282</v>
      </c>
      <c r="G61" s="5">
        <v>7769053</v>
      </c>
      <c r="H61" s="5">
        <v>55392</v>
      </c>
      <c r="I61" s="5">
        <v>33838</v>
      </c>
      <c r="J61" s="5">
        <v>24749</v>
      </c>
      <c r="K61" s="5">
        <v>52281</v>
      </c>
      <c r="L61" s="5">
        <v>90350</v>
      </c>
      <c r="M61" s="5">
        <v>140299</v>
      </c>
      <c r="N61" s="5">
        <v>11798</v>
      </c>
      <c r="O61" s="5">
        <v>140872</v>
      </c>
    </row>
    <row r="62" spans="1:15">
      <c r="A62" s="5">
        <v>1390</v>
      </c>
      <c r="B62" s="5">
        <v>4</v>
      </c>
      <c r="C62" s="5" t="s">
        <v>266</v>
      </c>
      <c r="D62" s="5" t="s">
        <v>267</v>
      </c>
      <c r="E62" s="5">
        <v>6617553</v>
      </c>
      <c r="F62" s="5">
        <v>6290222</v>
      </c>
      <c r="G62" s="5">
        <v>6219387</v>
      </c>
      <c r="H62" s="5">
        <v>48709</v>
      </c>
      <c r="I62" s="5">
        <v>22127</v>
      </c>
      <c r="J62" s="5">
        <v>20507</v>
      </c>
      <c r="K62" s="5">
        <v>47125</v>
      </c>
      <c r="L62" s="5">
        <v>77803</v>
      </c>
      <c r="M62" s="5">
        <v>111594</v>
      </c>
      <c r="N62" s="5">
        <v>1916</v>
      </c>
      <c r="O62" s="5">
        <v>68386</v>
      </c>
    </row>
    <row r="63" spans="1:15">
      <c r="A63" s="5">
        <v>1390</v>
      </c>
      <c r="B63" s="5">
        <v>4</v>
      </c>
      <c r="C63" s="5" t="s">
        <v>268</v>
      </c>
      <c r="D63" s="5" t="s">
        <v>269</v>
      </c>
      <c r="E63" s="5">
        <v>923646</v>
      </c>
      <c r="F63" s="5">
        <v>850109</v>
      </c>
      <c r="G63" s="5">
        <v>837333</v>
      </c>
      <c r="H63" s="5">
        <v>4367</v>
      </c>
      <c r="I63" s="5">
        <v>8408</v>
      </c>
      <c r="J63" s="5">
        <v>2773</v>
      </c>
      <c r="K63" s="5">
        <v>2097</v>
      </c>
      <c r="L63" s="5">
        <v>8727</v>
      </c>
      <c r="M63" s="5">
        <v>19904</v>
      </c>
      <c r="N63" s="5">
        <v>9255</v>
      </c>
      <c r="O63" s="5">
        <v>30780</v>
      </c>
    </row>
    <row r="64" spans="1:15">
      <c r="A64" s="5">
        <v>1390</v>
      </c>
      <c r="B64" s="5">
        <v>4</v>
      </c>
      <c r="C64" s="5" t="s">
        <v>270</v>
      </c>
      <c r="D64" s="5" t="s">
        <v>271</v>
      </c>
      <c r="E64" s="5">
        <v>563660</v>
      </c>
      <c r="F64" s="5">
        <v>511981</v>
      </c>
      <c r="G64" s="5">
        <v>508892</v>
      </c>
      <c r="H64" s="5">
        <v>773</v>
      </c>
      <c r="I64" s="5">
        <v>2316</v>
      </c>
      <c r="J64" s="5">
        <v>1470</v>
      </c>
      <c r="K64" s="5">
        <v>1871</v>
      </c>
      <c r="L64" s="5">
        <v>3022</v>
      </c>
      <c r="M64" s="5">
        <v>6189</v>
      </c>
      <c r="N64" s="5">
        <v>512</v>
      </c>
      <c r="O64" s="5">
        <v>38614</v>
      </c>
    </row>
    <row r="65" spans="1:15">
      <c r="A65" s="5">
        <v>1390</v>
      </c>
      <c r="B65" s="5">
        <v>4</v>
      </c>
      <c r="C65" s="5" t="s">
        <v>272</v>
      </c>
      <c r="D65" s="5" t="s">
        <v>273</v>
      </c>
      <c r="E65" s="5">
        <v>213772</v>
      </c>
      <c r="F65" s="5">
        <v>205970</v>
      </c>
      <c r="G65" s="5">
        <v>203440</v>
      </c>
      <c r="H65" s="5">
        <v>1542</v>
      </c>
      <c r="I65" s="5">
        <v>987</v>
      </c>
      <c r="J65" s="5">
        <v>0</v>
      </c>
      <c r="K65" s="5">
        <v>1187</v>
      </c>
      <c r="L65" s="5">
        <v>797</v>
      </c>
      <c r="M65" s="5">
        <v>2612</v>
      </c>
      <c r="N65" s="5">
        <v>114</v>
      </c>
      <c r="O65" s="5">
        <v>3091</v>
      </c>
    </row>
    <row r="66" spans="1:15">
      <c r="A66" s="5">
        <v>1390</v>
      </c>
      <c r="B66" s="5">
        <v>2</v>
      </c>
      <c r="C66" s="5" t="s">
        <v>274</v>
      </c>
      <c r="D66" s="5" t="s">
        <v>275</v>
      </c>
      <c r="E66" s="5">
        <v>16599854</v>
      </c>
      <c r="F66" s="5">
        <v>15638213</v>
      </c>
      <c r="G66" s="5">
        <v>14946671</v>
      </c>
      <c r="H66" s="5">
        <v>513377</v>
      </c>
      <c r="I66" s="5">
        <v>178164</v>
      </c>
      <c r="J66" s="5">
        <v>35219</v>
      </c>
      <c r="K66" s="5">
        <v>42511</v>
      </c>
      <c r="L66" s="5">
        <v>318058</v>
      </c>
      <c r="M66" s="5">
        <v>389541</v>
      </c>
      <c r="N66" s="5">
        <v>35210</v>
      </c>
      <c r="O66" s="5">
        <v>141102</v>
      </c>
    </row>
    <row r="67" spans="1:15">
      <c r="A67" s="5">
        <v>1390</v>
      </c>
      <c r="B67" s="5">
        <v>3</v>
      </c>
      <c r="C67" s="5" t="s">
        <v>276</v>
      </c>
      <c r="D67" s="5" t="s">
        <v>275</v>
      </c>
      <c r="E67" s="5">
        <v>16599854</v>
      </c>
      <c r="F67" s="5">
        <v>15638213</v>
      </c>
      <c r="G67" s="5">
        <v>14946671</v>
      </c>
      <c r="H67" s="5">
        <v>513377</v>
      </c>
      <c r="I67" s="5">
        <v>178164</v>
      </c>
      <c r="J67" s="5">
        <v>35219</v>
      </c>
      <c r="K67" s="5">
        <v>42511</v>
      </c>
      <c r="L67" s="5">
        <v>318058</v>
      </c>
      <c r="M67" s="5">
        <v>389541</v>
      </c>
      <c r="N67" s="5">
        <v>35210</v>
      </c>
      <c r="O67" s="5">
        <v>141102</v>
      </c>
    </row>
    <row r="68" spans="1:15">
      <c r="A68" s="5">
        <v>1390</v>
      </c>
      <c r="B68" s="5">
        <v>4</v>
      </c>
      <c r="C68" s="5" t="s">
        <v>277</v>
      </c>
      <c r="D68" s="5" t="s">
        <v>278</v>
      </c>
      <c r="E68" s="5">
        <v>5722917</v>
      </c>
      <c r="F68" s="5">
        <v>5129677</v>
      </c>
      <c r="G68" s="5">
        <v>4953516</v>
      </c>
      <c r="H68" s="5">
        <v>86945</v>
      </c>
      <c r="I68" s="5">
        <v>89216</v>
      </c>
      <c r="J68" s="5">
        <v>17522</v>
      </c>
      <c r="K68" s="5">
        <v>28862</v>
      </c>
      <c r="L68" s="5">
        <v>220628</v>
      </c>
      <c r="M68" s="5">
        <v>254311</v>
      </c>
      <c r="N68" s="5">
        <v>27065</v>
      </c>
      <c r="O68" s="5">
        <v>44853</v>
      </c>
    </row>
    <row r="69" spans="1:15">
      <c r="A69" s="5">
        <v>1390</v>
      </c>
      <c r="B69" s="5">
        <v>4</v>
      </c>
      <c r="C69" s="5" t="s">
        <v>279</v>
      </c>
      <c r="D69" s="5" t="s">
        <v>280</v>
      </c>
      <c r="E69" s="5">
        <v>3842904</v>
      </c>
      <c r="F69" s="5">
        <v>3668815</v>
      </c>
      <c r="G69" s="5">
        <v>3623262</v>
      </c>
      <c r="H69" s="5">
        <v>17769</v>
      </c>
      <c r="I69" s="5">
        <v>27784</v>
      </c>
      <c r="J69" s="5">
        <v>5603</v>
      </c>
      <c r="K69" s="5">
        <v>9760</v>
      </c>
      <c r="L69" s="5">
        <v>51160</v>
      </c>
      <c r="M69" s="5">
        <v>58441</v>
      </c>
      <c r="N69" s="5">
        <v>3862</v>
      </c>
      <c r="O69" s="5">
        <v>45262</v>
      </c>
    </row>
    <row r="70" spans="1:15">
      <c r="A70" s="5">
        <v>1390</v>
      </c>
      <c r="B70" s="5">
        <v>4</v>
      </c>
      <c r="C70" s="5" t="s">
        <v>281</v>
      </c>
      <c r="D70" s="5" t="s">
        <v>282</v>
      </c>
      <c r="E70" s="5">
        <v>7034032</v>
      </c>
      <c r="F70" s="5">
        <v>6839722</v>
      </c>
      <c r="G70" s="5">
        <v>6369893</v>
      </c>
      <c r="H70" s="5">
        <v>408664</v>
      </c>
      <c r="I70" s="5">
        <v>61164</v>
      </c>
      <c r="J70" s="5">
        <v>12094</v>
      </c>
      <c r="K70" s="5">
        <v>3890</v>
      </c>
      <c r="L70" s="5">
        <v>46270</v>
      </c>
      <c r="M70" s="5">
        <v>76789</v>
      </c>
      <c r="N70" s="5">
        <v>4282</v>
      </c>
      <c r="O70" s="5">
        <v>50986</v>
      </c>
    </row>
    <row r="71" spans="1:15">
      <c r="A71" s="5">
        <v>1390</v>
      </c>
      <c r="B71" s="5">
        <v>2</v>
      </c>
      <c r="C71" s="5" t="s">
        <v>283</v>
      </c>
      <c r="D71" s="5" t="s">
        <v>284</v>
      </c>
      <c r="E71" s="5">
        <v>4409192</v>
      </c>
      <c r="F71" s="5">
        <v>4074324</v>
      </c>
      <c r="G71" s="5">
        <v>3997451</v>
      </c>
      <c r="H71" s="5">
        <v>31067</v>
      </c>
      <c r="I71" s="5">
        <v>45806</v>
      </c>
      <c r="J71" s="5">
        <v>20724</v>
      </c>
      <c r="K71" s="5">
        <v>7960</v>
      </c>
      <c r="L71" s="5">
        <v>40542</v>
      </c>
      <c r="M71" s="5">
        <v>67219</v>
      </c>
      <c r="N71" s="5">
        <v>6681</v>
      </c>
      <c r="O71" s="5">
        <v>191742</v>
      </c>
    </row>
    <row r="72" spans="1:15">
      <c r="A72" s="5">
        <v>1390</v>
      </c>
      <c r="B72" s="5">
        <v>7</v>
      </c>
      <c r="C72" s="5" t="s">
        <v>285</v>
      </c>
      <c r="D72" s="5" t="s">
        <v>286</v>
      </c>
      <c r="E72" s="5">
        <v>4409192</v>
      </c>
      <c r="F72" s="5">
        <v>4074324</v>
      </c>
      <c r="G72" s="5">
        <v>3997451</v>
      </c>
      <c r="H72" s="5">
        <v>31067</v>
      </c>
      <c r="I72" s="5">
        <v>45806</v>
      </c>
      <c r="J72" s="5">
        <v>20724</v>
      </c>
      <c r="K72" s="5">
        <v>7960</v>
      </c>
      <c r="L72" s="5">
        <v>40542</v>
      </c>
      <c r="M72" s="5">
        <v>67219</v>
      </c>
      <c r="N72" s="5">
        <v>6681</v>
      </c>
      <c r="O72" s="5">
        <v>191742</v>
      </c>
    </row>
    <row r="73" spans="1:15">
      <c r="A73" s="5">
        <v>1390</v>
      </c>
      <c r="B73" s="5">
        <v>4</v>
      </c>
      <c r="C73" s="5" t="s">
        <v>287</v>
      </c>
      <c r="D73" s="5" t="s">
        <v>288</v>
      </c>
      <c r="E73" s="5">
        <v>3616038</v>
      </c>
      <c r="F73" s="5">
        <v>3412186</v>
      </c>
      <c r="G73" s="5">
        <v>3361382</v>
      </c>
      <c r="H73" s="5">
        <v>15413</v>
      </c>
      <c r="I73" s="5">
        <v>35391</v>
      </c>
      <c r="J73" s="5">
        <v>18150</v>
      </c>
      <c r="K73" s="5">
        <v>4208</v>
      </c>
      <c r="L73" s="5">
        <v>34427</v>
      </c>
      <c r="M73" s="5">
        <v>57676</v>
      </c>
      <c r="N73" s="5">
        <v>5362</v>
      </c>
      <c r="O73" s="5">
        <v>84029</v>
      </c>
    </row>
    <row r="74" spans="1:15">
      <c r="A74" s="5">
        <v>1390</v>
      </c>
      <c r="B74" s="5">
        <v>9</v>
      </c>
      <c r="C74" s="5" t="s">
        <v>289</v>
      </c>
      <c r="D74" s="5" t="s">
        <v>290</v>
      </c>
      <c r="E74" s="5">
        <v>793154</v>
      </c>
      <c r="F74" s="5">
        <v>662138</v>
      </c>
      <c r="G74" s="5">
        <v>636069</v>
      </c>
      <c r="H74" s="5">
        <v>15654</v>
      </c>
      <c r="I74" s="5">
        <v>10415</v>
      </c>
      <c r="J74" s="5">
        <v>2574</v>
      </c>
      <c r="K74" s="5">
        <v>3752</v>
      </c>
      <c r="L74" s="5">
        <v>6115</v>
      </c>
      <c r="M74" s="5">
        <v>9543</v>
      </c>
      <c r="N74" s="5">
        <v>1320</v>
      </c>
      <c r="O74" s="5">
        <v>107713</v>
      </c>
    </row>
    <row r="75" spans="1:15">
      <c r="A75" s="5">
        <v>1390</v>
      </c>
      <c r="B75" s="5">
        <v>2</v>
      </c>
      <c r="C75" s="5" t="s">
        <v>291</v>
      </c>
      <c r="D75" s="5" t="s">
        <v>292</v>
      </c>
      <c r="E75" s="5">
        <v>808849359</v>
      </c>
      <c r="F75" s="5">
        <v>800707111</v>
      </c>
      <c r="G75" s="5">
        <v>798656179</v>
      </c>
      <c r="H75" s="5">
        <v>1802652</v>
      </c>
      <c r="I75" s="5">
        <v>248281</v>
      </c>
      <c r="J75" s="5">
        <v>63807</v>
      </c>
      <c r="K75" s="5">
        <v>2331487</v>
      </c>
      <c r="L75" s="5">
        <v>4159725</v>
      </c>
      <c r="M75" s="5">
        <v>1037147</v>
      </c>
      <c r="N75" s="5">
        <v>129452</v>
      </c>
      <c r="O75" s="5">
        <v>420630</v>
      </c>
    </row>
    <row r="76" spans="1:15">
      <c r="A76" s="5">
        <v>1390</v>
      </c>
      <c r="B76" s="5">
        <v>3</v>
      </c>
      <c r="C76" s="5" t="s">
        <v>293</v>
      </c>
      <c r="D76" s="5" t="s">
        <v>294</v>
      </c>
      <c r="E76" s="5">
        <v>4445641</v>
      </c>
      <c r="F76" s="5">
        <v>4134087</v>
      </c>
      <c r="G76" s="5">
        <v>4130324</v>
      </c>
      <c r="H76" s="5">
        <v>841</v>
      </c>
      <c r="I76" s="5">
        <v>2922</v>
      </c>
      <c r="J76" s="5">
        <v>16978</v>
      </c>
      <c r="K76" s="5">
        <v>1607</v>
      </c>
      <c r="L76" s="5">
        <v>192022</v>
      </c>
      <c r="M76" s="5">
        <v>80009</v>
      </c>
      <c r="N76" s="5">
        <v>5709</v>
      </c>
      <c r="O76" s="5">
        <v>15228</v>
      </c>
    </row>
    <row r="77" spans="1:15">
      <c r="A77" s="5">
        <v>1390</v>
      </c>
      <c r="B77" s="5">
        <v>4</v>
      </c>
      <c r="C77" s="5" t="s">
        <v>295</v>
      </c>
      <c r="D77" s="5" t="s">
        <v>296</v>
      </c>
      <c r="E77" s="5">
        <v>4445641</v>
      </c>
      <c r="F77" s="5">
        <v>4134087</v>
      </c>
      <c r="G77" s="5">
        <v>4130324</v>
      </c>
      <c r="H77" s="5">
        <v>841</v>
      </c>
      <c r="I77" s="5">
        <v>2922</v>
      </c>
      <c r="J77" s="5">
        <v>16978</v>
      </c>
      <c r="K77" s="5">
        <v>1607</v>
      </c>
      <c r="L77" s="5">
        <v>192022</v>
      </c>
      <c r="M77" s="5">
        <v>80009</v>
      </c>
      <c r="N77" s="5">
        <v>5709</v>
      </c>
      <c r="O77" s="5">
        <v>15228</v>
      </c>
    </row>
    <row r="78" spans="1:15">
      <c r="A78" s="5">
        <v>1390</v>
      </c>
      <c r="B78" s="5">
        <v>3</v>
      </c>
      <c r="C78" s="5" t="s">
        <v>297</v>
      </c>
      <c r="D78" s="5" t="s">
        <v>298</v>
      </c>
      <c r="E78" s="5">
        <v>804403718</v>
      </c>
      <c r="F78" s="5">
        <v>796573024</v>
      </c>
      <c r="G78" s="5">
        <v>794525855</v>
      </c>
      <c r="H78" s="5">
        <v>1801810</v>
      </c>
      <c r="I78" s="5">
        <v>245359</v>
      </c>
      <c r="J78" s="5">
        <v>46829</v>
      </c>
      <c r="K78" s="5">
        <v>2329880</v>
      </c>
      <c r="L78" s="5">
        <v>3967703</v>
      </c>
      <c r="M78" s="5">
        <v>957138</v>
      </c>
      <c r="N78" s="5">
        <v>123743</v>
      </c>
      <c r="O78" s="5">
        <v>405403</v>
      </c>
    </row>
    <row r="79" spans="1:15">
      <c r="A79" s="5">
        <v>1390</v>
      </c>
      <c r="B79" s="5">
        <v>4</v>
      </c>
      <c r="C79" s="5" t="s">
        <v>299</v>
      </c>
      <c r="D79" s="5" t="s">
        <v>298</v>
      </c>
      <c r="E79" s="5">
        <v>804403718</v>
      </c>
      <c r="F79" s="5">
        <v>796573024</v>
      </c>
      <c r="G79" s="5">
        <v>794525855</v>
      </c>
      <c r="H79" s="5">
        <v>1801810</v>
      </c>
      <c r="I79" s="5">
        <v>245359</v>
      </c>
      <c r="J79" s="5">
        <v>46829</v>
      </c>
      <c r="K79" s="5">
        <v>2329880</v>
      </c>
      <c r="L79" s="5">
        <v>3967703</v>
      </c>
      <c r="M79" s="5">
        <v>957138</v>
      </c>
      <c r="N79" s="5">
        <v>123743</v>
      </c>
      <c r="O79" s="5">
        <v>405403</v>
      </c>
    </row>
    <row r="80" spans="1:15">
      <c r="A80" s="5">
        <v>1390</v>
      </c>
      <c r="B80" s="5">
        <v>2</v>
      </c>
      <c r="C80" s="5" t="s">
        <v>300</v>
      </c>
      <c r="D80" s="5" t="s">
        <v>301</v>
      </c>
      <c r="E80" s="5">
        <v>314572793</v>
      </c>
      <c r="F80" s="5">
        <v>298249596</v>
      </c>
      <c r="G80" s="5">
        <v>281339450</v>
      </c>
      <c r="H80" s="5">
        <v>8729450</v>
      </c>
      <c r="I80" s="5">
        <v>8180696</v>
      </c>
      <c r="J80" s="5">
        <v>414797</v>
      </c>
      <c r="K80" s="5">
        <v>835272</v>
      </c>
      <c r="L80" s="5">
        <v>6688405</v>
      </c>
      <c r="M80" s="5">
        <v>4130050</v>
      </c>
      <c r="N80" s="5">
        <v>1986380</v>
      </c>
      <c r="O80" s="5">
        <v>2268293</v>
      </c>
    </row>
    <row r="81" spans="1:15">
      <c r="A81" s="5">
        <v>1390</v>
      </c>
      <c r="B81" s="5">
        <v>3</v>
      </c>
      <c r="C81" s="5" t="s">
        <v>302</v>
      </c>
      <c r="D81" s="5" t="s">
        <v>303</v>
      </c>
      <c r="E81" s="5">
        <v>277487540</v>
      </c>
      <c r="F81" s="5">
        <v>264367980</v>
      </c>
      <c r="G81" s="5">
        <v>251573249</v>
      </c>
      <c r="H81" s="5">
        <v>4876959</v>
      </c>
      <c r="I81" s="5">
        <v>7917773</v>
      </c>
      <c r="J81" s="5">
        <v>355242</v>
      </c>
      <c r="K81" s="5">
        <v>768444</v>
      </c>
      <c r="L81" s="5">
        <v>4809393</v>
      </c>
      <c r="M81" s="5">
        <v>3709610</v>
      </c>
      <c r="N81" s="5">
        <v>1779080</v>
      </c>
      <c r="O81" s="5">
        <v>1697790</v>
      </c>
    </row>
    <row r="82" spans="1:15">
      <c r="A82" s="5">
        <v>1390</v>
      </c>
      <c r="B82" s="5">
        <v>4</v>
      </c>
      <c r="C82" s="5" t="s">
        <v>304</v>
      </c>
      <c r="D82" s="5" t="s">
        <v>305</v>
      </c>
      <c r="E82" s="5">
        <v>76642450</v>
      </c>
      <c r="F82" s="5">
        <v>72680974</v>
      </c>
      <c r="G82" s="5">
        <v>72306961</v>
      </c>
      <c r="H82" s="5">
        <v>145015</v>
      </c>
      <c r="I82" s="5">
        <v>228997</v>
      </c>
      <c r="J82" s="5">
        <v>154388</v>
      </c>
      <c r="K82" s="5">
        <v>616974</v>
      </c>
      <c r="L82" s="5">
        <v>1414513</v>
      </c>
      <c r="M82" s="5">
        <v>1090030</v>
      </c>
      <c r="N82" s="5">
        <v>303394</v>
      </c>
      <c r="O82" s="5">
        <v>382178</v>
      </c>
    </row>
    <row r="83" spans="1:15">
      <c r="A83" s="5">
        <v>1390</v>
      </c>
      <c r="B83" s="5">
        <v>4</v>
      </c>
      <c r="C83" s="5" t="s">
        <v>306</v>
      </c>
      <c r="D83" s="5" t="s">
        <v>307</v>
      </c>
      <c r="E83" s="5">
        <v>62086529</v>
      </c>
      <c r="F83" s="5">
        <v>58672003</v>
      </c>
      <c r="G83" s="5">
        <v>48504448</v>
      </c>
      <c r="H83" s="5">
        <v>3770930</v>
      </c>
      <c r="I83" s="5">
        <v>6396626</v>
      </c>
      <c r="J83" s="5">
        <v>75867</v>
      </c>
      <c r="K83" s="5">
        <v>43064</v>
      </c>
      <c r="L83" s="5">
        <v>1516314</v>
      </c>
      <c r="M83" s="5">
        <v>474392</v>
      </c>
      <c r="N83" s="5">
        <v>707256</v>
      </c>
      <c r="O83" s="5">
        <v>597633</v>
      </c>
    </row>
    <row r="84" spans="1:15">
      <c r="A84" s="5">
        <v>1390</v>
      </c>
      <c r="B84" s="5">
        <v>4</v>
      </c>
      <c r="C84" s="5" t="s">
        <v>308</v>
      </c>
      <c r="D84" s="5" t="s">
        <v>309</v>
      </c>
      <c r="E84" s="5">
        <v>138758561</v>
      </c>
      <c r="F84" s="5">
        <v>133015003</v>
      </c>
      <c r="G84" s="5">
        <v>130761840</v>
      </c>
      <c r="H84" s="5">
        <v>961013</v>
      </c>
      <c r="I84" s="5">
        <v>1292150</v>
      </c>
      <c r="J84" s="5">
        <v>124987</v>
      </c>
      <c r="K84" s="5">
        <v>108406</v>
      </c>
      <c r="L84" s="5">
        <v>1878566</v>
      </c>
      <c r="M84" s="5">
        <v>2145188</v>
      </c>
      <c r="N84" s="5">
        <v>768431</v>
      </c>
      <c r="O84" s="5">
        <v>717979</v>
      </c>
    </row>
    <row r="85" spans="1:15">
      <c r="A85" s="5">
        <v>1390</v>
      </c>
      <c r="B85" s="5">
        <v>3</v>
      </c>
      <c r="C85" s="5" t="s">
        <v>310</v>
      </c>
      <c r="D85" s="5" t="s">
        <v>311</v>
      </c>
      <c r="E85" s="5">
        <v>31869630</v>
      </c>
      <c r="F85" s="5">
        <v>28932389</v>
      </c>
      <c r="G85" s="5">
        <v>24944574</v>
      </c>
      <c r="H85" s="5">
        <v>3736595</v>
      </c>
      <c r="I85" s="5">
        <v>251220</v>
      </c>
      <c r="J85" s="5">
        <v>40599</v>
      </c>
      <c r="K85" s="5">
        <v>49842</v>
      </c>
      <c r="L85" s="5">
        <v>1780007</v>
      </c>
      <c r="M85" s="5">
        <v>348630</v>
      </c>
      <c r="N85" s="5">
        <v>201162</v>
      </c>
      <c r="O85" s="5">
        <v>517001</v>
      </c>
    </row>
    <row r="86" spans="1:15">
      <c r="A86" s="5">
        <v>1390</v>
      </c>
      <c r="B86" s="5">
        <v>4</v>
      </c>
      <c r="C86" s="5" t="s">
        <v>312</v>
      </c>
      <c r="D86" s="5" t="s">
        <v>313</v>
      </c>
      <c r="E86" s="5">
        <v>2188050</v>
      </c>
      <c r="F86" s="5">
        <v>1863896</v>
      </c>
      <c r="G86" s="5">
        <v>1683519</v>
      </c>
      <c r="H86" s="5">
        <v>165378</v>
      </c>
      <c r="I86" s="5">
        <v>15000</v>
      </c>
      <c r="J86" s="5">
        <v>2230</v>
      </c>
      <c r="K86" s="5">
        <v>2578</v>
      </c>
      <c r="L86" s="5">
        <v>22891</v>
      </c>
      <c r="M86" s="5">
        <v>52919</v>
      </c>
      <c r="N86" s="5">
        <v>1756</v>
      </c>
      <c r="O86" s="5">
        <v>241780</v>
      </c>
    </row>
    <row r="87" spans="1:15">
      <c r="A87" s="5">
        <v>1390</v>
      </c>
      <c r="B87" s="5">
        <v>4</v>
      </c>
      <c r="C87" s="5" t="s">
        <v>314</v>
      </c>
      <c r="D87" s="5" t="s">
        <v>315</v>
      </c>
      <c r="E87" s="5">
        <v>8639563</v>
      </c>
      <c r="F87" s="5">
        <v>8119299</v>
      </c>
      <c r="G87" s="5">
        <v>7748980</v>
      </c>
      <c r="H87" s="5">
        <v>325520</v>
      </c>
      <c r="I87" s="5">
        <v>44799</v>
      </c>
      <c r="J87" s="5">
        <v>10177</v>
      </c>
      <c r="K87" s="5">
        <v>15697</v>
      </c>
      <c r="L87" s="5">
        <v>290527</v>
      </c>
      <c r="M87" s="5">
        <v>101575</v>
      </c>
      <c r="N87" s="5">
        <v>22602</v>
      </c>
      <c r="O87" s="5">
        <v>79685</v>
      </c>
    </row>
    <row r="88" spans="1:15">
      <c r="A88" s="5">
        <v>1390</v>
      </c>
      <c r="B88" s="5">
        <v>4</v>
      </c>
      <c r="C88" s="5" t="s">
        <v>316</v>
      </c>
      <c r="D88" s="5" t="s">
        <v>317</v>
      </c>
      <c r="E88" s="5">
        <v>15621455</v>
      </c>
      <c r="F88" s="5">
        <v>15232793</v>
      </c>
      <c r="G88" s="5">
        <v>11998017</v>
      </c>
      <c r="H88" s="5">
        <v>3091082</v>
      </c>
      <c r="I88" s="5">
        <v>143694</v>
      </c>
      <c r="J88" s="5">
        <v>16770</v>
      </c>
      <c r="K88" s="5">
        <v>17150</v>
      </c>
      <c r="L88" s="5">
        <v>112832</v>
      </c>
      <c r="M88" s="5">
        <v>91688</v>
      </c>
      <c r="N88" s="5">
        <v>16593</v>
      </c>
      <c r="O88" s="5">
        <v>133630</v>
      </c>
    </row>
    <row r="89" spans="1:15">
      <c r="A89" s="5">
        <v>1390</v>
      </c>
      <c r="B89" s="5">
        <v>4</v>
      </c>
      <c r="C89" s="5" t="s">
        <v>318</v>
      </c>
      <c r="D89" s="5" t="s">
        <v>319</v>
      </c>
      <c r="E89" s="5">
        <v>5420562</v>
      </c>
      <c r="F89" s="5">
        <v>3716400</v>
      </c>
      <c r="G89" s="5">
        <v>3514058</v>
      </c>
      <c r="H89" s="5">
        <v>154615</v>
      </c>
      <c r="I89" s="5">
        <v>47727</v>
      </c>
      <c r="J89" s="5">
        <v>11422</v>
      </c>
      <c r="K89" s="5">
        <v>14417</v>
      </c>
      <c r="L89" s="5">
        <v>1353758</v>
      </c>
      <c r="M89" s="5">
        <v>102447</v>
      </c>
      <c r="N89" s="5">
        <v>160211</v>
      </c>
      <c r="O89" s="5">
        <v>61906</v>
      </c>
    </row>
    <row r="90" spans="1:15">
      <c r="A90" s="5">
        <v>1390</v>
      </c>
      <c r="B90" s="5">
        <v>3</v>
      </c>
      <c r="C90" s="5" t="s">
        <v>320</v>
      </c>
      <c r="D90" s="5" t="s">
        <v>321</v>
      </c>
      <c r="E90" s="5">
        <v>5215623</v>
      </c>
      <c r="F90" s="5">
        <v>4949227</v>
      </c>
      <c r="G90" s="5">
        <v>4821627</v>
      </c>
      <c r="H90" s="5">
        <v>115897</v>
      </c>
      <c r="I90" s="5">
        <v>11703</v>
      </c>
      <c r="J90" s="5">
        <v>18955</v>
      </c>
      <c r="K90" s="5">
        <v>16986</v>
      </c>
      <c r="L90" s="5">
        <v>99005</v>
      </c>
      <c r="M90" s="5">
        <v>71810</v>
      </c>
      <c r="N90" s="5">
        <v>6137</v>
      </c>
      <c r="O90" s="5">
        <v>53503</v>
      </c>
    </row>
    <row r="91" spans="1:15">
      <c r="A91" s="5">
        <v>1390</v>
      </c>
      <c r="B91" s="5">
        <v>4</v>
      </c>
      <c r="C91" s="5" t="s">
        <v>322</v>
      </c>
      <c r="D91" s="5" t="s">
        <v>321</v>
      </c>
      <c r="E91" s="5">
        <v>5215623</v>
      </c>
      <c r="F91" s="5">
        <v>4949227</v>
      </c>
      <c r="G91" s="5">
        <v>4821627</v>
      </c>
      <c r="H91" s="5">
        <v>115897</v>
      </c>
      <c r="I91" s="5">
        <v>11703</v>
      </c>
      <c r="J91" s="5">
        <v>18955</v>
      </c>
      <c r="K91" s="5">
        <v>16986</v>
      </c>
      <c r="L91" s="5">
        <v>99005</v>
      </c>
      <c r="M91" s="5">
        <v>71810</v>
      </c>
      <c r="N91" s="5">
        <v>6137</v>
      </c>
      <c r="O91" s="5">
        <v>53503</v>
      </c>
    </row>
    <row r="92" spans="1:15">
      <c r="A92" s="5">
        <v>1390</v>
      </c>
      <c r="B92" s="5">
        <v>2</v>
      </c>
      <c r="C92" s="5" t="s">
        <v>323</v>
      </c>
      <c r="D92" s="5" t="s">
        <v>324</v>
      </c>
      <c r="E92" s="5">
        <v>18768075</v>
      </c>
      <c r="F92" s="5">
        <v>18207726</v>
      </c>
      <c r="G92" s="5">
        <v>15077548</v>
      </c>
      <c r="H92" s="5">
        <v>2779298</v>
      </c>
      <c r="I92" s="5">
        <v>350880</v>
      </c>
      <c r="J92" s="5">
        <v>44007</v>
      </c>
      <c r="K92" s="5">
        <v>57205</v>
      </c>
      <c r="L92" s="5">
        <v>96339</v>
      </c>
      <c r="M92" s="5">
        <v>125418</v>
      </c>
      <c r="N92" s="5">
        <v>21408</v>
      </c>
      <c r="O92" s="5">
        <v>215973</v>
      </c>
    </row>
    <row r="93" spans="1:15">
      <c r="A93" s="5">
        <v>1390</v>
      </c>
      <c r="B93" s="5">
        <v>3</v>
      </c>
      <c r="C93" s="5" t="s">
        <v>325</v>
      </c>
      <c r="D93" s="5" t="s">
        <v>324</v>
      </c>
      <c r="E93" s="5">
        <v>18768075</v>
      </c>
      <c r="F93" s="5">
        <v>18207726</v>
      </c>
      <c r="G93" s="5">
        <v>15077548</v>
      </c>
      <c r="H93" s="5">
        <v>2779298</v>
      </c>
      <c r="I93" s="5">
        <v>350880</v>
      </c>
      <c r="J93" s="5">
        <v>44007</v>
      </c>
      <c r="K93" s="5">
        <v>57205</v>
      </c>
      <c r="L93" s="5">
        <v>96339</v>
      </c>
      <c r="M93" s="5">
        <v>125418</v>
      </c>
      <c r="N93" s="5">
        <v>21408</v>
      </c>
      <c r="O93" s="5">
        <v>215973</v>
      </c>
    </row>
    <row r="94" spans="1:15">
      <c r="A94" s="5">
        <v>1390</v>
      </c>
      <c r="B94" s="5">
        <v>4</v>
      </c>
      <c r="C94" s="5" t="s">
        <v>326</v>
      </c>
      <c r="D94" s="5" t="s">
        <v>324</v>
      </c>
      <c r="E94" s="5">
        <v>18768075</v>
      </c>
      <c r="F94" s="5">
        <v>18207726</v>
      </c>
      <c r="G94" s="5">
        <v>15077548</v>
      </c>
      <c r="H94" s="5">
        <v>2779298</v>
      </c>
      <c r="I94" s="5">
        <v>350880</v>
      </c>
      <c r="J94" s="5">
        <v>44007</v>
      </c>
      <c r="K94" s="5">
        <v>57205</v>
      </c>
      <c r="L94" s="5">
        <v>96339</v>
      </c>
      <c r="M94" s="5">
        <v>125418</v>
      </c>
      <c r="N94" s="5">
        <v>21408</v>
      </c>
      <c r="O94" s="5">
        <v>215973</v>
      </c>
    </row>
    <row r="95" spans="1:15">
      <c r="A95" s="5">
        <v>1390</v>
      </c>
      <c r="B95" s="5">
        <v>2</v>
      </c>
      <c r="C95" s="5" t="s">
        <v>327</v>
      </c>
      <c r="D95" s="5" t="s">
        <v>328</v>
      </c>
      <c r="E95" s="5">
        <v>52377402</v>
      </c>
      <c r="F95" s="5">
        <v>49915183</v>
      </c>
      <c r="G95" s="5">
        <v>48725054</v>
      </c>
      <c r="H95" s="5">
        <v>754247</v>
      </c>
      <c r="I95" s="5">
        <v>435882</v>
      </c>
      <c r="J95" s="5">
        <v>97215</v>
      </c>
      <c r="K95" s="5">
        <v>189229</v>
      </c>
      <c r="L95" s="5">
        <v>424401</v>
      </c>
      <c r="M95" s="5">
        <v>943793</v>
      </c>
      <c r="N95" s="5">
        <v>57700</v>
      </c>
      <c r="O95" s="5">
        <v>749881</v>
      </c>
    </row>
    <row r="96" spans="1:15">
      <c r="A96" s="5">
        <v>1390</v>
      </c>
      <c r="B96" s="5">
        <v>3</v>
      </c>
      <c r="C96" s="5" t="s">
        <v>329</v>
      </c>
      <c r="D96" s="5" t="s">
        <v>330</v>
      </c>
      <c r="E96" s="5">
        <v>13424436</v>
      </c>
      <c r="F96" s="5">
        <v>12725432</v>
      </c>
      <c r="G96" s="5">
        <v>12483447</v>
      </c>
      <c r="H96" s="5">
        <v>120420</v>
      </c>
      <c r="I96" s="5">
        <v>121565</v>
      </c>
      <c r="J96" s="5">
        <v>46442</v>
      </c>
      <c r="K96" s="5">
        <v>44521</v>
      </c>
      <c r="L96" s="5">
        <v>167036</v>
      </c>
      <c r="M96" s="5">
        <v>173596</v>
      </c>
      <c r="N96" s="5">
        <v>14336</v>
      </c>
      <c r="O96" s="5">
        <v>253073</v>
      </c>
    </row>
    <row r="97" spans="1:15">
      <c r="A97" s="5">
        <v>1390</v>
      </c>
      <c r="B97" s="5">
        <v>4</v>
      </c>
      <c r="C97" s="5" t="s">
        <v>331</v>
      </c>
      <c r="D97" s="5" t="s">
        <v>332</v>
      </c>
      <c r="E97" s="5">
        <v>10404115</v>
      </c>
      <c r="F97" s="5">
        <v>9848198</v>
      </c>
      <c r="G97" s="5">
        <v>9713079</v>
      </c>
      <c r="H97" s="5">
        <v>41714</v>
      </c>
      <c r="I97" s="5">
        <v>93406</v>
      </c>
      <c r="J97" s="5">
        <v>40397</v>
      </c>
      <c r="K97" s="5">
        <v>35836</v>
      </c>
      <c r="L97" s="5">
        <v>124742</v>
      </c>
      <c r="M97" s="5">
        <v>129233</v>
      </c>
      <c r="N97" s="5">
        <v>11023</v>
      </c>
      <c r="O97" s="5">
        <v>214685</v>
      </c>
    </row>
    <row r="98" spans="1:15">
      <c r="A98" s="5">
        <v>1390</v>
      </c>
      <c r="B98" s="5">
        <v>4</v>
      </c>
      <c r="C98" s="5" t="s">
        <v>333</v>
      </c>
      <c r="D98" s="5" t="s">
        <v>334</v>
      </c>
      <c r="E98" s="5">
        <v>3020321</v>
      </c>
      <c r="F98" s="5">
        <v>2877234</v>
      </c>
      <c r="G98" s="5">
        <v>2770368</v>
      </c>
      <c r="H98" s="5">
        <v>78706</v>
      </c>
      <c r="I98" s="5">
        <v>28159</v>
      </c>
      <c r="J98" s="5">
        <v>6045</v>
      </c>
      <c r="K98" s="5">
        <v>8684</v>
      </c>
      <c r="L98" s="5">
        <v>42294</v>
      </c>
      <c r="M98" s="5">
        <v>44363</v>
      </c>
      <c r="N98" s="5">
        <v>3313</v>
      </c>
      <c r="O98" s="5">
        <v>38388</v>
      </c>
    </row>
    <row r="99" spans="1:15">
      <c r="A99" s="5">
        <v>1390</v>
      </c>
      <c r="B99" s="5">
        <v>3</v>
      </c>
      <c r="C99" s="5" t="s">
        <v>335</v>
      </c>
      <c r="D99" s="5" t="s">
        <v>336</v>
      </c>
      <c r="E99" s="5">
        <v>38952965</v>
      </c>
      <c r="F99" s="5">
        <v>37189750</v>
      </c>
      <c r="G99" s="5">
        <v>36241607</v>
      </c>
      <c r="H99" s="5">
        <v>633826</v>
      </c>
      <c r="I99" s="5">
        <v>314317</v>
      </c>
      <c r="J99" s="5">
        <v>50773</v>
      </c>
      <c r="K99" s="5">
        <v>144708</v>
      </c>
      <c r="L99" s="5">
        <v>257365</v>
      </c>
      <c r="M99" s="5">
        <v>770197</v>
      </c>
      <c r="N99" s="5">
        <v>43364</v>
      </c>
      <c r="O99" s="5">
        <v>496808</v>
      </c>
    </row>
    <row r="100" spans="1:15">
      <c r="A100" s="5">
        <v>1390</v>
      </c>
      <c r="B100" s="5">
        <v>4</v>
      </c>
      <c r="C100" s="5" t="s">
        <v>337</v>
      </c>
      <c r="D100" s="5" t="s">
        <v>336</v>
      </c>
      <c r="E100" s="5">
        <v>38952965</v>
      </c>
      <c r="F100" s="5">
        <v>37189750</v>
      </c>
      <c r="G100" s="5">
        <v>36241607</v>
      </c>
      <c r="H100" s="5">
        <v>633826</v>
      </c>
      <c r="I100" s="5">
        <v>314317</v>
      </c>
      <c r="J100" s="5">
        <v>50773</v>
      </c>
      <c r="K100" s="5">
        <v>144708</v>
      </c>
      <c r="L100" s="5">
        <v>257365</v>
      </c>
      <c r="M100" s="5">
        <v>770197</v>
      </c>
      <c r="N100" s="5">
        <v>43364</v>
      </c>
      <c r="O100" s="5">
        <v>496808</v>
      </c>
    </row>
    <row r="101" spans="1:15">
      <c r="A101" s="5">
        <v>1390</v>
      </c>
      <c r="B101" s="5">
        <v>2</v>
      </c>
      <c r="C101" s="5" t="s">
        <v>338</v>
      </c>
      <c r="D101" s="5" t="s">
        <v>339</v>
      </c>
      <c r="E101" s="5">
        <v>84550539</v>
      </c>
      <c r="F101" s="5">
        <v>57512070</v>
      </c>
      <c r="G101" s="5">
        <v>51275276</v>
      </c>
      <c r="H101" s="5">
        <v>4204036</v>
      </c>
      <c r="I101" s="5">
        <v>2032759</v>
      </c>
      <c r="J101" s="5">
        <v>497541</v>
      </c>
      <c r="K101" s="5">
        <v>2779939</v>
      </c>
      <c r="L101" s="5">
        <v>13857976</v>
      </c>
      <c r="M101" s="5">
        <v>6786828</v>
      </c>
      <c r="N101" s="5">
        <v>362911</v>
      </c>
      <c r="O101" s="5">
        <v>2753273</v>
      </c>
    </row>
    <row r="102" spans="1:15">
      <c r="A102" s="5">
        <v>1390</v>
      </c>
      <c r="B102" s="5">
        <v>3</v>
      </c>
      <c r="C102" s="5" t="s">
        <v>340</v>
      </c>
      <c r="D102" s="5" t="s">
        <v>341</v>
      </c>
      <c r="E102" s="5">
        <v>7777675</v>
      </c>
      <c r="F102" s="5">
        <v>6313200</v>
      </c>
      <c r="G102" s="5">
        <v>5770541</v>
      </c>
      <c r="H102" s="5">
        <v>391004</v>
      </c>
      <c r="I102" s="5">
        <v>151655</v>
      </c>
      <c r="J102" s="5">
        <v>50980</v>
      </c>
      <c r="K102" s="5">
        <v>324112</v>
      </c>
      <c r="L102" s="5">
        <v>530451</v>
      </c>
      <c r="M102" s="5">
        <v>406100</v>
      </c>
      <c r="N102" s="5">
        <v>19542</v>
      </c>
      <c r="O102" s="5">
        <v>133291</v>
      </c>
    </row>
    <row r="103" spans="1:15">
      <c r="A103" s="5">
        <v>1390</v>
      </c>
      <c r="B103" s="5">
        <v>4</v>
      </c>
      <c r="C103" s="5" t="s">
        <v>342</v>
      </c>
      <c r="D103" s="5" t="s">
        <v>341</v>
      </c>
      <c r="E103" s="5">
        <v>7777675</v>
      </c>
      <c r="F103" s="5">
        <v>6313200</v>
      </c>
      <c r="G103" s="5">
        <v>5770541</v>
      </c>
      <c r="H103" s="5">
        <v>391004</v>
      </c>
      <c r="I103" s="5">
        <v>151655</v>
      </c>
      <c r="J103" s="5">
        <v>50980</v>
      </c>
      <c r="K103" s="5">
        <v>324112</v>
      </c>
      <c r="L103" s="5">
        <v>530451</v>
      </c>
      <c r="M103" s="5">
        <v>406100</v>
      </c>
      <c r="N103" s="5">
        <v>19542</v>
      </c>
      <c r="O103" s="5">
        <v>133291</v>
      </c>
    </row>
    <row r="104" spans="1:15">
      <c r="A104" s="5">
        <v>1390</v>
      </c>
      <c r="B104" s="5">
        <v>3</v>
      </c>
      <c r="C104" s="5" t="s">
        <v>343</v>
      </c>
      <c r="D104" s="5" t="s">
        <v>344</v>
      </c>
      <c r="E104" s="5">
        <v>76772863</v>
      </c>
      <c r="F104" s="5">
        <v>51198870</v>
      </c>
      <c r="G104" s="5">
        <v>45504735</v>
      </c>
      <c r="H104" s="5">
        <v>3813032</v>
      </c>
      <c r="I104" s="5">
        <v>1881104</v>
      </c>
      <c r="J104" s="5">
        <v>446561</v>
      </c>
      <c r="K104" s="5">
        <v>2455826</v>
      </c>
      <c r="L104" s="5">
        <v>13327526</v>
      </c>
      <c r="M104" s="5">
        <v>6380729</v>
      </c>
      <c r="N104" s="5">
        <v>343369</v>
      </c>
      <c r="O104" s="5">
        <v>2619982</v>
      </c>
    </row>
    <row r="105" spans="1:15">
      <c r="A105" s="5">
        <v>1390</v>
      </c>
      <c r="B105" s="5">
        <v>4</v>
      </c>
      <c r="C105" s="5" t="s">
        <v>345</v>
      </c>
      <c r="D105" s="5" t="s">
        <v>346</v>
      </c>
      <c r="E105" s="5">
        <v>1921975</v>
      </c>
      <c r="F105" s="5">
        <v>1461951</v>
      </c>
      <c r="G105" s="5">
        <v>1418275</v>
      </c>
      <c r="H105" s="5">
        <v>34339</v>
      </c>
      <c r="I105" s="5">
        <v>9338</v>
      </c>
      <c r="J105" s="5">
        <v>5530</v>
      </c>
      <c r="K105" s="5">
        <v>18788</v>
      </c>
      <c r="L105" s="5">
        <v>302958</v>
      </c>
      <c r="M105" s="5">
        <v>68019</v>
      </c>
      <c r="N105" s="5">
        <v>4661</v>
      </c>
      <c r="O105" s="5">
        <v>60068</v>
      </c>
    </row>
    <row r="106" spans="1:15">
      <c r="A106" s="5">
        <v>1390</v>
      </c>
      <c r="B106" s="5">
        <v>4</v>
      </c>
      <c r="C106" s="5" t="s">
        <v>347</v>
      </c>
      <c r="D106" s="5" t="s">
        <v>348</v>
      </c>
      <c r="E106" s="5">
        <v>19983207</v>
      </c>
      <c r="F106" s="5">
        <v>12179509</v>
      </c>
      <c r="G106" s="5">
        <v>10321552</v>
      </c>
      <c r="H106" s="5">
        <v>1283691</v>
      </c>
      <c r="I106" s="5">
        <v>574267</v>
      </c>
      <c r="J106" s="5">
        <v>150145</v>
      </c>
      <c r="K106" s="5">
        <v>370336</v>
      </c>
      <c r="L106" s="5">
        <v>5121052</v>
      </c>
      <c r="M106" s="5">
        <v>1426699</v>
      </c>
      <c r="N106" s="5">
        <v>105266</v>
      </c>
      <c r="O106" s="5">
        <v>630200</v>
      </c>
    </row>
    <row r="107" spans="1:15">
      <c r="A107" s="5">
        <v>1390</v>
      </c>
      <c r="B107" s="5">
        <v>4</v>
      </c>
      <c r="C107" s="5" t="s">
        <v>349</v>
      </c>
      <c r="D107" s="5" t="s">
        <v>350</v>
      </c>
      <c r="E107" s="5">
        <v>1185720</v>
      </c>
      <c r="F107" s="5">
        <v>953194</v>
      </c>
      <c r="G107" s="5">
        <v>746706</v>
      </c>
      <c r="H107" s="5">
        <v>107252</v>
      </c>
      <c r="I107" s="5">
        <v>99237</v>
      </c>
      <c r="J107" s="5">
        <v>16601</v>
      </c>
      <c r="K107" s="5">
        <v>13860</v>
      </c>
      <c r="L107" s="5">
        <v>112855</v>
      </c>
      <c r="M107" s="5">
        <v>59854</v>
      </c>
      <c r="N107" s="5">
        <v>6481</v>
      </c>
      <c r="O107" s="5">
        <v>22875</v>
      </c>
    </row>
    <row r="108" spans="1:15">
      <c r="A108" s="5">
        <v>1390</v>
      </c>
      <c r="B108" s="5">
        <v>4</v>
      </c>
      <c r="C108" s="5" t="s">
        <v>351</v>
      </c>
      <c r="D108" s="5" t="s">
        <v>352</v>
      </c>
      <c r="E108" s="5">
        <v>23995420</v>
      </c>
      <c r="F108" s="5">
        <v>10032946</v>
      </c>
      <c r="G108" s="5">
        <v>7381295</v>
      </c>
      <c r="H108" s="5">
        <v>2097300</v>
      </c>
      <c r="I108" s="5">
        <v>554351</v>
      </c>
      <c r="J108" s="5">
        <v>141008</v>
      </c>
      <c r="K108" s="5">
        <v>1677204</v>
      </c>
      <c r="L108" s="5">
        <v>6757346</v>
      </c>
      <c r="M108" s="5">
        <v>4101471</v>
      </c>
      <c r="N108" s="5">
        <v>51767</v>
      </c>
      <c r="O108" s="5">
        <v>1233679</v>
      </c>
    </row>
    <row r="109" spans="1:15">
      <c r="A109" s="5">
        <v>1390</v>
      </c>
      <c r="B109" s="5">
        <v>4</v>
      </c>
      <c r="C109" s="5" t="s">
        <v>353</v>
      </c>
      <c r="D109" s="5" t="s">
        <v>354</v>
      </c>
      <c r="E109" s="5">
        <v>11348718</v>
      </c>
      <c r="F109" s="5">
        <v>10279649</v>
      </c>
      <c r="G109" s="5">
        <v>10022260</v>
      </c>
      <c r="H109" s="5">
        <v>58531</v>
      </c>
      <c r="I109" s="5">
        <v>198859</v>
      </c>
      <c r="J109" s="5">
        <v>49606</v>
      </c>
      <c r="K109" s="5">
        <v>102158</v>
      </c>
      <c r="L109" s="5">
        <v>366749</v>
      </c>
      <c r="M109" s="5">
        <v>202124</v>
      </c>
      <c r="N109" s="5">
        <v>63680</v>
      </c>
      <c r="O109" s="5">
        <v>284752</v>
      </c>
    </row>
    <row r="110" spans="1:15">
      <c r="A110" s="5">
        <v>1390</v>
      </c>
      <c r="B110" s="5">
        <v>4</v>
      </c>
      <c r="C110" s="5" t="s">
        <v>355</v>
      </c>
      <c r="D110" s="5" t="s">
        <v>356</v>
      </c>
      <c r="E110" s="5">
        <v>5453171</v>
      </c>
      <c r="F110" s="5">
        <v>4823901</v>
      </c>
      <c r="G110" s="5">
        <v>4481491</v>
      </c>
      <c r="H110" s="5">
        <v>69534</v>
      </c>
      <c r="I110" s="5">
        <v>272875</v>
      </c>
      <c r="J110" s="5">
        <v>26635</v>
      </c>
      <c r="K110" s="5">
        <v>112263</v>
      </c>
      <c r="L110" s="5">
        <v>90587</v>
      </c>
      <c r="M110" s="5">
        <v>239747</v>
      </c>
      <c r="N110" s="5">
        <v>41821</v>
      </c>
      <c r="O110" s="5">
        <v>118217</v>
      </c>
    </row>
    <row r="111" spans="1:15">
      <c r="A111" s="5">
        <v>1390</v>
      </c>
      <c r="B111" s="5">
        <v>4</v>
      </c>
      <c r="C111" s="5" t="s">
        <v>357</v>
      </c>
      <c r="D111" s="5" t="s">
        <v>358</v>
      </c>
      <c r="E111" s="5">
        <v>12884652</v>
      </c>
      <c r="F111" s="5">
        <v>11467720</v>
      </c>
      <c r="G111" s="5">
        <v>11133156</v>
      </c>
      <c r="H111" s="5">
        <v>162387</v>
      </c>
      <c r="I111" s="5">
        <v>172177</v>
      </c>
      <c r="J111" s="5">
        <v>57037</v>
      </c>
      <c r="K111" s="5">
        <v>161218</v>
      </c>
      <c r="L111" s="5">
        <v>575979</v>
      </c>
      <c r="M111" s="5">
        <v>282814</v>
      </c>
      <c r="N111" s="5">
        <v>69693</v>
      </c>
      <c r="O111" s="5">
        <v>270192</v>
      </c>
    </row>
    <row r="112" spans="1:15">
      <c r="A112" s="5">
        <v>1390</v>
      </c>
      <c r="B112" s="5">
        <v>2</v>
      </c>
      <c r="C112" s="5" t="s">
        <v>359</v>
      </c>
      <c r="D112" s="5" t="s">
        <v>360</v>
      </c>
      <c r="E112" s="5">
        <v>260961352</v>
      </c>
      <c r="F112" s="5">
        <v>240766246</v>
      </c>
      <c r="G112" s="5">
        <v>238427885</v>
      </c>
      <c r="H112" s="5">
        <v>573121</v>
      </c>
      <c r="I112" s="5">
        <v>1765241</v>
      </c>
      <c r="J112" s="5">
        <v>489162</v>
      </c>
      <c r="K112" s="5">
        <v>601013</v>
      </c>
      <c r="L112" s="5">
        <v>5157060</v>
      </c>
      <c r="M112" s="5">
        <v>10082554</v>
      </c>
      <c r="N112" s="5">
        <v>354595</v>
      </c>
      <c r="O112" s="5">
        <v>3510721</v>
      </c>
    </row>
    <row r="113" spans="1:15">
      <c r="A113" s="5">
        <v>1390</v>
      </c>
      <c r="B113" s="5">
        <v>3</v>
      </c>
      <c r="C113" s="5" t="s">
        <v>361</v>
      </c>
      <c r="D113" s="5" t="s">
        <v>362</v>
      </c>
      <c r="E113" s="5">
        <v>201752945</v>
      </c>
      <c r="F113" s="5">
        <v>188350502</v>
      </c>
      <c r="G113" s="5">
        <v>186752485</v>
      </c>
      <c r="H113" s="5">
        <v>449760</v>
      </c>
      <c r="I113" s="5">
        <v>1148257</v>
      </c>
      <c r="J113" s="5">
        <v>404348</v>
      </c>
      <c r="K113" s="5">
        <v>370917</v>
      </c>
      <c r="L113" s="5">
        <v>4363174</v>
      </c>
      <c r="M113" s="5">
        <v>5863021</v>
      </c>
      <c r="N113" s="5">
        <v>279128</v>
      </c>
      <c r="O113" s="5">
        <v>2121856</v>
      </c>
    </row>
    <row r="114" spans="1:15">
      <c r="A114" s="5">
        <v>1390</v>
      </c>
      <c r="B114" s="5">
        <v>4</v>
      </c>
      <c r="C114" s="5" t="s">
        <v>363</v>
      </c>
      <c r="D114" s="5" t="s">
        <v>362</v>
      </c>
      <c r="E114" s="5">
        <v>201752945</v>
      </c>
      <c r="F114" s="5">
        <v>188350502</v>
      </c>
      <c r="G114" s="5">
        <v>186752485</v>
      </c>
      <c r="H114" s="5">
        <v>449760</v>
      </c>
      <c r="I114" s="5">
        <v>1148257</v>
      </c>
      <c r="J114" s="5">
        <v>404348</v>
      </c>
      <c r="K114" s="5">
        <v>370917</v>
      </c>
      <c r="L114" s="5">
        <v>4363174</v>
      </c>
      <c r="M114" s="5">
        <v>5863021</v>
      </c>
      <c r="N114" s="5">
        <v>279128</v>
      </c>
      <c r="O114" s="5">
        <v>2121856</v>
      </c>
    </row>
    <row r="115" spans="1:15">
      <c r="A115" s="5">
        <v>1390</v>
      </c>
      <c r="B115" s="5">
        <v>3</v>
      </c>
      <c r="C115" s="5" t="s">
        <v>364</v>
      </c>
      <c r="D115" s="5" t="s">
        <v>365</v>
      </c>
      <c r="E115" s="5">
        <v>50533719</v>
      </c>
      <c r="F115" s="5">
        <v>45023899</v>
      </c>
      <c r="G115" s="5">
        <v>44512373</v>
      </c>
      <c r="H115" s="5">
        <v>71066</v>
      </c>
      <c r="I115" s="5">
        <v>440461</v>
      </c>
      <c r="J115" s="5">
        <v>70928</v>
      </c>
      <c r="K115" s="5">
        <v>181523</v>
      </c>
      <c r="L115" s="5">
        <v>693326</v>
      </c>
      <c r="M115" s="5">
        <v>3748881</v>
      </c>
      <c r="N115" s="5">
        <v>58426</v>
      </c>
      <c r="O115" s="5">
        <v>756736</v>
      </c>
    </row>
    <row r="116" spans="1:15">
      <c r="A116" s="5">
        <v>1390</v>
      </c>
      <c r="B116" s="5">
        <v>4</v>
      </c>
      <c r="C116" s="5" t="s">
        <v>366</v>
      </c>
      <c r="D116" s="5" t="s">
        <v>365</v>
      </c>
      <c r="E116" s="5">
        <v>50533719</v>
      </c>
      <c r="F116" s="5">
        <v>45023899</v>
      </c>
      <c r="G116" s="5">
        <v>44512373</v>
      </c>
      <c r="H116" s="5">
        <v>71066</v>
      </c>
      <c r="I116" s="5">
        <v>440461</v>
      </c>
      <c r="J116" s="5">
        <v>70928</v>
      </c>
      <c r="K116" s="5">
        <v>181523</v>
      </c>
      <c r="L116" s="5">
        <v>693326</v>
      </c>
      <c r="M116" s="5">
        <v>3748881</v>
      </c>
      <c r="N116" s="5">
        <v>58426</v>
      </c>
      <c r="O116" s="5">
        <v>756736</v>
      </c>
    </row>
    <row r="117" spans="1:15">
      <c r="A117" s="5">
        <v>1390</v>
      </c>
      <c r="B117" s="5">
        <v>3</v>
      </c>
      <c r="C117" s="5" t="s">
        <v>367</v>
      </c>
      <c r="D117" s="5" t="s">
        <v>368</v>
      </c>
      <c r="E117" s="5">
        <v>8674687</v>
      </c>
      <c r="F117" s="5">
        <v>7391846</v>
      </c>
      <c r="G117" s="5">
        <v>7163027</v>
      </c>
      <c r="H117" s="5">
        <v>52295</v>
      </c>
      <c r="I117" s="5">
        <v>176523</v>
      </c>
      <c r="J117" s="5">
        <v>13886</v>
      </c>
      <c r="K117" s="5">
        <v>48572</v>
      </c>
      <c r="L117" s="5">
        <v>100561</v>
      </c>
      <c r="M117" s="5">
        <v>470652</v>
      </c>
      <c r="N117" s="5">
        <v>17041</v>
      </c>
      <c r="O117" s="5">
        <v>632130</v>
      </c>
    </row>
    <row r="118" spans="1:15">
      <c r="A118" s="5">
        <v>1390</v>
      </c>
      <c r="B118" s="5">
        <v>4</v>
      </c>
      <c r="C118" s="5" t="s">
        <v>369</v>
      </c>
      <c r="D118" s="5" t="s">
        <v>370</v>
      </c>
      <c r="E118" s="5">
        <v>7495702</v>
      </c>
      <c r="F118" s="5">
        <v>6308911</v>
      </c>
      <c r="G118" s="5">
        <v>6096014</v>
      </c>
      <c r="H118" s="5">
        <v>43942</v>
      </c>
      <c r="I118" s="5">
        <v>168955</v>
      </c>
      <c r="J118" s="5">
        <v>11880</v>
      </c>
      <c r="K118" s="5">
        <v>43821</v>
      </c>
      <c r="L118" s="5">
        <v>83047</v>
      </c>
      <c r="M118" s="5">
        <v>434693</v>
      </c>
      <c r="N118" s="5">
        <v>14784</v>
      </c>
      <c r="O118" s="5">
        <v>598567</v>
      </c>
    </row>
    <row r="119" spans="1:15">
      <c r="A119" s="5">
        <v>1390</v>
      </c>
      <c r="B119" s="5">
        <v>4</v>
      </c>
      <c r="C119" s="5" t="s">
        <v>371</v>
      </c>
      <c r="D119" s="5" t="s">
        <v>372</v>
      </c>
      <c r="E119" s="5">
        <v>1178985</v>
      </c>
      <c r="F119" s="5">
        <v>1082935</v>
      </c>
      <c r="G119" s="5">
        <v>1067013</v>
      </c>
      <c r="H119" s="5">
        <v>8353</v>
      </c>
      <c r="I119" s="5">
        <v>7568</v>
      </c>
      <c r="J119" s="5">
        <v>2006</v>
      </c>
      <c r="K119" s="5">
        <v>4751</v>
      </c>
      <c r="L119" s="5">
        <v>17514</v>
      </c>
      <c r="M119" s="5">
        <v>35960</v>
      </c>
      <c r="N119" s="5">
        <v>2257</v>
      </c>
      <c r="O119" s="5">
        <v>33563</v>
      </c>
    </row>
    <row r="120" spans="1:15">
      <c r="A120" s="5">
        <v>1390</v>
      </c>
      <c r="B120" s="5">
        <v>2</v>
      </c>
      <c r="C120" s="5" t="s">
        <v>373</v>
      </c>
      <c r="D120" s="5" t="s">
        <v>374</v>
      </c>
      <c r="E120" s="5">
        <v>62986799</v>
      </c>
      <c r="F120" s="5">
        <v>60093079</v>
      </c>
      <c r="G120" s="5">
        <v>58819709</v>
      </c>
      <c r="H120" s="5">
        <v>451383</v>
      </c>
      <c r="I120" s="5">
        <v>821987</v>
      </c>
      <c r="J120" s="5">
        <v>115030</v>
      </c>
      <c r="K120" s="5">
        <v>338367</v>
      </c>
      <c r="L120" s="5">
        <v>439036</v>
      </c>
      <c r="M120" s="5">
        <v>693893</v>
      </c>
      <c r="N120" s="5">
        <v>81186</v>
      </c>
      <c r="O120" s="5">
        <v>1226209</v>
      </c>
    </row>
    <row r="121" spans="1:15">
      <c r="A121" s="5">
        <v>1390</v>
      </c>
      <c r="B121" s="5">
        <v>3</v>
      </c>
      <c r="C121" s="5" t="s">
        <v>375</v>
      </c>
      <c r="D121" s="5" t="s">
        <v>376</v>
      </c>
      <c r="E121" s="5">
        <v>27287550</v>
      </c>
      <c r="F121" s="5">
        <v>25837505</v>
      </c>
      <c r="G121" s="5">
        <v>25389121</v>
      </c>
      <c r="H121" s="5">
        <v>93687</v>
      </c>
      <c r="I121" s="5">
        <v>354698</v>
      </c>
      <c r="J121" s="5">
        <v>63974</v>
      </c>
      <c r="K121" s="5">
        <v>160481</v>
      </c>
      <c r="L121" s="5">
        <v>212873</v>
      </c>
      <c r="M121" s="5">
        <v>271546</v>
      </c>
      <c r="N121" s="5">
        <v>25539</v>
      </c>
      <c r="O121" s="5">
        <v>715631</v>
      </c>
    </row>
    <row r="122" spans="1:15">
      <c r="A122" s="5">
        <v>1390</v>
      </c>
      <c r="B122" s="5">
        <v>4</v>
      </c>
      <c r="C122" s="5" t="s">
        <v>377</v>
      </c>
      <c r="D122" s="5" t="s">
        <v>378</v>
      </c>
      <c r="E122" s="5">
        <v>18849027</v>
      </c>
      <c r="F122" s="5">
        <v>17888214</v>
      </c>
      <c r="G122" s="5">
        <v>17589403</v>
      </c>
      <c r="H122" s="5">
        <v>32986</v>
      </c>
      <c r="I122" s="5">
        <v>265825</v>
      </c>
      <c r="J122" s="5">
        <v>41831</v>
      </c>
      <c r="K122" s="5">
        <v>127665</v>
      </c>
      <c r="L122" s="5">
        <v>121041</v>
      </c>
      <c r="M122" s="5">
        <v>138916</v>
      </c>
      <c r="N122" s="5">
        <v>12854</v>
      </c>
      <c r="O122" s="5">
        <v>518506</v>
      </c>
    </row>
    <row r="123" spans="1:15">
      <c r="A123" s="5">
        <v>1390</v>
      </c>
      <c r="B123" s="5">
        <v>4</v>
      </c>
      <c r="C123" s="5" t="s">
        <v>379</v>
      </c>
      <c r="D123" s="5" t="s">
        <v>380</v>
      </c>
      <c r="E123" s="5">
        <v>8380619</v>
      </c>
      <c r="F123" s="5">
        <v>7895110</v>
      </c>
      <c r="G123" s="5">
        <v>7748025</v>
      </c>
      <c r="H123" s="5">
        <v>60701</v>
      </c>
      <c r="I123" s="5">
        <v>86384</v>
      </c>
      <c r="J123" s="5">
        <v>21213</v>
      </c>
      <c r="K123" s="5">
        <v>30718</v>
      </c>
      <c r="L123" s="5">
        <v>91634</v>
      </c>
      <c r="M123" s="5">
        <v>132481</v>
      </c>
      <c r="N123" s="5">
        <v>12666</v>
      </c>
      <c r="O123" s="5">
        <v>196798</v>
      </c>
    </row>
    <row r="124" spans="1:15">
      <c r="A124" s="5">
        <v>1390</v>
      </c>
      <c r="B124" s="5">
        <v>4</v>
      </c>
      <c r="C124" s="5" t="s">
        <v>381</v>
      </c>
      <c r="D124" s="5" t="s">
        <v>382</v>
      </c>
      <c r="E124" s="5">
        <v>57904</v>
      </c>
      <c r="F124" s="5">
        <v>54181</v>
      </c>
      <c r="G124" s="5">
        <v>51693</v>
      </c>
      <c r="H124" s="5">
        <v>0</v>
      </c>
      <c r="I124" s="5">
        <v>2489</v>
      </c>
      <c r="J124" s="5">
        <v>931</v>
      </c>
      <c r="K124" s="5">
        <v>2098</v>
      </c>
      <c r="L124" s="5">
        <v>197</v>
      </c>
      <c r="M124" s="5">
        <v>150</v>
      </c>
      <c r="N124" s="5">
        <v>19</v>
      </c>
      <c r="O124" s="5">
        <v>327</v>
      </c>
    </row>
    <row r="125" spans="1:15">
      <c r="A125" s="5">
        <v>1390</v>
      </c>
      <c r="B125" s="5">
        <v>3</v>
      </c>
      <c r="C125" s="5" t="s">
        <v>383</v>
      </c>
      <c r="D125" s="5" t="s">
        <v>384</v>
      </c>
      <c r="E125" s="5">
        <v>35699249</v>
      </c>
      <c r="F125" s="5">
        <v>34255573</v>
      </c>
      <c r="G125" s="5">
        <v>33430588</v>
      </c>
      <c r="H125" s="5">
        <v>357696</v>
      </c>
      <c r="I125" s="5">
        <v>467290</v>
      </c>
      <c r="J125" s="5">
        <v>51056</v>
      </c>
      <c r="K125" s="5">
        <v>177885</v>
      </c>
      <c r="L125" s="5">
        <v>226163</v>
      </c>
      <c r="M125" s="5">
        <v>422347</v>
      </c>
      <c r="N125" s="5">
        <v>55647</v>
      </c>
      <c r="O125" s="5">
        <v>510578</v>
      </c>
    </row>
    <row r="126" spans="1:15">
      <c r="A126" s="5">
        <v>1390</v>
      </c>
      <c r="B126" s="5">
        <v>4</v>
      </c>
      <c r="C126" s="5" t="s">
        <v>385</v>
      </c>
      <c r="D126" s="5" t="s">
        <v>386</v>
      </c>
      <c r="E126" s="5">
        <v>6327435</v>
      </c>
      <c r="F126" s="5">
        <v>6193674</v>
      </c>
      <c r="G126" s="5">
        <v>6176827</v>
      </c>
      <c r="H126" s="5">
        <v>1390</v>
      </c>
      <c r="I126" s="5">
        <v>15458</v>
      </c>
      <c r="J126" s="5">
        <v>3624</v>
      </c>
      <c r="K126" s="5">
        <v>52272</v>
      </c>
      <c r="L126" s="5">
        <v>13797</v>
      </c>
      <c r="M126" s="5">
        <v>21760</v>
      </c>
      <c r="N126" s="5">
        <v>2622</v>
      </c>
      <c r="O126" s="5">
        <v>39685</v>
      </c>
    </row>
    <row r="127" spans="1:15">
      <c r="A127" s="5">
        <v>1390</v>
      </c>
      <c r="B127" s="5">
        <v>4</v>
      </c>
      <c r="C127" s="5" t="s">
        <v>387</v>
      </c>
      <c r="D127" s="5" t="s">
        <v>388</v>
      </c>
      <c r="E127" s="5">
        <v>9387738</v>
      </c>
      <c r="F127" s="5">
        <v>9035313</v>
      </c>
      <c r="G127" s="5">
        <v>8798382</v>
      </c>
      <c r="H127" s="5">
        <v>54448</v>
      </c>
      <c r="I127" s="5">
        <v>182484</v>
      </c>
      <c r="J127" s="5">
        <v>6337</v>
      </c>
      <c r="K127" s="5">
        <v>28316</v>
      </c>
      <c r="L127" s="5">
        <v>52359</v>
      </c>
      <c r="M127" s="5">
        <v>105280</v>
      </c>
      <c r="N127" s="5">
        <v>9066</v>
      </c>
      <c r="O127" s="5">
        <v>151066</v>
      </c>
    </row>
    <row r="128" spans="1:15">
      <c r="A128" s="5">
        <v>1390</v>
      </c>
      <c r="B128" s="5">
        <v>4</v>
      </c>
      <c r="C128" s="5" t="s">
        <v>389</v>
      </c>
      <c r="D128" s="5" t="s">
        <v>390</v>
      </c>
      <c r="E128" s="5">
        <v>3017634</v>
      </c>
      <c r="F128" s="5">
        <v>2900682</v>
      </c>
      <c r="G128" s="5">
        <v>2799383</v>
      </c>
      <c r="H128" s="5">
        <v>38766</v>
      </c>
      <c r="I128" s="5">
        <v>62534</v>
      </c>
      <c r="J128" s="5">
        <v>8886</v>
      </c>
      <c r="K128" s="5">
        <v>18357</v>
      </c>
      <c r="L128" s="5">
        <v>20564</v>
      </c>
      <c r="M128" s="5">
        <v>26006</v>
      </c>
      <c r="N128" s="5">
        <v>2633</v>
      </c>
      <c r="O128" s="5">
        <v>40505</v>
      </c>
    </row>
    <row r="129" spans="1:15">
      <c r="A129" s="5">
        <v>1390</v>
      </c>
      <c r="B129" s="5">
        <v>4</v>
      </c>
      <c r="C129" s="5" t="s">
        <v>391</v>
      </c>
      <c r="D129" s="5" t="s">
        <v>392</v>
      </c>
      <c r="E129" s="5">
        <v>16966442</v>
      </c>
      <c r="F129" s="5">
        <v>16125904</v>
      </c>
      <c r="G129" s="5">
        <v>15655997</v>
      </c>
      <c r="H129" s="5">
        <v>263093</v>
      </c>
      <c r="I129" s="5">
        <v>206814</v>
      </c>
      <c r="J129" s="5">
        <v>32209</v>
      </c>
      <c r="K129" s="5">
        <v>78940</v>
      </c>
      <c r="L129" s="5">
        <v>139443</v>
      </c>
      <c r="M129" s="5">
        <v>269300</v>
      </c>
      <c r="N129" s="5">
        <v>41325</v>
      </c>
      <c r="O129" s="5">
        <v>279322</v>
      </c>
    </row>
    <row r="130" spans="1:15">
      <c r="A130" s="5">
        <v>1390</v>
      </c>
      <c r="B130" s="5">
        <v>2</v>
      </c>
      <c r="C130" s="5" t="s">
        <v>393</v>
      </c>
      <c r="D130" s="5" t="s">
        <v>394</v>
      </c>
      <c r="E130" s="5">
        <v>23158898</v>
      </c>
      <c r="F130" s="5">
        <v>22544818</v>
      </c>
      <c r="G130" s="5">
        <v>21947448</v>
      </c>
      <c r="H130" s="5">
        <v>433449</v>
      </c>
      <c r="I130" s="5">
        <v>163921</v>
      </c>
      <c r="J130" s="5">
        <v>31393</v>
      </c>
      <c r="K130" s="5">
        <v>151617</v>
      </c>
      <c r="L130" s="5">
        <v>59738</v>
      </c>
      <c r="M130" s="5">
        <v>110768</v>
      </c>
      <c r="N130" s="5">
        <v>13506</v>
      </c>
      <c r="O130" s="5">
        <v>247058</v>
      </c>
    </row>
    <row r="131" spans="1:15">
      <c r="A131" s="5">
        <v>1390</v>
      </c>
      <c r="B131" s="5">
        <v>3</v>
      </c>
      <c r="C131" s="5" t="s">
        <v>395</v>
      </c>
      <c r="D131" s="5" t="s">
        <v>396</v>
      </c>
      <c r="E131" s="5">
        <v>12238751</v>
      </c>
      <c r="F131" s="5">
        <v>12042339</v>
      </c>
      <c r="G131" s="5">
        <v>11877673</v>
      </c>
      <c r="H131" s="5">
        <v>63735</v>
      </c>
      <c r="I131" s="5">
        <v>100930</v>
      </c>
      <c r="J131" s="5">
        <v>9566</v>
      </c>
      <c r="K131" s="5">
        <v>5505</v>
      </c>
      <c r="L131" s="5">
        <v>22003</v>
      </c>
      <c r="M131" s="5">
        <v>37482</v>
      </c>
      <c r="N131" s="5">
        <v>4123</v>
      </c>
      <c r="O131" s="5">
        <v>117734</v>
      </c>
    </row>
    <row r="132" spans="1:15">
      <c r="A132" s="5">
        <v>1390</v>
      </c>
      <c r="B132" s="5">
        <v>4</v>
      </c>
      <c r="C132" s="5" t="s">
        <v>397</v>
      </c>
      <c r="D132" s="5" t="s">
        <v>396</v>
      </c>
      <c r="E132" s="5">
        <v>12238751</v>
      </c>
      <c r="F132" s="5">
        <v>12042339</v>
      </c>
      <c r="G132" s="5">
        <v>11877673</v>
      </c>
      <c r="H132" s="5">
        <v>63735</v>
      </c>
      <c r="I132" s="5">
        <v>100930</v>
      </c>
      <c r="J132" s="5">
        <v>9566</v>
      </c>
      <c r="K132" s="5">
        <v>5505</v>
      </c>
      <c r="L132" s="5">
        <v>22003</v>
      </c>
      <c r="M132" s="5">
        <v>37482</v>
      </c>
      <c r="N132" s="5">
        <v>4123</v>
      </c>
      <c r="O132" s="5">
        <v>117734</v>
      </c>
    </row>
    <row r="133" spans="1:15">
      <c r="A133" s="5">
        <v>1390</v>
      </c>
      <c r="B133" s="5">
        <v>3</v>
      </c>
      <c r="C133" s="5" t="s">
        <v>398</v>
      </c>
      <c r="D133" s="5" t="s">
        <v>399</v>
      </c>
      <c r="E133" s="5">
        <v>1559592</v>
      </c>
      <c r="F133" s="5">
        <v>1505812</v>
      </c>
      <c r="G133" s="5">
        <v>1462557</v>
      </c>
      <c r="H133" s="5">
        <v>28993</v>
      </c>
      <c r="I133" s="5">
        <v>14261</v>
      </c>
      <c r="J133" s="5">
        <v>3941</v>
      </c>
      <c r="K133" s="5">
        <v>294</v>
      </c>
      <c r="L133" s="5">
        <v>6662</v>
      </c>
      <c r="M133" s="5">
        <v>18184</v>
      </c>
      <c r="N133" s="5">
        <v>3032</v>
      </c>
      <c r="O133" s="5">
        <v>21666</v>
      </c>
    </row>
    <row r="134" spans="1:15">
      <c r="A134" s="5">
        <v>1390</v>
      </c>
      <c r="B134" s="5">
        <v>4</v>
      </c>
      <c r="C134" s="5" t="s">
        <v>400</v>
      </c>
      <c r="D134" s="5" t="s">
        <v>399</v>
      </c>
      <c r="E134" s="5">
        <v>1559592</v>
      </c>
      <c r="F134" s="5">
        <v>1505812</v>
      </c>
      <c r="G134" s="5">
        <v>1462557</v>
      </c>
      <c r="H134" s="5">
        <v>28993</v>
      </c>
      <c r="I134" s="5">
        <v>14261</v>
      </c>
      <c r="J134" s="5">
        <v>3941</v>
      </c>
      <c r="K134" s="5">
        <v>294</v>
      </c>
      <c r="L134" s="5">
        <v>6662</v>
      </c>
      <c r="M134" s="5">
        <v>18184</v>
      </c>
      <c r="N134" s="5">
        <v>3032</v>
      </c>
      <c r="O134" s="5">
        <v>21666</v>
      </c>
    </row>
    <row r="135" spans="1:15">
      <c r="A135" s="5">
        <v>1390</v>
      </c>
      <c r="B135" s="5">
        <v>3</v>
      </c>
      <c r="C135" s="5" t="s">
        <v>401</v>
      </c>
      <c r="D135" s="5" t="s">
        <v>402</v>
      </c>
      <c r="E135" s="5">
        <v>1320798</v>
      </c>
      <c r="F135" s="5">
        <v>1283759</v>
      </c>
      <c r="G135" s="5">
        <v>1244166</v>
      </c>
      <c r="H135" s="5">
        <v>32861</v>
      </c>
      <c r="I135" s="5">
        <v>6732</v>
      </c>
      <c r="J135" s="5">
        <v>2482</v>
      </c>
      <c r="K135" s="5">
        <v>488</v>
      </c>
      <c r="L135" s="5">
        <v>5912</v>
      </c>
      <c r="M135" s="5">
        <v>11176</v>
      </c>
      <c r="N135" s="5">
        <v>1425</v>
      </c>
      <c r="O135" s="5">
        <v>15555</v>
      </c>
    </row>
    <row r="136" spans="1:15">
      <c r="A136" s="5">
        <v>1390</v>
      </c>
      <c r="B136" s="5">
        <v>4</v>
      </c>
      <c r="C136" s="5" t="s">
        <v>403</v>
      </c>
      <c r="D136" s="5" t="s">
        <v>402</v>
      </c>
      <c r="E136" s="5">
        <v>1320798</v>
      </c>
      <c r="F136" s="5">
        <v>1283759</v>
      </c>
      <c r="G136" s="5">
        <v>1244166</v>
      </c>
      <c r="H136" s="5">
        <v>32861</v>
      </c>
      <c r="I136" s="5">
        <v>6732</v>
      </c>
      <c r="J136" s="5">
        <v>2482</v>
      </c>
      <c r="K136" s="5">
        <v>488</v>
      </c>
      <c r="L136" s="5">
        <v>5912</v>
      </c>
      <c r="M136" s="5">
        <v>11176</v>
      </c>
      <c r="N136" s="5">
        <v>1425</v>
      </c>
      <c r="O136" s="5">
        <v>15555</v>
      </c>
    </row>
    <row r="137" spans="1:15">
      <c r="A137" s="5">
        <v>1390</v>
      </c>
      <c r="B137" s="5">
        <v>3</v>
      </c>
      <c r="C137" s="5" t="s">
        <v>404</v>
      </c>
      <c r="D137" s="5" t="s">
        <v>405</v>
      </c>
      <c r="E137" s="5">
        <v>3809724</v>
      </c>
      <c r="F137" s="5">
        <v>3604395</v>
      </c>
      <c r="G137" s="5">
        <v>3562376</v>
      </c>
      <c r="H137" s="5">
        <v>37242</v>
      </c>
      <c r="I137" s="5">
        <v>4777</v>
      </c>
      <c r="J137" s="5">
        <v>2644</v>
      </c>
      <c r="K137" s="5">
        <v>135175</v>
      </c>
      <c r="L137" s="5">
        <v>6183</v>
      </c>
      <c r="M137" s="5">
        <v>14795</v>
      </c>
      <c r="N137" s="5">
        <v>1465</v>
      </c>
      <c r="O137" s="5">
        <v>45068</v>
      </c>
    </row>
    <row r="138" spans="1:15">
      <c r="A138" s="5">
        <v>1390</v>
      </c>
      <c r="B138" s="5">
        <v>4</v>
      </c>
      <c r="C138" s="5" t="s">
        <v>406</v>
      </c>
      <c r="D138" s="5" t="s">
        <v>405</v>
      </c>
      <c r="E138" s="5">
        <v>3809724</v>
      </c>
      <c r="F138" s="5">
        <v>3604395</v>
      </c>
      <c r="G138" s="5">
        <v>3562376</v>
      </c>
      <c r="H138" s="5">
        <v>37242</v>
      </c>
      <c r="I138" s="5">
        <v>4777</v>
      </c>
      <c r="J138" s="5">
        <v>2644</v>
      </c>
      <c r="K138" s="5">
        <v>135175</v>
      </c>
      <c r="L138" s="5">
        <v>6183</v>
      </c>
      <c r="M138" s="5">
        <v>14795</v>
      </c>
      <c r="N138" s="5">
        <v>1465</v>
      </c>
      <c r="O138" s="5">
        <v>45068</v>
      </c>
    </row>
    <row r="139" spans="1:15">
      <c r="A139" s="5">
        <v>1390</v>
      </c>
      <c r="B139" s="5">
        <v>3</v>
      </c>
      <c r="C139" s="5" t="s">
        <v>407</v>
      </c>
      <c r="D139" s="5" t="s">
        <v>408</v>
      </c>
      <c r="E139" s="5">
        <v>3016555</v>
      </c>
      <c r="F139" s="5">
        <v>2920806</v>
      </c>
      <c r="G139" s="5">
        <v>2677218</v>
      </c>
      <c r="H139" s="5">
        <v>216254</v>
      </c>
      <c r="I139" s="5">
        <v>27334</v>
      </c>
      <c r="J139" s="5">
        <v>12100</v>
      </c>
      <c r="K139" s="5">
        <v>1616</v>
      </c>
      <c r="L139" s="5">
        <v>15851</v>
      </c>
      <c r="M139" s="5">
        <v>21847</v>
      </c>
      <c r="N139" s="5">
        <v>1965</v>
      </c>
      <c r="O139" s="5">
        <v>42371</v>
      </c>
    </row>
    <row r="140" spans="1:15">
      <c r="A140" s="5">
        <v>1390</v>
      </c>
      <c r="B140" s="5">
        <v>4</v>
      </c>
      <c r="C140" s="5" t="s">
        <v>409</v>
      </c>
      <c r="D140" s="5" t="s">
        <v>410</v>
      </c>
      <c r="E140" s="5">
        <v>2755883</v>
      </c>
      <c r="F140" s="5">
        <v>2674742</v>
      </c>
      <c r="G140" s="5">
        <v>2441460</v>
      </c>
      <c r="H140" s="5">
        <v>212221</v>
      </c>
      <c r="I140" s="5">
        <v>21060</v>
      </c>
      <c r="J140" s="5">
        <v>9629</v>
      </c>
      <c r="K140" s="5">
        <v>1252</v>
      </c>
      <c r="L140" s="5">
        <v>9597</v>
      </c>
      <c r="M140" s="5">
        <v>18389</v>
      </c>
      <c r="N140" s="5">
        <v>1603</v>
      </c>
      <c r="O140" s="5">
        <v>40671</v>
      </c>
    </row>
    <row r="141" spans="1:15">
      <c r="A141" s="5">
        <v>1390</v>
      </c>
      <c r="B141" s="5">
        <v>4</v>
      </c>
      <c r="C141" s="5" t="s">
        <v>411</v>
      </c>
      <c r="D141" s="5" t="s">
        <v>412</v>
      </c>
      <c r="E141" s="5">
        <v>260673</v>
      </c>
      <c r="F141" s="5">
        <v>246064</v>
      </c>
      <c r="G141" s="5">
        <v>235758</v>
      </c>
      <c r="H141" s="5">
        <v>4033</v>
      </c>
      <c r="I141" s="5">
        <v>6273</v>
      </c>
      <c r="J141" s="5">
        <v>2471</v>
      </c>
      <c r="K141" s="5">
        <v>365</v>
      </c>
      <c r="L141" s="5">
        <v>6253</v>
      </c>
      <c r="M141" s="5">
        <v>3458</v>
      </c>
      <c r="N141" s="5">
        <v>362</v>
      </c>
      <c r="O141" s="5">
        <v>1700</v>
      </c>
    </row>
    <row r="142" spans="1:15">
      <c r="A142" s="5">
        <v>1390</v>
      </c>
      <c r="B142" s="5">
        <v>3</v>
      </c>
      <c r="C142" s="5" t="s">
        <v>413</v>
      </c>
      <c r="D142" s="5" t="s">
        <v>414</v>
      </c>
      <c r="E142" s="5">
        <v>218806</v>
      </c>
      <c r="F142" s="5">
        <v>205096</v>
      </c>
      <c r="G142" s="5">
        <v>193611</v>
      </c>
      <c r="H142" s="5">
        <v>4036</v>
      </c>
      <c r="I142" s="5">
        <v>7449</v>
      </c>
      <c r="J142" s="5">
        <v>295</v>
      </c>
      <c r="K142" s="5">
        <v>8120</v>
      </c>
      <c r="L142" s="5">
        <v>599</v>
      </c>
      <c r="M142" s="5">
        <v>2218</v>
      </c>
      <c r="N142" s="5">
        <v>998</v>
      </c>
      <c r="O142" s="5">
        <v>1480</v>
      </c>
    </row>
    <row r="143" spans="1:15">
      <c r="A143" s="5">
        <v>1390</v>
      </c>
      <c r="B143" s="5">
        <v>4</v>
      </c>
      <c r="C143" s="5" t="s">
        <v>415</v>
      </c>
      <c r="D143" s="5" t="s">
        <v>414</v>
      </c>
      <c r="E143" s="5">
        <v>218806</v>
      </c>
      <c r="F143" s="5">
        <v>205096</v>
      </c>
      <c r="G143" s="5">
        <v>193611</v>
      </c>
      <c r="H143" s="5">
        <v>4036</v>
      </c>
      <c r="I143" s="5">
        <v>7449</v>
      </c>
      <c r="J143" s="5">
        <v>295</v>
      </c>
      <c r="K143" s="5">
        <v>8120</v>
      </c>
      <c r="L143" s="5">
        <v>599</v>
      </c>
      <c r="M143" s="5">
        <v>2218</v>
      </c>
      <c r="N143" s="5">
        <v>998</v>
      </c>
      <c r="O143" s="5">
        <v>1480</v>
      </c>
    </row>
    <row r="144" spans="1:15">
      <c r="A144" s="5">
        <v>1390</v>
      </c>
      <c r="B144" s="5">
        <v>7</v>
      </c>
      <c r="C144" s="5" t="s">
        <v>416</v>
      </c>
      <c r="D144" s="5" t="s">
        <v>417</v>
      </c>
      <c r="E144" s="5">
        <v>994671</v>
      </c>
      <c r="F144" s="5">
        <v>982612</v>
      </c>
      <c r="G144" s="5">
        <v>929847</v>
      </c>
      <c r="H144" s="5">
        <v>50328</v>
      </c>
      <c r="I144" s="5">
        <v>2437</v>
      </c>
      <c r="J144" s="5">
        <v>365</v>
      </c>
      <c r="K144" s="5">
        <v>420</v>
      </c>
      <c r="L144" s="5">
        <v>2527</v>
      </c>
      <c r="M144" s="5">
        <v>5066</v>
      </c>
      <c r="N144" s="5">
        <v>498</v>
      </c>
      <c r="O144" s="5">
        <v>3183</v>
      </c>
    </row>
    <row r="145" spans="1:15">
      <c r="A145" s="5">
        <v>1390</v>
      </c>
      <c r="B145" s="5">
        <v>9</v>
      </c>
      <c r="C145" s="5" t="s">
        <v>418</v>
      </c>
      <c r="D145" s="5" t="s">
        <v>417</v>
      </c>
      <c r="E145" s="5">
        <v>994671</v>
      </c>
      <c r="F145" s="5">
        <v>982612</v>
      </c>
      <c r="G145" s="5">
        <v>929847</v>
      </c>
      <c r="H145" s="5">
        <v>50328</v>
      </c>
      <c r="I145" s="5">
        <v>2437</v>
      </c>
      <c r="J145" s="5">
        <v>365</v>
      </c>
      <c r="K145" s="5">
        <v>420</v>
      </c>
      <c r="L145" s="5">
        <v>2527</v>
      </c>
      <c r="M145" s="5">
        <v>5066</v>
      </c>
      <c r="N145" s="5">
        <v>498</v>
      </c>
      <c r="O145" s="5">
        <v>3183</v>
      </c>
    </row>
    <row r="146" spans="1:15">
      <c r="A146" s="5">
        <v>1390</v>
      </c>
      <c r="B146" s="5">
        <v>2</v>
      </c>
      <c r="C146" s="5" t="s">
        <v>419</v>
      </c>
      <c r="D146" s="5" t="s">
        <v>420</v>
      </c>
      <c r="E146" s="5">
        <v>51570008</v>
      </c>
      <c r="F146" s="5">
        <v>50091607</v>
      </c>
      <c r="G146" s="5">
        <v>48804032</v>
      </c>
      <c r="H146" s="5">
        <v>901322</v>
      </c>
      <c r="I146" s="5">
        <v>386253</v>
      </c>
      <c r="J146" s="5">
        <v>79403</v>
      </c>
      <c r="K146" s="5">
        <v>85702</v>
      </c>
      <c r="L146" s="5">
        <v>234160</v>
      </c>
      <c r="M146" s="5">
        <v>393145</v>
      </c>
      <c r="N146" s="5">
        <v>47051</v>
      </c>
      <c r="O146" s="5">
        <v>638940</v>
      </c>
    </row>
    <row r="147" spans="1:15">
      <c r="A147" s="5">
        <v>1390</v>
      </c>
      <c r="B147" s="5">
        <v>3</v>
      </c>
      <c r="C147" s="5" t="s">
        <v>421</v>
      </c>
      <c r="D147" s="5" t="s">
        <v>422</v>
      </c>
      <c r="E147" s="5">
        <v>11974885</v>
      </c>
      <c r="F147" s="5">
        <v>11487170</v>
      </c>
      <c r="G147" s="5">
        <v>11267042</v>
      </c>
      <c r="H147" s="5">
        <v>85962</v>
      </c>
      <c r="I147" s="5">
        <v>134166</v>
      </c>
      <c r="J147" s="5">
        <v>26349</v>
      </c>
      <c r="K147" s="5">
        <v>28800</v>
      </c>
      <c r="L147" s="5">
        <v>46695</v>
      </c>
      <c r="M147" s="5">
        <v>78922</v>
      </c>
      <c r="N147" s="5">
        <v>6893</v>
      </c>
      <c r="O147" s="5">
        <v>300056</v>
      </c>
    </row>
    <row r="148" spans="1:15">
      <c r="A148" s="5">
        <v>1390</v>
      </c>
      <c r="B148" s="5">
        <v>4</v>
      </c>
      <c r="C148" s="5" t="s">
        <v>423</v>
      </c>
      <c r="D148" s="5" t="s">
        <v>422</v>
      </c>
      <c r="E148" s="5">
        <v>11974885</v>
      </c>
      <c r="F148" s="5">
        <v>11487170</v>
      </c>
      <c r="G148" s="5">
        <v>11267042</v>
      </c>
      <c r="H148" s="5">
        <v>85962</v>
      </c>
      <c r="I148" s="5">
        <v>134166</v>
      </c>
      <c r="J148" s="5">
        <v>26349</v>
      </c>
      <c r="K148" s="5">
        <v>28800</v>
      </c>
      <c r="L148" s="5">
        <v>46695</v>
      </c>
      <c r="M148" s="5">
        <v>78922</v>
      </c>
      <c r="N148" s="5">
        <v>6893</v>
      </c>
      <c r="O148" s="5">
        <v>300056</v>
      </c>
    </row>
    <row r="149" spans="1:15">
      <c r="A149" s="5">
        <v>1390</v>
      </c>
      <c r="B149" s="5">
        <v>3</v>
      </c>
      <c r="C149" s="5" t="s">
        <v>424</v>
      </c>
      <c r="D149" s="5" t="s">
        <v>425</v>
      </c>
      <c r="E149" s="5">
        <v>2340282</v>
      </c>
      <c r="F149" s="5">
        <v>2200494</v>
      </c>
      <c r="G149" s="5">
        <v>2124445</v>
      </c>
      <c r="H149" s="5">
        <v>48813</v>
      </c>
      <c r="I149" s="5">
        <v>27237</v>
      </c>
      <c r="J149" s="5">
        <v>5273</v>
      </c>
      <c r="K149" s="5">
        <v>13754</v>
      </c>
      <c r="L149" s="5">
        <v>12104</v>
      </c>
      <c r="M149" s="5">
        <v>57890</v>
      </c>
      <c r="N149" s="5">
        <v>2179</v>
      </c>
      <c r="O149" s="5">
        <v>48588</v>
      </c>
    </row>
    <row r="150" spans="1:15">
      <c r="A150" s="5">
        <v>1390</v>
      </c>
      <c r="B150" s="5">
        <v>4</v>
      </c>
      <c r="C150" s="5" t="s">
        <v>426</v>
      </c>
      <c r="D150" s="5" t="s">
        <v>425</v>
      </c>
      <c r="E150" s="5">
        <v>2340282</v>
      </c>
      <c r="F150" s="5">
        <v>2200494</v>
      </c>
      <c r="G150" s="5">
        <v>2124445</v>
      </c>
      <c r="H150" s="5">
        <v>48813</v>
      </c>
      <c r="I150" s="5">
        <v>27237</v>
      </c>
      <c r="J150" s="5">
        <v>5273</v>
      </c>
      <c r="K150" s="5">
        <v>13754</v>
      </c>
      <c r="L150" s="5">
        <v>12104</v>
      </c>
      <c r="M150" s="5">
        <v>57890</v>
      </c>
      <c r="N150" s="5">
        <v>2179</v>
      </c>
      <c r="O150" s="5">
        <v>48588</v>
      </c>
    </row>
    <row r="151" spans="1:15">
      <c r="A151" s="5">
        <v>1390</v>
      </c>
      <c r="B151" s="5">
        <v>3</v>
      </c>
      <c r="C151" s="5" t="s">
        <v>427</v>
      </c>
      <c r="D151" s="5" t="s">
        <v>428</v>
      </c>
      <c r="E151" s="5">
        <v>14213100</v>
      </c>
      <c r="F151" s="5">
        <v>13925561</v>
      </c>
      <c r="G151" s="5">
        <v>13711881</v>
      </c>
      <c r="H151" s="5">
        <v>173327</v>
      </c>
      <c r="I151" s="5">
        <v>40353</v>
      </c>
      <c r="J151" s="5">
        <v>11945</v>
      </c>
      <c r="K151" s="5">
        <v>19396</v>
      </c>
      <c r="L151" s="5">
        <v>46661</v>
      </c>
      <c r="M151" s="5">
        <v>104676</v>
      </c>
      <c r="N151" s="5">
        <v>19188</v>
      </c>
      <c r="O151" s="5">
        <v>85672</v>
      </c>
    </row>
    <row r="152" spans="1:15">
      <c r="A152" s="5">
        <v>1390</v>
      </c>
      <c r="B152" s="5">
        <v>14</v>
      </c>
      <c r="C152" s="5" t="s">
        <v>429</v>
      </c>
      <c r="D152" s="5" t="s">
        <v>430</v>
      </c>
      <c r="E152" s="5">
        <v>14213100</v>
      </c>
      <c r="F152" s="5">
        <v>13925561</v>
      </c>
      <c r="G152" s="5">
        <v>13711881</v>
      </c>
      <c r="H152" s="5">
        <v>173327</v>
      </c>
      <c r="I152" s="5">
        <v>40353</v>
      </c>
      <c r="J152" s="5">
        <v>11945</v>
      </c>
      <c r="K152" s="5">
        <v>19396</v>
      </c>
      <c r="L152" s="5">
        <v>46661</v>
      </c>
      <c r="M152" s="5">
        <v>104676</v>
      </c>
      <c r="N152" s="5">
        <v>19188</v>
      </c>
      <c r="O152" s="5">
        <v>85672</v>
      </c>
    </row>
    <row r="153" spans="1:15">
      <c r="A153" s="5">
        <v>1390</v>
      </c>
      <c r="B153" s="5">
        <v>3</v>
      </c>
      <c r="C153" s="5" t="s">
        <v>431</v>
      </c>
      <c r="D153" s="5" t="s">
        <v>432</v>
      </c>
      <c r="E153" s="5">
        <v>3134172</v>
      </c>
      <c r="F153" s="5">
        <v>3041249</v>
      </c>
      <c r="G153" s="5">
        <v>2823206</v>
      </c>
      <c r="H153" s="5">
        <v>190888</v>
      </c>
      <c r="I153" s="5">
        <v>27156</v>
      </c>
      <c r="J153" s="5">
        <v>8650</v>
      </c>
      <c r="K153" s="5">
        <v>6185</v>
      </c>
      <c r="L153" s="5">
        <v>26205</v>
      </c>
      <c r="M153" s="5">
        <v>27837</v>
      </c>
      <c r="N153" s="5">
        <v>1445</v>
      </c>
      <c r="O153" s="5">
        <v>22600</v>
      </c>
    </row>
    <row r="154" spans="1:15">
      <c r="A154" s="5">
        <v>1390</v>
      </c>
      <c r="B154" s="5">
        <v>4</v>
      </c>
      <c r="C154" s="5" t="s">
        <v>433</v>
      </c>
      <c r="D154" s="5" t="s">
        <v>432</v>
      </c>
      <c r="E154" s="5">
        <v>3134172</v>
      </c>
      <c r="F154" s="5">
        <v>3041249</v>
      </c>
      <c r="G154" s="5">
        <v>2823206</v>
      </c>
      <c r="H154" s="5">
        <v>190888</v>
      </c>
      <c r="I154" s="5">
        <v>27156</v>
      </c>
      <c r="J154" s="5">
        <v>8650</v>
      </c>
      <c r="K154" s="5">
        <v>6185</v>
      </c>
      <c r="L154" s="5">
        <v>26205</v>
      </c>
      <c r="M154" s="5">
        <v>27837</v>
      </c>
      <c r="N154" s="5">
        <v>1445</v>
      </c>
      <c r="O154" s="5">
        <v>22600</v>
      </c>
    </row>
    <row r="155" spans="1:15">
      <c r="A155" s="5">
        <v>1390</v>
      </c>
      <c r="B155" s="5">
        <v>3</v>
      </c>
      <c r="C155" s="5" t="s">
        <v>434</v>
      </c>
      <c r="D155" s="5" t="s">
        <v>435</v>
      </c>
      <c r="E155" s="5">
        <v>17465941</v>
      </c>
      <c r="F155" s="5">
        <v>17088977</v>
      </c>
      <c r="G155" s="5">
        <v>16600236</v>
      </c>
      <c r="H155" s="5">
        <v>351289</v>
      </c>
      <c r="I155" s="5">
        <v>137452</v>
      </c>
      <c r="J155" s="5">
        <v>23872</v>
      </c>
      <c r="K155" s="5">
        <v>12616</v>
      </c>
      <c r="L155" s="5">
        <v>94547</v>
      </c>
      <c r="M155" s="5">
        <v>109288</v>
      </c>
      <c r="N155" s="5">
        <v>15673</v>
      </c>
      <c r="O155" s="5">
        <v>120969</v>
      </c>
    </row>
    <row r="156" spans="1:15">
      <c r="A156" s="5">
        <v>1390</v>
      </c>
      <c r="B156" s="5">
        <v>4</v>
      </c>
      <c r="C156" s="5" t="s">
        <v>436</v>
      </c>
      <c r="D156" s="5" t="s">
        <v>435</v>
      </c>
      <c r="E156" s="5">
        <v>17465941</v>
      </c>
      <c r="F156" s="5">
        <v>17088977</v>
      </c>
      <c r="G156" s="5">
        <v>16600236</v>
      </c>
      <c r="H156" s="5">
        <v>351289</v>
      </c>
      <c r="I156" s="5">
        <v>137452</v>
      </c>
      <c r="J156" s="5">
        <v>23872</v>
      </c>
      <c r="K156" s="5">
        <v>12616</v>
      </c>
      <c r="L156" s="5">
        <v>94547</v>
      </c>
      <c r="M156" s="5">
        <v>109288</v>
      </c>
      <c r="N156" s="5">
        <v>15673</v>
      </c>
      <c r="O156" s="5">
        <v>120969</v>
      </c>
    </row>
    <row r="157" spans="1:15">
      <c r="A157" s="5">
        <v>1390</v>
      </c>
      <c r="B157" s="5">
        <v>3</v>
      </c>
      <c r="C157" s="5" t="s">
        <v>437</v>
      </c>
      <c r="D157" s="5" t="s">
        <v>438</v>
      </c>
      <c r="E157" s="5">
        <v>2441628</v>
      </c>
      <c r="F157" s="5">
        <v>2348155</v>
      </c>
      <c r="G157" s="5">
        <v>2277222</v>
      </c>
      <c r="H157" s="5">
        <v>51043</v>
      </c>
      <c r="I157" s="5">
        <v>19889</v>
      </c>
      <c r="J157" s="5">
        <v>3315</v>
      </c>
      <c r="K157" s="5">
        <v>4951</v>
      </c>
      <c r="L157" s="5">
        <v>7948</v>
      </c>
      <c r="M157" s="5">
        <v>14531</v>
      </c>
      <c r="N157" s="5">
        <v>1673</v>
      </c>
      <c r="O157" s="5">
        <v>61055</v>
      </c>
    </row>
    <row r="158" spans="1:15">
      <c r="A158" s="5">
        <v>1390</v>
      </c>
      <c r="B158" s="5">
        <v>4</v>
      </c>
      <c r="C158" s="5" t="s">
        <v>439</v>
      </c>
      <c r="D158" s="5" t="s">
        <v>438</v>
      </c>
      <c r="E158" s="5">
        <v>2441628</v>
      </c>
      <c r="F158" s="5">
        <v>2348155</v>
      </c>
      <c r="G158" s="5">
        <v>2277222</v>
      </c>
      <c r="H158" s="5">
        <v>51043</v>
      </c>
      <c r="I158" s="5">
        <v>19889</v>
      </c>
      <c r="J158" s="5">
        <v>3315</v>
      </c>
      <c r="K158" s="5">
        <v>4951</v>
      </c>
      <c r="L158" s="5">
        <v>7948</v>
      </c>
      <c r="M158" s="5">
        <v>14531</v>
      </c>
      <c r="N158" s="5">
        <v>1673</v>
      </c>
      <c r="O158" s="5">
        <v>61055</v>
      </c>
    </row>
    <row r="159" spans="1:15">
      <c r="A159" s="5">
        <v>1390</v>
      </c>
      <c r="B159" s="5">
        <v>2</v>
      </c>
      <c r="C159" s="5" t="s">
        <v>440</v>
      </c>
      <c r="D159" s="5" t="s">
        <v>441</v>
      </c>
      <c r="E159" s="5">
        <v>46174986</v>
      </c>
      <c r="F159" s="5">
        <v>44321126</v>
      </c>
      <c r="G159" s="5">
        <v>43435645</v>
      </c>
      <c r="H159" s="5">
        <v>256951</v>
      </c>
      <c r="I159" s="5">
        <v>628529</v>
      </c>
      <c r="J159" s="5">
        <v>115316</v>
      </c>
      <c r="K159" s="5">
        <v>93907</v>
      </c>
      <c r="L159" s="5">
        <v>278499</v>
      </c>
      <c r="M159" s="5">
        <v>438111</v>
      </c>
      <c r="N159" s="5">
        <v>47895</v>
      </c>
      <c r="O159" s="5">
        <v>880132</v>
      </c>
    </row>
    <row r="160" spans="1:15">
      <c r="A160" s="5">
        <v>1390</v>
      </c>
      <c r="B160" s="5">
        <v>3</v>
      </c>
      <c r="C160" s="5" t="s">
        <v>442</v>
      </c>
      <c r="D160" s="5" t="s">
        <v>443</v>
      </c>
      <c r="E160" s="5">
        <v>35617072</v>
      </c>
      <c r="F160" s="5">
        <v>34320647</v>
      </c>
      <c r="G160" s="5">
        <v>33620634</v>
      </c>
      <c r="H160" s="5">
        <v>211649</v>
      </c>
      <c r="I160" s="5">
        <v>488364</v>
      </c>
      <c r="J160" s="5">
        <v>80500</v>
      </c>
      <c r="K160" s="5">
        <v>65634</v>
      </c>
      <c r="L160" s="5">
        <v>161895</v>
      </c>
      <c r="M160" s="5">
        <v>273708</v>
      </c>
      <c r="N160" s="5">
        <v>25639</v>
      </c>
      <c r="O160" s="5">
        <v>689050</v>
      </c>
    </row>
    <row r="161" spans="1:15">
      <c r="A161" s="5">
        <v>1390</v>
      </c>
      <c r="B161" s="5">
        <v>4</v>
      </c>
      <c r="C161" s="5" t="s">
        <v>444</v>
      </c>
      <c r="D161" s="5" t="s">
        <v>445</v>
      </c>
      <c r="E161" s="5">
        <v>8956912</v>
      </c>
      <c r="F161" s="5">
        <v>8566567</v>
      </c>
      <c r="G161" s="5">
        <v>8477717</v>
      </c>
      <c r="H161" s="5">
        <v>15637</v>
      </c>
      <c r="I161" s="5">
        <v>73213</v>
      </c>
      <c r="J161" s="5">
        <v>18106</v>
      </c>
      <c r="K161" s="5">
        <v>2552</v>
      </c>
      <c r="L161" s="5">
        <v>35310</v>
      </c>
      <c r="M161" s="5">
        <v>50509</v>
      </c>
      <c r="N161" s="5">
        <v>2319</v>
      </c>
      <c r="O161" s="5">
        <v>281548</v>
      </c>
    </row>
    <row r="162" spans="1:15">
      <c r="A162" s="5">
        <v>1390</v>
      </c>
      <c r="B162" s="5">
        <v>4</v>
      </c>
      <c r="C162" s="5" t="s">
        <v>446</v>
      </c>
      <c r="D162" s="5" t="s">
        <v>447</v>
      </c>
      <c r="E162" s="5">
        <v>622443</v>
      </c>
      <c r="F162" s="5">
        <v>604871</v>
      </c>
      <c r="G162" s="5">
        <v>595103</v>
      </c>
      <c r="H162" s="5">
        <v>2678</v>
      </c>
      <c r="I162" s="5">
        <v>7090</v>
      </c>
      <c r="J162" s="5">
        <v>347</v>
      </c>
      <c r="K162" s="5">
        <v>1766</v>
      </c>
      <c r="L162" s="5">
        <v>1767</v>
      </c>
      <c r="M162" s="5">
        <v>6670</v>
      </c>
      <c r="N162" s="5">
        <v>187</v>
      </c>
      <c r="O162" s="5">
        <v>6836</v>
      </c>
    </row>
    <row r="163" spans="1:15">
      <c r="A163" s="5">
        <v>1390</v>
      </c>
      <c r="B163" s="5">
        <v>4</v>
      </c>
      <c r="C163" s="5" t="s">
        <v>448</v>
      </c>
      <c r="D163" s="5" t="s">
        <v>449</v>
      </c>
      <c r="E163" s="5">
        <v>4781749</v>
      </c>
      <c r="F163" s="5">
        <v>4487594</v>
      </c>
      <c r="G163" s="5">
        <v>4235862</v>
      </c>
      <c r="H163" s="5">
        <v>36329</v>
      </c>
      <c r="I163" s="5">
        <v>215403</v>
      </c>
      <c r="J163" s="5">
        <v>15372</v>
      </c>
      <c r="K163" s="5">
        <v>28369</v>
      </c>
      <c r="L163" s="5">
        <v>31702</v>
      </c>
      <c r="M163" s="5">
        <v>78665</v>
      </c>
      <c r="N163" s="5">
        <v>3653</v>
      </c>
      <c r="O163" s="5">
        <v>136393</v>
      </c>
    </row>
    <row r="164" spans="1:15">
      <c r="A164" s="5">
        <v>1390</v>
      </c>
      <c r="B164" s="5">
        <v>4</v>
      </c>
      <c r="C164" s="5" t="s">
        <v>450</v>
      </c>
      <c r="D164" s="5" t="s">
        <v>451</v>
      </c>
      <c r="E164" s="5">
        <v>1050030</v>
      </c>
      <c r="F164" s="5">
        <v>1003009</v>
      </c>
      <c r="G164" s="5">
        <v>981241</v>
      </c>
      <c r="H164" s="5">
        <v>8460</v>
      </c>
      <c r="I164" s="5">
        <v>13309</v>
      </c>
      <c r="J164" s="5">
        <v>1824</v>
      </c>
      <c r="K164" s="5">
        <v>2147</v>
      </c>
      <c r="L164" s="5">
        <v>7734</v>
      </c>
      <c r="M164" s="5">
        <v>12496</v>
      </c>
      <c r="N164" s="5">
        <v>852</v>
      </c>
      <c r="O164" s="5">
        <v>21968</v>
      </c>
    </row>
    <row r="165" spans="1:15">
      <c r="A165" s="5">
        <v>1390</v>
      </c>
      <c r="B165" s="5">
        <v>4</v>
      </c>
      <c r="C165" s="5" t="s">
        <v>452</v>
      </c>
      <c r="D165" s="5" t="s">
        <v>453</v>
      </c>
      <c r="E165" s="5">
        <v>579978</v>
      </c>
      <c r="F165" s="5">
        <v>536376</v>
      </c>
      <c r="G165" s="5">
        <v>523937</v>
      </c>
      <c r="H165" s="5">
        <v>5509</v>
      </c>
      <c r="I165" s="5">
        <v>6930</v>
      </c>
      <c r="J165" s="5">
        <v>3612</v>
      </c>
      <c r="K165" s="5">
        <v>343</v>
      </c>
      <c r="L165" s="5">
        <v>3033</v>
      </c>
      <c r="M165" s="5">
        <v>8677</v>
      </c>
      <c r="N165" s="5">
        <v>752</v>
      </c>
      <c r="O165" s="5">
        <v>27184</v>
      </c>
    </row>
    <row r="166" spans="1:15">
      <c r="A166" s="5">
        <v>1390</v>
      </c>
      <c r="B166" s="5">
        <v>4</v>
      </c>
      <c r="C166" s="5" t="s">
        <v>454</v>
      </c>
      <c r="D166" s="5" t="s">
        <v>455</v>
      </c>
      <c r="E166" s="5">
        <v>4279069</v>
      </c>
      <c r="F166" s="5">
        <v>4165786</v>
      </c>
      <c r="G166" s="5">
        <v>4139973</v>
      </c>
      <c r="H166" s="5">
        <v>8787</v>
      </c>
      <c r="I166" s="5">
        <v>17026</v>
      </c>
      <c r="J166" s="5">
        <v>2087</v>
      </c>
      <c r="K166" s="5">
        <v>1047</v>
      </c>
      <c r="L166" s="5">
        <v>19006</v>
      </c>
      <c r="M166" s="5">
        <v>31457</v>
      </c>
      <c r="N166" s="5">
        <v>5134</v>
      </c>
      <c r="O166" s="5">
        <v>54552</v>
      </c>
    </row>
    <row r="167" spans="1:15">
      <c r="A167" s="5">
        <v>1390</v>
      </c>
      <c r="B167" s="5">
        <v>4</v>
      </c>
      <c r="C167" s="5" t="s">
        <v>456</v>
      </c>
      <c r="D167" s="5" t="s">
        <v>457</v>
      </c>
      <c r="E167" s="5">
        <v>318267</v>
      </c>
      <c r="F167" s="5">
        <v>314993</v>
      </c>
      <c r="G167" s="5">
        <v>299351</v>
      </c>
      <c r="H167" s="5">
        <v>12003</v>
      </c>
      <c r="I167" s="5">
        <v>3639</v>
      </c>
      <c r="J167" s="5">
        <v>0</v>
      </c>
      <c r="K167" s="5">
        <v>0</v>
      </c>
      <c r="L167" s="5">
        <v>877</v>
      </c>
      <c r="M167" s="5">
        <v>792</v>
      </c>
      <c r="N167" s="5">
        <v>271</v>
      </c>
      <c r="O167" s="5">
        <v>1335</v>
      </c>
    </row>
    <row r="168" spans="1:15">
      <c r="A168" s="5">
        <v>1390</v>
      </c>
      <c r="B168" s="5">
        <v>9</v>
      </c>
      <c r="C168" s="5" t="s">
        <v>458</v>
      </c>
      <c r="D168" s="5" t="s">
        <v>459</v>
      </c>
      <c r="E168" s="5">
        <v>15028624</v>
      </c>
      <c r="F168" s="5">
        <v>14641451</v>
      </c>
      <c r="G168" s="5">
        <v>14367450</v>
      </c>
      <c r="H168" s="5">
        <v>122246</v>
      </c>
      <c r="I168" s="5">
        <v>151755</v>
      </c>
      <c r="J168" s="5">
        <v>39151</v>
      </c>
      <c r="K168" s="5">
        <v>29410</v>
      </c>
      <c r="L168" s="5">
        <v>62466</v>
      </c>
      <c r="M168" s="5">
        <v>84441</v>
      </c>
      <c r="N168" s="5">
        <v>12471</v>
      </c>
      <c r="O168" s="5">
        <v>159234</v>
      </c>
    </row>
    <row r="169" spans="1:15">
      <c r="A169" s="5">
        <v>1390</v>
      </c>
      <c r="B169" s="5">
        <v>3</v>
      </c>
      <c r="C169" s="5" t="s">
        <v>460</v>
      </c>
      <c r="D169" s="5" t="s">
        <v>461</v>
      </c>
      <c r="E169" s="5">
        <v>10557914</v>
      </c>
      <c r="F169" s="5">
        <v>10000479</v>
      </c>
      <c r="G169" s="5">
        <v>9815011</v>
      </c>
      <c r="H169" s="5">
        <v>45302</v>
      </c>
      <c r="I169" s="5">
        <v>140165</v>
      </c>
      <c r="J169" s="5">
        <v>34816</v>
      </c>
      <c r="K169" s="5">
        <v>28273</v>
      </c>
      <c r="L169" s="5">
        <v>116604</v>
      </c>
      <c r="M169" s="5">
        <v>164403</v>
      </c>
      <c r="N169" s="5">
        <v>22256</v>
      </c>
      <c r="O169" s="5">
        <v>191083</v>
      </c>
    </row>
    <row r="170" spans="1:15">
      <c r="A170" s="5">
        <v>1390</v>
      </c>
      <c r="B170" s="5">
        <v>4</v>
      </c>
      <c r="C170" s="5" t="s">
        <v>462</v>
      </c>
      <c r="D170" s="5" t="s">
        <v>463</v>
      </c>
      <c r="E170" s="5">
        <v>1853467</v>
      </c>
      <c r="F170" s="5">
        <v>1767886</v>
      </c>
      <c r="G170" s="5">
        <v>1745971</v>
      </c>
      <c r="H170" s="5">
        <v>5260</v>
      </c>
      <c r="I170" s="5">
        <v>16655</v>
      </c>
      <c r="J170" s="5">
        <v>1902</v>
      </c>
      <c r="K170" s="5">
        <v>8880</v>
      </c>
      <c r="L170" s="5">
        <v>23604</v>
      </c>
      <c r="M170" s="5">
        <v>21979</v>
      </c>
      <c r="N170" s="5">
        <v>2856</v>
      </c>
      <c r="O170" s="5">
        <v>26360</v>
      </c>
    </row>
    <row r="171" spans="1:15">
      <c r="A171" s="5">
        <v>1390</v>
      </c>
      <c r="B171" s="5">
        <v>4</v>
      </c>
      <c r="C171" s="5" t="s">
        <v>464</v>
      </c>
      <c r="D171" s="5" t="s">
        <v>465</v>
      </c>
      <c r="E171" s="5">
        <v>1436842</v>
      </c>
      <c r="F171" s="5">
        <v>1293850</v>
      </c>
      <c r="G171" s="5">
        <v>1266937</v>
      </c>
      <c r="H171" s="5">
        <v>3633</v>
      </c>
      <c r="I171" s="5">
        <v>23279</v>
      </c>
      <c r="J171" s="5">
        <v>2652</v>
      </c>
      <c r="K171" s="5">
        <v>2583</v>
      </c>
      <c r="L171" s="5">
        <v>30125</v>
      </c>
      <c r="M171" s="5">
        <v>70865</v>
      </c>
      <c r="N171" s="5">
        <v>7332</v>
      </c>
      <c r="O171" s="5">
        <v>29435</v>
      </c>
    </row>
    <row r="172" spans="1:15">
      <c r="A172" s="5">
        <v>1390</v>
      </c>
      <c r="B172" s="5">
        <v>4</v>
      </c>
      <c r="C172" s="5" t="s">
        <v>466</v>
      </c>
      <c r="D172" s="5" t="s">
        <v>467</v>
      </c>
      <c r="E172" s="5">
        <v>194480</v>
      </c>
      <c r="F172" s="5">
        <v>183236</v>
      </c>
      <c r="G172" s="5">
        <v>177387</v>
      </c>
      <c r="H172" s="5">
        <v>232</v>
      </c>
      <c r="I172" s="5">
        <v>5617</v>
      </c>
      <c r="J172" s="5">
        <v>987</v>
      </c>
      <c r="K172" s="5">
        <v>622</v>
      </c>
      <c r="L172" s="5">
        <v>2080</v>
      </c>
      <c r="M172" s="5">
        <v>4434</v>
      </c>
      <c r="N172" s="5">
        <v>253</v>
      </c>
      <c r="O172" s="5">
        <v>2870</v>
      </c>
    </row>
    <row r="173" spans="1:15">
      <c r="A173" s="5">
        <v>1390</v>
      </c>
      <c r="B173" s="5">
        <v>4</v>
      </c>
      <c r="C173" s="5" t="s">
        <v>468</v>
      </c>
      <c r="D173" s="5" t="s">
        <v>469</v>
      </c>
      <c r="E173" s="5">
        <v>3411720</v>
      </c>
      <c r="F173" s="5">
        <v>3272719</v>
      </c>
      <c r="G173" s="5">
        <v>3235364</v>
      </c>
      <c r="H173" s="5">
        <v>4853</v>
      </c>
      <c r="I173" s="5">
        <v>32502</v>
      </c>
      <c r="J173" s="5">
        <v>9309</v>
      </c>
      <c r="K173" s="5">
        <v>3097</v>
      </c>
      <c r="L173" s="5">
        <v>28863</v>
      </c>
      <c r="M173" s="5">
        <v>25855</v>
      </c>
      <c r="N173" s="5">
        <v>3760</v>
      </c>
      <c r="O173" s="5">
        <v>68117</v>
      </c>
    </row>
    <row r="174" spans="1:15">
      <c r="A174" s="5">
        <v>1390</v>
      </c>
      <c r="B174" s="5">
        <v>4</v>
      </c>
      <c r="C174" s="5" t="s">
        <v>470</v>
      </c>
      <c r="D174" s="5" t="s">
        <v>471</v>
      </c>
      <c r="E174" s="5">
        <v>1938528</v>
      </c>
      <c r="F174" s="5">
        <v>1847533</v>
      </c>
      <c r="G174" s="5">
        <v>1811345</v>
      </c>
      <c r="H174" s="5">
        <v>7818</v>
      </c>
      <c r="I174" s="5">
        <v>28370</v>
      </c>
      <c r="J174" s="5">
        <v>16439</v>
      </c>
      <c r="K174" s="5">
        <v>4918</v>
      </c>
      <c r="L174" s="5">
        <v>19365</v>
      </c>
      <c r="M174" s="5">
        <v>16296</v>
      </c>
      <c r="N174" s="5">
        <v>3845</v>
      </c>
      <c r="O174" s="5">
        <v>30131</v>
      </c>
    </row>
    <row r="175" spans="1:15">
      <c r="A175" s="5">
        <v>1390</v>
      </c>
      <c r="B175" s="5">
        <v>4</v>
      </c>
      <c r="C175" s="5" t="s">
        <v>472</v>
      </c>
      <c r="D175" s="5" t="s">
        <v>473</v>
      </c>
      <c r="E175" s="5">
        <v>463376</v>
      </c>
      <c r="F175" s="5">
        <v>437819</v>
      </c>
      <c r="G175" s="5">
        <v>414119</v>
      </c>
      <c r="H175" s="5">
        <v>12925</v>
      </c>
      <c r="I175" s="5">
        <v>10776</v>
      </c>
      <c r="J175" s="5">
        <v>15</v>
      </c>
      <c r="K175" s="5">
        <v>5059</v>
      </c>
      <c r="L175" s="5">
        <v>3978</v>
      </c>
      <c r="M175" s="5">
        <v>4595</v>
      </c>
      <c r="N175" s="5">
        <v>1799</v>
      </c>
      <c r="O175" s="5">
        <v>10109</v>
      </c>
    </row>
    <row r="176" spans="1:15">
      <c r="A176" s="5">
        <v>1390</v>
      </c>
      <c r="B176" s="5">
        <v>4</v>
      </c>
      <c r="C176" s="5" t="s">
        <v>474</v>
      </c>
      <c r="D176" s="5" t="s">
        <v>475</v>
      </c>
      <c r="E176" s="5">
        <v>1259501</v>
      </c>
      <c r="F176" s="5">
        <v>1197436</v>
      </c>
      <c r="G176" s="5">
        <v>1163888</v>
      </c>
      <c r="H176" s="5">
        <v>10581</v>
      </c>
      <c r="I176" s="5">
        <v>22967</v>
      </c>
      <c r="J176" s="5">
        <v>3512</v>
      </c>
      <c r="K176" s="5">
        <v>3114</v>
      </c>
      <c r="L176" s="5">
        <v>8589</v>
      </c>
      <c r="M176" s="5">
        <v>20378</v>
      </c>
      <c r="N176" s="5">
        <v>2411</v>
      </c>
      <c r="O176" s="5">
        <v>24061</v>
      </c>
    </row>
    <row r="177" spans="1:15">
      <c r="A177" s="5">
        <v>1390</v>
      </c>
      <c r="B177" s="5">
        <v>2</v>
      </c>
      <c r="C177" s="5" t="s">
        <v>476</v>
      </c>
      <c r="D177" s="5" t="s">
        <v>477</v>
      </c>
      <c r="E177" s="5">
        <v>270341716</v>
      </c>
      <c r="F177" s="5">
        <v>259927875</v>
      </c>
      <c r="G177" s="5">
        <v>257762679</v>
      </c>
      <c r="H177" s="5">
        <v>532979</v>
      </c>
      <c r="I177" s="5">
        <v>1632217</v>
      </c>
      <c r="J177" s="5">
        <v>662366</v>
      </c>
      <c r="K177" s="5">
        <v>140612</v>
      </c>
      <c r="L177" s="5">
        <v>964849</v>
      </c>
      <c r="M177" s="5">
        <v>922579</v>
      </c>
      <c r="N177" s="5">
        <v>52977</v>
      </c>
      <c r="O177" s="5">
        <v>7670458</v>
      </c>
    </row>
    <row r="178" spans="1:15">
      <c r="A178" s="5">
        <v>1390</v>
      </c>
      <c r="B178" s="5">
        <v>3</v>
      </c>
      <c r="C178" s="5" t="s">
        <v>478</v>
      </c>
      <c r="D178" s="5" t="s">
        <v>479</v>
      </c>
      <c r="E178" s="5">
        <v>199396398</v>
      </c>
      <c r="F178" s="5">
        <v>190834074</v>
      </c>
      <c r="G178" s="5">
        <v>189945331</v>
      </c>
      <c r="H178" s="5">
        <v>2526</v>
      </c>
      <c r="I178" s="5">
        <v>886216</v>
      </c>
      <c r="J178" s="5">
        <v>526613</v>
      </c>
      <c r="K178" s="5">
        <v>15992</v>
      </c>
      <c r="L178" s="5">
        <v>667061</v>
      </c>
      <c r="M178" s="5">
        <v>423601</v>
      </c>
      <c r="N178" s="5">
        <v>24776</v>
      </c>
      <c r="O178" s="5">
        <v>6904281</v>
      </c>
    </row>
    <row r="179" spans="1:15">
      <c r="A179" s="5">
        <v>1390</v>
      </c>
      <c r="B179" s="5">
        <v>4</v>
      </c>
      <c r="C179" s="5" t="s">
        <v>480</v>
      </c>
      <c r="D179" s="5" t="s">
        <v>479</v>
      </c>
      <c r="E179" s="5">
        <v>199396398</v>
      </c>
      <c r="F179" s="5">
        <v>190834074</v>
      </c>
      <c r="G179" s="5">
        <v>189945331</v>
      </c>
      <c r="H179" s="5">
        <v>2526</v>
      </c>
      <c r="I179" s="5">
        <v>886216</v>
      </c>
      <c r="J179" s="5">
        <v>526613</v>
      </c>
      <c r="K179" s="5">
        <v>15992</v>
      </c>
      <c r="L179" s="5">
        <v>667061</v>
      </c>
      <c r="M179" s="5">
        <v>423601</v>
      </c>
      <c r="N179" s="5">
        <v>24776</v>
      </c>
      <c r="O179" s="5">
        <v>6904281</v>
      </c>
    </row>
    <row r="180" spans="1:15">
      <c r="A180" s="5">
        <v>1390</v>
      </c>
      <c r="B180" s="5">
        <v>3</v>
      </c>
      <c r="C180" s="5" t="s">
        <v>481</v>
      </c>
      <c r="D180" s="5" t="s">
        <v>482</v>
      </c>
      <c r="E180" s="5">
        <v>11333145</v>
      </c>
      <c r="F180" s="5">
        <v>11155670</v>
      </c>
      <c r="G180" s="5">
        <v>11048152</v>
      </c>
      <c r="H180" s="5">
        <v>4626</v>
      </c>
      <c r="I180" s="5">
        <v>102891</v>
      </c>
      <c r="J180" s="5">
        <v>5305</v>
      </c>
      <c r="K180" s="5">
        <v>7256</v>
      </c>
      <c r="L180" s="5">
        <v>47492</v>
      </c>
      <c r="M180" s="5">
        <v>27310</v>
      </c>
      <c r="N180" s="5">
        <v>2703</v>
      </c>
      <c r="O180" s="5">
        <v>87409</v>
      </c>
    </row>
    <row r="181" spans="1:15">
      <c r="A181" s="5">
        <v>1390</v>
      </c>
      <c r="B181" s="5">
        <v>4</v>
      </c>
      <c r="C181" s="5" t="s">
        <v>483</v>
      </c>
      <c r="D181" s="5" t="s">
        <v>482</v>
      </c>
      <c r="E181" s="5">
        <v>11333145</v>
      </c>
      <c r="F181" s="5">
        <v>11155670</v>
      </c>
      <c r="G181" s="5">
        <v>11048152</v>
      </c>
      <c r="H181" s="5">
        <v>4626</v>
      </c>
      <c r="I181" s="5">
        <v>102891</v>
      </c>
      <c r="J181" s="5">
        <v>5305</v>
      </c>
      <c r="K181" s="5">
        <v>7256</v>
      </c>
      <c r="L181" s="5">
        <v>47492</v>
      </c>
      <c r="M181" s="5">
        <v>27310</v>
      </c>
      <c r="N181" s="5">
        <v>2703</v>
      </c>
      <c r="O181" s="5">
        <v>87409</v>
      </c>
    </row>
    <row r="182" spans="1:15">
      <c r="A182" s="5">
        <v>1390</v>
      </c>
      <c r="B182" s="5">
        <v>3</v>
      </c>
      <c r="C182" s="5" t="s">
        <v>484</v>
      </c>
      <c r="D182" s="5" t="s">
        <v>485</v>
      </c>
      <c r="E182" s="5">
        <v>59612173</v>
      </c>
      <c r="F182" s="5">
        <v>57938132</v>
      </c>
      <c r="G182" s="5">
        <v>56769195</v>
      </c>
      <c r="H182" s="5">
        <v>525827</v>
      </c>
      <c r="I182" s="5">
        <v>643110</v>
      </c>
      <c r="J182" s="5">
        <v>130448</v>
      </c>
      <c r="K182" s="5">
        <v>117363</v>
      </c>
      <c r="L182" s="5">
        <v>250296</v>
      </c>
      <c r="M182" s="5">
        <v>471668</v>
      </c>
      <c r="N182" s="5">
        <v>25499</v>
      </c>
      <c r="O182" s="5">
        <v>678768</v>
      </c>
    </row>
    <row r="183" spans="1:15">
      <c r="A183" s="5">
        <v>1390</v>
      </c>
      <c r="B183" s="5">
        <v>4</v>
      </c>
      <c r="C183" s="5" t="s">
        <v>486</v>
      </c>
      <c r="D183" s="5" t="s">
        <v>485</v>
      </c>
      <c r="E183" s="5">
        <v>59612173</v>
      </c>
      <c r="F183" s="5">
        <v>57938132</v>
      </c>
      <c r="G183" s="5">
        <v>56769195</v>
      </c>
      <c r="H183" s="5">
        <v>525827</v>
      </c>
      <c r="I183" s="5">
        <v>643110</v>
      </c>
      <c r="J183" s="5">
        <v>130448</v>
      </c>
      <c r="K183" s="5">
        <v>117363</v>
      </c>
      <c r="L183" s="5">
        <v>250296</v>
      </c>
      <c r="M183" s="5">
        <v>471668</v>
      </c>
      <c r="N183" s="5">
        <v>25499</v>
      </c>
      <c r="O183" s="5">
        <v>678768</v>
      </c>
    </row>
    <row r="184" spans="1:15">
      <c r="A184" s="5">
        <v>1390</v>
      </c>
      <c r="B184" s="5">
        <v>2</v>
      </c>
      <c r="C184" s="5" t="s">
        <v>487</v>
      </c>
      <c r="D184" s="5" t="s">
        <v>488</v>
      </c>
      <c r="E184" s="5">
        <v>19974970</v>
      </c>
      <c r="F184" s="5">
        <v>16289049</v>
      </c>
      <c r="G184" s="5">
        <v>16135989</v>
      </c>
      <c r="H184" s="5">
        <v>30023</v>
      </c>
      <c r="I184" s="5">
        <v>123038</v>
      </c>
      <c r="J184" s="5">
        <v>49866</v>
      </c>
      <c r="K184" s="5">
        <v>33330</v>
      </c>
      <c r="L184" s="5">
        <v>51029</v>
      </c>
      <c r="M184" s="5">
        <v>75596</v>
      </c>
      <c r="N184" s="5">
        <v>11528</v>
      </c>
      <c r="O184" s="5">
        <v>3464573</v>
      </c>
    </row>
    <row r="185" spans="1:15">
      <c r="A185" s="5">
        <v>1390</v>
      </c>
      <c r="B185" s="5">
        <v>3</v>
      </c>
      <c r="C185" s="5" t="s">
        <v>489</v>
      </c>
      <c r="D185" s="5" t="s">
        <v>490</v>
      </c>
      <c r="E185" s="5">
        <v>12979722</v>
      </c>
      <c r="F185" s="5">
        <v>9447519</v>
      </c>
      <c r="G185" s="5">
        <v>9368288</v>
      </c>
      <c r="H185" s="5">
        <v>0</v>
      </c>
      <c r="I185" s="5">
        <v>79231</v>
      </c>
      <c r="J185" s="5">
        <v>43283</v>
      </c>
      <c r="K185" s="5">
        <v>30166</v>
      </c>
      <c r="L185" s="5">
        <v>18132</v>
      </c>
      <c r="M185" s="5">
        <v>24748</v>
      </c>
      <c r="N185" s="5">
        <v>4879</v>
      </c>
      <c r="O185" s="5">
        <v>3410995</v>
      </c>
    </row>
    <row r="186" spans="1:15">
      <c r="A186" s="5">
        <v>1390</v>
      </c>
      <c r="B186" s="5">
        <v>4</v>
      </c>
      <c r="C186" s="5" t="s">
        <v>491</v>
      </c>
      <c r="D186" s="5" t="s">
        <v>492</v>
      </c>
      <c r="E186" s="5">
        <v>12899373</v>
      </c>
      <c r="F186" s="5">
        <v>9369309</v>
      </c>
      <c r="G186" s="5">
        <v>9290381</v>
      </c>
      <c r="H186" s="5">
        <v>0</v>
      </c>
      <c r="I186" s="5">
        <v>78928</v>
      </c>
      <c r="J186" s="5">
        <v>43249</v>
      </c>
      <c r="K186" s="5">
        <v>30166</v>
      </c>
      <c r="L186" s="5">
        <v>17810</v>
      </c>
      <c r="M186" s="5">
        <v>24498</v>
      </c>
      <c r="N186" s="5">
        <v>4604</v>
      </c>
      <c r="O186" s="5">
        <v>3409737</v>
      </c>
    </row>
    <row r="187" spans="1:15">
      <c r="A187" s="5">
        <v>1390</v>
      </c>
      <c r="B187" s="5">
        <v>4</v>
      </c>
      <c r="C187" s="5" t="s">
        <v>493</v>
      </c>
      <c r="D187" s="5" t="s">
        <v>494</v>
      </c>
      <c r="E187" s="5">
        <v>80349</v>
      </c>
      <c r="F187" s="5">
        <v>78210</v>
      </c>
      <c r="G187" s="5">
        <v>77907</v>
      </c>
      <c r="H187" s="5">
        <v>0</v>
      </c>
      <c r="I187" s="5">
        <v>303</v>
      </c>
      <c r="J187" s="5">
        <v>34</v>
      </c>
      <c r="K187" s="5">
        <v>0</v>
      </c>
      <c r="L187" s="5">
        <v>322</v>
      </c>
      <c r="M187" s="5">
        <v>250</v>
      </c>
      <c r="N187" s="5">
        <v>275</v>
      </c>
      <c r="O187" s="5">
        <v>1258</v>
      </c>
    </row>
    <row r="188" spans="1:15">
      <c r="A188" s="5">
        <v>1390</v>
      </c>
      <c r="B188" s="5">
        <v>3</v>
      </c>
      <c r="C188" s="5" t="s">
        <v>495</v>
      </c>
      <c r="D188" s="5" t="s">
        <v>496</v>
      </c>
      <c r="E188" s="5">
        <v>488805</v>
      </c>
      <c r="F188" s="5">
        <v>431237</v>
      </c>
      <c r="G188" s="5">
        <v>407273</v>
      </c>
      <c r="H188" s="5">
        <v>738</v>
      </c>
      <c r="I188" s="5">
        <v>23226</v>
      </c>
      <c r="J188" s="5">
        <v>2791</v>
      </c>
      <c r="K188" s="5">
        <v>2339</v>
      </c>
      <c r="L188" s="5">
        <v>17902</v>
      </c>
      <c r="M188" s="5">
        <v>19301</v>
      </c>
      <c r="N188" s="5">
        <v>3407</v>
      </c>
      <c r="O188" s="5">
        <v>11828</v>
      </c>
    </row>
    <row r="189" spans="1:15">
      <c r="A189" s="5">
        <v>1390</v>
      </c>
      <c r="B189" s="5">
        <v>4</v>
      </c>
      <c r="C189" s="5" t="s">
        <v>497</v>
      </c>
      <c r="D189" s="5" t="s">
        <v>496</v>
      </c>
      <c r="E189" s="5">
        <v>488805</v>
      </c>
      <c r="F189" s="5">
        <v>431237</v>
      </c>
      <c r="G189" s="5">
        <v>407273</v>
      </c>
      <c r="H189" s="5">
        <v>738</v>
      </c>
      <c r="I189" s="5">
        <v>23226</v>
      </c>
      <c r="J189" s="5">
        <v>2791</v>
      </c>
      <c r="K189" s="5">
        <v>2339</v>
      </c>
      <c r="L189" s="5">
        <v>17902</v>
      </c>
      <c r="M189" s="5">
        <v>19301</v>
      </c>
      <c r="N189" s="5">
        <v>3407</v>
      </c>
      <c r="O189" s="5">
        <v>11828</v>
      </c>
    </row>
    <row r="190" spans="1:15">
      <c r="A190" s="5">
        <v>1390</v>
      </c>
      <c r="B190" s="5">
        <v>3</v>
      </c>
      <c r="C190" s="5" t="s">
        <v>498</v>
      </c>
      <c r="D190" s="5" t="s">
        <v>499</v>
      </c>
      <c r="E190" s="5">
        <v>6506443</v>
      </c>
      <c r="F190" s="5">
        <v>6410294</v>
      </c>
      <c r="G190" s="5">
        <v>6360428</v>
      </c>
      <c r="H190" s="5">
        <v>29285</v>
      </c>
      <c r="I190" s="5">
        <v>20580</v>
      </c>
      <c r="J190" s="5">
        <v>3792</v>
      </c>
      <c r="K190" s="5">
        <v>826</v>
      </c>
      <c r="L190" s="5">
        <v>14995</v>
      </c>
      <c r="M190" s="5">
        <v>31547</v>
      </c>
      <c r="N190" s="5">
        <v>3242</v>
      </c>
      <c r="O190" s="5">
        <v>41749</v>
      </c>
    </row>
    <row r="191" spans="1:15">
      <c r="A191" s="5">
        <v>1390</v>
      </c>
      <c r="B191" s="5">
        <v>4</v>
      </c>
      <c r="C191" s="5" t="s">
        <v>500</v>
      </c>
      <c r="D191" s="5" t="s">
        <v>501</v>
      </c>
      <c r="E191" s="5">
        <v>5905998</v>
      </c>
      <c r="F191" s="5">
        <v>5854546</v>
      </c>
      <c r="G191" s="5">
        <v>5826396</v>
      </c>
      <c r="H191" s="5">
        <v>12363</v>
      </c>
      <c r="I191" s="5">
        <v>15787</v>
      </c>
      <c r="J191" s="5">
        <v>1167</v>
      </c>
      <c r="K191" s="5">
        <v>494</v>
      </c>
      <c r="L191" s="5">
        <v>11887</v>
      </c>
      <c r="M191" s="5">
        <v>15168</v>
      </c>
      <c r="N191" s="5">
        <v>2659</v>
      </c>
      <c r="O191" s="5">
        <v>20077</v>
      </c>
    </row>
    <row r="192" spans="1:15">
      <c r="A192" s="5">
        <v>1390</v>
      </c>
      <c r="B192" s="5">
        <v>4</v>
      </c>
      <c r="C192" s="5" t="s">
        <v>502</v>
      </c>
      <c r="D192" s="5" t="s">
        <v>503</v>
      </c>
      <c r="E192" s="5">
        <v>74904</v>
      </c>
      <c r="F192" s="5">
        <v>70414</v>
      </c>
      <c r="G192" s="5">
        <v>61411</v>
      </c>
      <c r="H192" s="5">
        <v>8172</v>
      </c>
      <c r="I192" s="5">
        <v>831</v>
      </c>
      <c r="J192" s="5">
        <v>0</v>
      </c>
      <c r="K192" s="5">
        <v>308</v>
      </c>
      <c r="L192" s="5">
        <v>593</v>
      </c>
      <c r="M192" s="5">
        <v>1290</v>
      </c>
      <c r="N192" s="5">
        <v>56</v>
      </c>
      <c r="O192" s="5">
        <v>2242</v>
      </c>
    </row>
    <row r="193" spans="1:15">
      <c r="A193" s="5">
        <v>1390</v>
      </c>
      <c r="B193" s="5">
        <v>4</v>
      </c>
      <c r="C193" s="5" t="s">
        <v>504</v>
      </c>
      <c r="D193" s="5" t="s">
        <v>499</v>
      </c>
      <c r="E193" s="5">
        <v>525541</v>
      </c>
      <c r="F193" s="5">
        <v>485334</v>
      </c>
      <c r="G193" s="5">
        <v>472621</v>
      </c>
      <c r="H193" s="5">
        <v>8750</v>
      </c>
      <c r="I193" s="5">
        <v>3962</v>
      </c>
      <c r="J193" s="5">
        <v>2625</v>
      </c>
      <c r="K193" s="5">
        <v>23</v>
      </c>
      <c r="L193" s="5">
        <v>2515</v>
      </c>
      <c r="M193" s="5">
        <v>15088</v>
      </c>
      <c r="N193" s="5">
        <v>527</v>
      </c>
      <c r="O193" s="5">
        <v>19430</v>
      </c>
    </row>
    <row r="194" spans="1:15">
      <c r="A194" s="5">
        <v>1390</v>
      </c>
      <c r="B194" s="5">
        <v>2</v>
      </c>
      <c r="C194" s="5" t="s">
        <v>505</v>
      </c>
      <c r="D194" s="5" t="s">
        <v>506</v>
      </c>
      <c r="E194" s="5">
        <v>7964048</v>
      </c>
      <c r="F194" s="5">
        <v>7239316</v>
      </c>
      <c r="G194" s="5">
        <v>7077538</v>
      </c>
      <c r="H194" s="5">
        <v>85402</v>
      </c>
      <c r="I194" s="5">
        <v>76376</v>
      </c>
      <c r="J194" s="5">
        <v>25754</v>
      </c>
      <c r="K194" s="5">
        <v>12006</v>
      </c>
      <c r="L194" s="5">
        <v>52578</v>
      </c>
      <c r="M194" s="5">
        <v>63389</v>
      </c>
      <c r="N194" s="5">
        <v>7319</v>
      </c>
      <c r="O194" s="5">
        <v>563685</v>
      </c>
    </row>
    <row r="195" spans="1:15">
      <c r="A195" s="5">
        <v>1390</v>
      </c>
      <c r="B195" s="5">
        <v>3</v>
      </c>
      <c r="C195" s="5" t="s">
        <v>507</v>
      </c>
      <c r="D195" s="5" t="s">
        <v>506</v>
      </c>
      <c r="E195" s="5">
        <v>7964048</v>
      </c>
      <c r="F195" s="5">
        <v>7239316</v>
      </c>
      <c r="G195" s="5">
        <v>7077538</v>
      </c>
      <c r="H195" s="5">
        <v>85402</v>
      </c>
      <c r="I195" s="5">
        <v>76376</v>
      </c>
      <c r="J195" s="5">
        <v>25754</v>
      </c>
      <c r="K195" s="5">
        <v>12006</v>
      </c>
      <c r="L195" s="5">
        <v>52578</v>
      </c>
      <c r="M195" s="5">
        <v>63389</v>
      </c>
      <c r="N195" s="5">
        <v>7319</v>
      </c>
      <c r="O195" s="5">
        <v>563685</v>
      </c>
    </row>
    <row r="196" spans="1:15">
      <c r="A196" s="5">
        <v>1390</v>
      </c>
      <c r="B196" s="5">
        <v>4</v>
      </c>
      <c r="C196" s="5" t="s">
        <v>508</v>
      </c>
      <c r="D196" s="5" t="s">
        <v>506</v>
      </c>
      <c r="E196" s="5">
        <v>7964048</v>
      </c>
      <c r="F196" s="5">
        <v>7239316</v>
      </c>
      <c r="G196" s="5">
        <v>7077538</v>
      </c>
      <c r="H196" s="5">
        <v>85402</v>
      </c>
      <c r="I196" s="5">
        <v>76376</v>
      </c>
      <c r="J196" s="5">
        <v>25754</v>
      </c>
      <c r="K196" s="5">
        <v>12006</v>
      </c>
      <c r="L196" s="5">
        <v>52578</v>
      </c>
      <c r="M196" s="5">
        <v>63389</v>
      </c>
      <c r="N196" s="5">
        <v>7319</v>
      </c>
      <c r="O196" s="5">
        <v>563685</v>
      </c>
    </row>
    <row r="197" spans="1:15">
      <c r="A197" s="5">
        <v>1390</v>
      </c>
      <c r="B197" s="5">
        <v>2</v>
      </c>
      <c r="C197" s="5" t="s">
        <v>509</v>
      </c>
      <c r="D197" s="5" t="s">
        <v>510</v>
      </c>
      <c r="E197" s="5">
        <v>6137221</v>
      </c>
      <c r="F197" s="5">
        <v>5653173</v>
      </c>
      <c r="G197" s="5">
        <v>5146844</v>
      </c>
      <c r="H197" s="5">
        <v>281779</v>
      </c>
      <c r="I197" s="5">
        <v>224549</v>
      </c>
      <c r="J197" s="5">
        <v>12993</v>
      </c>
      <c r="K197" s="5">
        <v>169542</v>
      </c>
      <c r="L197" s="5">
        <v>111617</v>
      </c>
      <c r="M197" s="5">
        <v>99652</v>
      </c>
      <c r="N197" s="5">
        <v>23759</v>
      </c>
      <c r="O197" s="5">
        <v>66486</v>
      </c>
    </row>
    <row r="198" spans="1:15">
      <c r="A198" s="5">
        <v>1390</v>
      </c>
      <c r="B198" s="5">
        <v>3</v>
      </c>
      <c r="C198" s="5" t="s">
        <v>511</v>
      </c>
      <c r="D198" s="5" t="s">
        <v>512</v>
      </c>
      <c r="E198" s="5">
        <v>52522</v>
      </c>
      <c r="F198" s="5">
        <v>45257</v>
      </c>
      <c r="G198" s="5">
        <v>42508</v>
      </c>
      <c r="H198" s="5">
        <v>187</v>
      </c>
      <c r="I198" s="5">
        <v>2561</v>
      </c>
      <c r="J198" s="5">
        <v>986</v>
      </c>
      <c r="K198" s="5">
        <v>50</v>
      </c>
      <c r="L198" s="5">
        <v>1293</v>
      </c>
      <c r="M198" s="5">
        <v>2908</v>
      </c>
      <c r="N198" s="5">
        <v>201</v>
      </c>
      <c r="O198" s="5">
        <v>1827</v>
      </c>
    </row>
    <row r="199" spans="1:15">
      <c r="A199" s="5">
        <v>1390</v>
      </c>
      <c r="B199" s="5">
        <v>9</v>
      </c>
      <c r="C199" s="5" t="s">
        <v>513</v>
      </c>
      <c r="D199" s="5" t="s">
        <v>514</v>
      </c>
      <c r="E199" s="5">
        <v>52522</v>
      </c>
      <c r="F199" s="5">
        <v>45257</v>
      </c>
      <c r="G199" s="5">
        <v>42508</v>
      </c>
      <c r="H199" s="5">
        <v>187</v>
      </c>
      <c r="I199" s="5">
        <v>2561</v>
      </c>
      <c r="J199" s="5">
        <v>986</v>
      </c>
      <c r="K199" s="5">
        <v>50</v>
      </c>
      <c r="L199" s="5">
        <v>1293</v>
      </c>
      <c r="M199" s="5">
        <v>2908</v>
      </c>
      <c r="N199" s="5">
        <v>201</v>
      </c>
      <c r="O199" s="5">
        <v>1827</v>
      </c>
    </row>
    <row r="200" spans="1:15">
      <c r="A200" s="5">
        <v>1390</v>
      </c>
      <c r="B200" s="5">
        <v>3</v>
      </c>
      <c r="C200" s="5" t="s">
        <v>515</v>
      </c>
      <c r="D200" s="5" t="s">
        <v>516</v>
      </c>
      <c r="E200" s="5">
        <v>68005</v>
      </c>
      <c r="F200" s="5">
        <v>65476</v>
      </c>
      <c r="G200" s="5">
        <v>57452</v>
      </c>
      <c r="H200" s="5">
        <v>2384</v>
      </c>
      <c r="I200" s="5">
        <v>5639</v>
      </c>
      <c r="J200" s="5">
        <v>0</v>
      </c>
      <c r="K200" s="5">
        <v>198</v>
      </c>
      <c r="L200" s="5">
        <v>644</v>
      </c>
      <c r="M200" s="5">
        <v>1169</v>
      </c>
      <c r="N200" s="5">
        <v>100</v>
      </c>
      <c r="O200" s="5">
        <v>419</v>
      </c>
    </row>
    <row r="201" spans="1:15">
      <c r="A201" s="5">
        <v>1390</v>
      </c>
      <c r="B201" s="5">
        <v>4</v>
      </c>
      <c r="C201" s="5" t="s">
        <v>517</v>
      </c>
      <c r="D201" s="5" t="s">
        <v>516</v>
      </c>
      <c r="E201" s="5">
        <v>68005</v>
      </c>
      <c r="F201" s="5">
        <v>65476</v>
      </c>
      <c r="G201" s="5">
        <v>57452</v>
      </c>
      <c r="H201" s="5">
        <v>2384</v>
      </c>
      <c r="I201" s="5">
        <v>5639</v>
      </c>
      <c r="J201" s="5">
        <v>0</v>
      </c>
      <c r="K201" s="5">
        <v>198</v>
      </c>
      <c r="L201" s="5">
        <v>644</v>
      </c>
      <c r="M201" s="5">
        <v>1169</v>
      </c>
      <c r="N201" s="5">
        <v>100</v>
      </c>
      <c r="O201" s="5">
        <v>419</v>
      </c>
    </row>
    <row r="202" spans="1:15">
      <c r="A202" s="5">
        <v>1390</v>
      </c>
      <c r="B202" s="5">
        <v>3</v>
      </c>
      <c r="C202" s="5" t="s">
        <v>518</v>
      </c>
      <c r="D202" s="5" t="s">
        <v>519</v>
      </c>
      <c r="E202" s="5">
        <v>95954</v>
      </c>
      <c r="F202" s="5">
        <v>84959</v>
      </c>
      <c r="G202" s="5">
        <v>76959</v>
      </c>
      <c r="H202" s="5">
        <v>4554</v>
      </c>
      <c r="I202" s="5">
        <v>3445</v>
      </c>
      <c r="J202" s="5">
        <v>0</v>
      </c>
      <c r="K202" s="5">
        <v>8722</v>
      </c>
      <c r="L202" s="5">
        <v>368</v>
      </c>
      <c r="M202" s="5">
        <v>1463</v>
      </c>
      <c r="N202" s="5">
        <v>234</v>
      </c>
      <c r="O202" s="5">
        <v>208</v>
      </c>
    </row>
    <row r="203" spans="1:15">
      <c r="A203" s="5">
        <v>1390</v>
      </c>
      <c r="B203" s="5">
        <v>4</v>
      </c>
      <c r="C203" s="5" t="s">
        <v>520</v>
      </c>
      <c r="D203" s="5" t="s">
        <v>519</v>
      </c>
      <c r="E203" s="5">
        <v>95954</v>
      </c>
      <c r="F203" s="5">
        <v>84959</v>
      </c>
      <c r="G203" s="5">
        <v>76959</v>
      </c>
      <c r="H203" s="5">
        <v>4554</v>
      </c>
      <c r="I203" s="5">
        <v>3445</v>
      </c>
      <c r="J203" s="5">
        <v>0</v>
      </c>
      <c r="K203" s="5">
        <v>8722</v>
      </c>
      <c r="L203" s="5">
        <v>368</v>
      </c>
      <c r="M203" s="5">
        <v>1463</v>
      </c>
      <c r="N203" s="5">
        <v>234</v>
      </c>
      <c r="O203" s="5">
        <v>208</v>
      </c>
    </row>
    <row r="204" spans="1:15">
      <c r="A204" s="5">
        <v>1390</v>
      </c>
      <c r="B204" s="5">
        <v>3</v>
      </c>
      <c r="C204" s="5" t="s">
        <v>521</v>
      </c>
      <c r="D204" s="5" t="s">
        <v>522</v>
      </c>
      <c r="E204" s="5">
        <v>3773061</v>
      </c>
      <c r="F204" s="5">
        <v>3510801</v>
      </c>
      <c r="G204" s="5">
        <v>3089937</v>
      </c>
      <c r="H204" s="5">
        <v>231048</v>
      </c>
      <c r="I204" s="5">
        <v>189815</v>
      </c>
      <c r="J204" s="5">
        <v>7555</v>
      </c>
      <c r="K204" s="5">
        <v>151264</v>
      </c>
      <c r="L204" s="5">
        <v>16563</v>
      </c>
      <c r="M204" s="5">
        <v>32707</v>
      </c>
      <c r="N204" s="5">
        <v>19536</v>
      </c>
      <c r="O204" s="5">
        <v>34635</v>
      </c>
    </row>
    <row r="205" spans="1:15">
      <c r="A205" s="5">
        <v>1390</v>
      </c>
      <c r="B205" s="5">
        <v>4</v>
      </c>
      <c r="C205" s="5" t="s">
        <v>523</v>
      </c>
      <c r="D205" s="5" t="s">
        <v>522</v>
      </c>
      <c r="E205" s="5">
        <v>3773061</v>
      </c>
      <c r="F205" s="5">
        <v>3510801</v>
      </c>
      <c r="G205" s="5">
        <v>3089937</v>
      </c>
      <c r="H205" s="5">
        <v>231048</v>
      </c>
      <c r="I205" s="5">
        <v>189815</v>
      </c>
      <c r="J205" s="5">
        <v>7555</v>
      </c>
      <c r="K205" s="5">
        <v>151264</v>
      </c>
      <c r="L205" s="5">
        <v>16563</v>
      </c>
      <c r="M205" s="5">
        <v>32707</v>
      </c>
      <c r="N205" s="5">
        <v>19536</v>
      </c>
      <c r="O205" s="5">
        <v>34635</v>
      </c>
    </row>
    <row r="206" spans="1:15">
      <c r="A206" s="5">
        <v>1390</v>
      </c>
      <c r="B206" s="5">
        <v>7</v>
      </c>
      <c r="C206" s="5" t="s">
        <v>524</v>
      </c>
      <c r="D206" s="5" t="s">
        <v>525</v>
      </c>
      <c r="E206" s="5">
        <v>2147679</v>
      </c>
      <c r="F206" s="5">
        <v>1946681</v>
      </c>
      <c r="G206" s="5">
        <v>1879987</v>
      </c>
      <c r="H206" s="5">
        <v>43605</v>
      </c>
      <c r="I206" s="5">
        <v>23089</v>
      </c>
      <c r="J206" s="5">
        <v>4452</v>
      </c>
      <c r="K206" s="5">
        <v>9308</v>
      </c>
      <c r="L206" s="5">
        <v>92749</v>
      </c>
      <c r="M206" s="5">
        <v>61405</v>
      </c>
      <c r="N206" s="5">
        <v>3687</v>
      </c>
      <c r="O206" s="5">
        <v>29396</v>
      </c>
    </row>
    <row r="207" spans="1:15">
      <c r="A207" s="5">
        <v>1390</v>
      </c>
      <c r="B207" s="5">
        <v>9</v>
      </c>
      <c r="C207" s="5" t="s">
        <v>526</v>
      </c>
      <c r="D207" s="5" t="s">
        <v>525</v>
      </c>
      <c r="E207" s="5">
        <v>2147679</v>
      </c>
      <c r="F207" s="5">
        <v>1946681</v>
      </c>
      <c r="G207" s="5">
        <v>1879987</v>
      </c>
      <c r="H207" s="5">
        <v>43605</v>
      </c>
      <c r="I207" s="5">
        <v>23089</v>
      </c>
      <c r="J207" s="5">
        <v>4452</v>
      </c>
      <c r="K207" s="5">
        <v>9308</v>
      </c>
      <c r="L207" s="5">
        <v>92749</v>
      </c>
      <c r="M207" s="5">
        <v>61405</v>
      </c>
      <c r="N207" s="5">
        <v>3687</v>
      </c>
      <c r="O207" s="5">
        <v>29396</v>
      </c>
    </row>
    <row r="208" spans="1:15">
      <c r="A208" s="5">
        <v>1390</v>
      </c>
      <c r="B208" s="5">
        <v>2</v>
      </c>
      <c r="C208" s="5" t="s">
        <v>527</v>
      </c>
      <c r="D208" s="5" t="s">
        <v>528</v>
      </c>
      <c r="E208" s="5">
        <v>337989</v>
      </c>
      <c r="F208" s="5">
        <v>274266</v>
      </c>
      <c r="G208" s="5">
        <v>264071</v>
      </c>
      <c r="H208" s="5">
        <v>947</v>
      </c>
      <c r="I208" s="5">
        <v>9247</v>
      </c>
      <c r="J208" s="5">
        <v>1159</v>
      </c>
      <c r="K208" s="5">
        <v>5268</v>
      </c>
      <c r="L208" s="5">
        <v>9291</v>
      </c>
      <c r="M208" s="5">
        <v>9610</v>
      </c>
      <c r="N208" s="5">
        <v>3460</v>
      </c>
      <c r="O208" s="5">
        <v>34935</v>
      </c>
    </row>
    <row r="209" spans="1:15">
      <c r="A209" s="5">
        <v>1390</v>
      </c>
      <c r="B209" s="5">
        <v>7</v>
      </c>
      <c r="C209" s="5" t="s">
        <v>529</v>
      </c>
      <c r="D209" s="5" t="s">
        <v>530</v>
      </c>
      <c r="E209" s="5">
        <v>337989</v>
      </c>
      <c r="F209" s="5">
        <v>274266</v>
      </c>
      <c r="G209" s="5">
        <v>264071</v>
      </c>
      <c r="H209" s="5">
        <v>947</v>
      </c>
      <c r="I209" s="5">
        <v>9247</v>
      </c>
      <c r="J209" s="5">
        <v>1159</v>
      </c>
      <c r="K209" s="5">
        <v>5268</v>
      </c>
      <c r="L209" s="5">
        <v>9291</v>
      </c>
      <c r="M209" s="5">
        <v>9610</v>
      </c>
      <c r="N209" s="5">
        <v>3460</v>
      </c>
      <c r="O209" s="5">
        <v>34935</v>
      </c>
    </row>
    <row r="210" spans="1:15">
      <c r="A210" s="5">
        <v>1390</v>
      </c>
      <c r="B210" s="5">
        <v>19</v>
      </c>
      <c r="C210" s="5" t="s">
        <v>531</v>
      </c>
      <c r="D210" s="5" t="s">
        <v>532</v>
      </c>
      <c r="E210" s="5">
        <v>950</v>
      </c>
      <c r="F210" s="5">
        <v>294</v>
      </c>
      <c r="G210" s="5">
        <v>130</v>
      </c>
      <c r="H210" s="5">
        <v>0</v>
      </c>
      <c r="I210" s="5">
        <v>164</v>
      </c>
      <c r="J210" s="5">
        <v>0</v>
      </c>
      <c r="K210" s="5">
        <v>0</v>
      </c>
      <c r="L210" s="5">
        <v>399</v>
      </c>
      <c r="M210" s="5">
        <v>246</v>
      </c>
      <c r="N210" s="5">
        <v>11</v>
      </c>
      <c r="O210" s="5">
        <v>0</v>
      </c>
    </row>
    <row r="211" spans="1:15">
      <c r="A211" s="5">
        <v>1390</v>
      </c>
      <c r="B211" s="5">
        <v>4</v>
      </c>
      <c r="C211" s="5" t="s">
        <v>533</v>
      </c>
      <c r="D211" s="5" t="s">
        <v>534</v>
      </c>
      <c r="E211" s="5">
        <v>176063</v>
      </c>
      <c r="F211" s="5">
        <v>168423</v>
      </c>
      <c r="G211" s="5">
        <v>165956</v>
      </c>
      <c r="H211" s="5">
        <v>311</v>
      </c>
      <c r="I211" s="5">
        <v>2156</v>
      </c>
      <c r="J211" s="5">
        <v>50</v>
      </c>
      <c r="K211" s="5">
        <v>247</v>
      </c>
      <c r="L211" s="5">
        <v>1691</v>
      </c>
      <c r="M211" s="5">
        <v>1731</v>
      </c>
      <c r="N211" s="5">
        <v>446</v>
      </c>
      <c r="O211" s="5">
        <v>3474</v>
      </c>
    </row>
    <row r="212" spans="1:15">
      <c r="A212" s="5">
        <v>1390</v>
      </c>
      <c r="B212" s="5">
        <v>4</v>
      </c>
      <c r="C212" s="5" t="s">
        <v>535</v>
      </c>
      <c r="D212" s="5" t="s">
        <v>536</v>
      </c>
      <c r="E212" s="5">
        <v>98606</v>
      </c>
      <c r="F212" s="5">
        <v>66221</v>
      </c>
      <c r="G212" s="5">
        <v>62656</v>
      </c>
      <c r="H212" s="5">
        <v>631</v>
      </c>
      <c r="I212" s="5">
        <v>2934</v>
      </c>
      <c r="J212" s="5">
        <v>1109</v>
      </c>
      <c r="K212" s="5">
        <v>4900</v>
      </c>
      <c r="L212" s="5">
        <v>840</v>
      </c>
      <c r="M212" s="5">
        <v>1143</v>
      </c>
      <c r="N212" s="5">
        <v>50</v>
      </c>
      <c r="O212" s="5">
        <v>24343</v>
      </c>
    </row>
    <row r="213" spans="1:15">
      <c r="A213" s="5">
        <v>1390</v>
      </c>
      <c r="B213" s="5">
        <v>4</v>
      </c>
      <c r="C213" s="5" t="s">
        <v>537</v>
      </c>
      <c r="D213" s="5" t="s">
        <v>538</v>
      </c>
      <c r="E213" s="5">
        <v>62370</v>
      </c>
      <c r="F213" s="5">
        <v>39327</v>
      </c>
      <c r="G213" s="5">
        <v>35330</v>
      </c>
      <c r="H213" s="5">
        <v>4</v>
      </c>
      <c r="I213" s="5">
        <v>3993</v>
      </c>
      <c r="J213" s="5">
        <v>0</v>
      </c>
      <c r="K213" s="5">
        <v>121</v>
      </c>
      <c r="L213" s="5">
        <v>6361</v>
      </c>
      <c r="M213" s="5">
        <v>6491</v>
      </c>
      <c r="N213" s="5">
        <v>2953</v>
      </c>
      <c r="O213" s="5">
        <v>7118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7" t="s">
        <v>159</v>
      </c>
      <c r="B1" s="7"/>
      <c r="C1" s="6" t="str">
        <f>CONCATENATE("5-",'فهرست جداول'!B6,"-",MID('فهرست جداول'!A1, 58,10), "                  (میلیون ریال)")</f>
        <v>5-ارزش ستانده‏های فعالیت صنعتی کارگاه‏ها‌ بر ‌حسب فعالیت-90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58.5" customHeight="1" thickBot="1">
      <c r="A2" s="34" t="s">
        <v>128</v>
      </c>
      <c r="B2" s="34" t="s">
        <v>151</v>
      </c>
      <c r="C2" s="34" t="s">
        <v>0</v>
      </c>
      <c r="D2" s="27" t="s">
        <v>1</v>
      </c>
      <c r="E2" s="27" t="s">
        <v>2</v>
      </c>
      <c r="F2" s="27" t="s">
        <v>31</v>
      </c>
      <c r="G2" s="27" t="s">
        <v>32</v>
      </c>
      <c r="H2" s="27" t="s">
        <v>33</v>
      </c>
      <c r="I2" s="27" t="s">
        <v>34</v>
      </c>
      <c r="J2" s="27" t="s">
        <v>35</v>
      </c>
      <c r="K2" s="27" t="s">
        <v>36</v>
      </c>
      <c r="L2" s="27" t="s">
        <v>37</v>
      </c>
      <c r="M2" s="27" t="s">
        <v>38</v>
      </c>
      <c r="N2" s="27" t="s">
        <v>39</v>
      </c>
    </row>
    <row r="3" spans="1:14">
      <c r="A3" s="5">
        <v>1390</v>
      </c>
      <c r="B3" s="5">
        <v>1</v>
      </c>
      <c r="C3" s="5" t="s">
        <v>162</v>
      </c>
      <c r="D3" s="5" t="s">
        <v>163</v>
      </c>
      <c r="E3" s="5">
        <v>3047521130</v>
      </c>
      <c r="F3" s="5">
        <v>2965926788</v>
      </c>
      <c r="G3" s="5">
        <v>6098274</v>
      </c>
      <c r="H3" s="5">
        <v>4435462</v>
      </c>
      <c r="I3" s="5">
        <v>983548</v>
      </c>
      <c r="J3" s="5">
        <v>234073</v>
      </c>
      <c r="K3" s="5">
        <v>15257986</v>
      </c>
      <c r="L3" s="5">
        <v>11619018</v>
      </c>
      <c r="M3" s="5">
        <v>36002437</v>
      </c>
      <c r="N3" s="5">
        <v>6963545</v>
      </c>
    </row>
    <row r="4" spans="1:14">
      <c r="A4" s="5">
        <v>1390</v>
      </c>
      <c r="B4" s="5">
        <v>2</v>
      </c>
      <c r="C4" s="5" t="s">
        <v>164</v>
      </c>
      <c r="D4" s="5" t="s">
        <v>165</v>
      </c>
      <c r="E4" s="5">
        <v>203284253</v>
      </c>
      <c r="F4" s="5">
        <v>197131752</v>
      </c>
      <c r="G4" s="5">
        <v>545487</v>
      </c>
      <c r="H4" s="5">
        <v>313979</v>
      </c>
      <c r="I4" s="5">
        <v>6544</v>
      </c>
      <c r="J4" s="5">
        <v>34400</v>
      </c>
      <c r="K4" s="5">
        <v>270369</v>
      </c>
      <c r="L4" s="5">
        <v>508191</v>
      </c>
      <c r="M4" s="5">
        <v>3048156</v>
      </c>
      <c r="N4" s="5">
        <v>1425374</v>
      </c>
    </row>
    <row r="5" spans="1:14">
      <c r="A5" s="5">
        <v>1390</v>
      </c>
      <c r="B5" s="5">
        <v>3</v>
      </c>
      <c r="C5" s="5" t="s">
        <v>166</v>
      </c>
      <c r="D5" s="5" t="s">
        <v>167</v>
      </c>
      <c r="E5" s="5">
        <v>18404412</v>
      </c>
      <c r="F5" s="5">
        <v>17238933</v>
      </c>
      <c r="G5" s="5">
        <v>94824</v>
      </c>
      <c r="H5" s="5">
        <v>40730</v>
      </c>
      <c r="I5" s="5">
        <v>0</v>
      </c>
      <c r="J5" s="5">
        <v>10964</v>
      </c>
      <c r="K5" s="5">
        <v>677</v>
      </c>
      <c r="L5" s="5">
        <v>24144</v>
      </c>
      <c r="M5" s="5">
        <v>970165</v>
      </c>
      <c r="N5" s="5">
        <v>23974</v>
      </c>
    </row>
    <row r="6" spans="1:14">
      <c r="A6" s="5">
        <v>1390</v>
      </c>
      <c r="B6" s="5">
        <v>4</v>
      </c>
      <c r="C6" s="5" t="s">
        <v>168</v>
      </c>
      <c r="D6" s="5" t="s">
        <v>167</v>
      </c>
      <c r="E6" s="5">
        <v>18404412</v>
      </c>
      <c r="F6" s="5">
        <v>17238933</v>
      </c>
      <c r="G6" s="5">
        <v>94824</v>
      </c>
      <c r="H6" s="5">
        <v>40730</v>
      </c>
      <c r="I6" s="5">
        <v>0</v>
      </c>
      <c r="J6" s="5">
        <v>10964</v>
      </c>
      <c r="K6" s="5">
        <v>677</v>
      </c>
      <c r="L6" s="5">
        <v>24144</v>
      </c>
      <c r="M6" s="5">
        <v>970165</v>
      </c>
      <c r="N6" s="5">
        <v>23974</v>
      </c>
    </row>
    <row r="7" spans="1:14">
      <c r="A7" s="5">
        <v>1390</v>
      </c>
      <c r="B7" s="5">
        <v>3</v>
      </c>
      <c r="C7" s="5" t="s">
        <v>169</v>
      </c>
      <c r="D7" s="5" t="s">
        <v>170</v>
      </c>
      <c r="E7" s="5">
        <v>2867485</v>
      </c>
      <c r="F7" s="5">
        <v>2823024</v>
      </c>
      <c r="G7" s="5">
        <v>7919</v>
      </c>
      <c r="H7" s="5">
        <v>4582</v>
      </c>
      <c r="I7" s="5">
        <v>0</v>
      </c>
      <c r="J7" s="5">
        <v>0</v>
      </c>
      <c r="K7" s="5">
        <v>138</v>
      </c>
      <c r="L7" s="5">
        <v>2422</v>
      </c>
      <c r="M7" s="5">
        <v>23377</v>
      </c>
      <c r="N7" s="5">
        <v>6022</v>
      </c>
    </row>
    <row r="8" spans="1:14">
      <c r="A8" s="5">
        <v>1390</v>
      </c>
      <c r="B8" s="5">
        <v>4</v>
      </c>
      <c r="C8" s="5" t="s">
        <v>171</v>
      </c>
      <c r="D8" s="5" t="s">
        <v>170</v>
      </c>
      <c r="E8" s="5">
        <v>2867485</v>
      </c>
      <c r="F8" s="5">
        <v>2823024</v>
      </c>
      <c r="G8" s="5">
        <v>7919</v>
      </c>
      <c r="H8" s="5">
        <v>4582</v>
      </c>
      <c r="I8" s="5">
        <v>0</v>
      </c>
      <c r="J8" s="5">
        <v>0</v>
      </c>
      <c r="K8" s="5">
        <v>138</v>
      </c>
      <c r="L8" s="5">
        <v>2422</v>
      </c>
      <c r="M8" s="5">
        <v>23377</v>
      </c>
      <c r="N8" s="5">
        <v>6022</v>
      </c>
    </row>
    <row r="9" spans="1:14">
      <c r="A9" s="5">
        <v>1390</v>
      </c>
      <c r="B9" s="5">
        <v>3</v>
      </c>
      <c r="C9" s="5" t="s">
        <v>172</v>
      </c>
      <c r="D9" s="5" t="s">
        <v>173</v>
      </c>
      <c r="E9" s="5">
        <v>20714522</v>
      </c>
      <c r="F9" s="5">
        <v>20571398</v>
      </c>
      <c r="G9" s="5">
        <v>28055</v>
      </c>
      <c r="H9" s="5">
        <v>18370</v>
      </c>
      <c r="I9" s="5">
        <v>0</v>
      </c>
      <c r="J9" s="5">
        <v>0</v>
      </c>
      <c r="K9" s="5">
        <v>25032</v>
      </c>
      <c r="L9" s="5">
        <v>16302</v>
      </c>
      <c r="M9" s="5">
        <v>43440</v>
      </c>
      <c r="N9" s="5">
        <v>11925</v>
      </c>
    </row>
    <row r="10" spans="1:14">
      <c r="A10" s="5">
        <v>1390</v>
      </c>
      <c r="B10" s="5">
        <v>4</v>
      </c>
      <c r="C10" s="5" t="s">
        <v>174</v>
      </c>
      <c r="D10" s="5" t="s">
        <v>173</v>
      </c>
      <c r="E10" s="5">
        <v>20714522</v>
      </c>
      <c r="F10" s="5">
        <v>20571398</v>
      </c>
      <c r="G10" s="5">
        <v>28055</v>
      </c>
      <c r="H10" s="5">
        <v>18370</v>
      </c>
      <c r="I10" s="5">
        <v>0</v>
      </c>
      <c r="J10" s="5">
        <v>0</v>
      </c>
      <c r="K10" s="5">
        <v>25032</v>
      </c>
      <c r="L10" s="5">
        <v>16302</v>
      </c>
      <c r="M10" s="5">
        <v>43440</v>
      </c>
      <c r="N10" s="5">
        <v>11925</v>
      </c>
    </row>
    <row r="11" spans="1:14">
      <c r="A11" s="5">
        <v>1390</v>
      </c>
      <c r="B11" s="5">
        <v>3</v>
      </c>
      <c r="C11" s="5" t="s">
        <v>175</v>
      </c>
      <c r="D11" s="5" t="s">
        <v>176</v>
      </c>
      <c r="E11" s="5">
        <v>28388848</v>
      </c>
      <c r="F11" s="5">
        <v>27154575</v>
      </c>
      <c r="G11" s="5">
        <v>79353</v>
      </c>
      <c r="H11" s="5">
        <v>15864</v>
      </c>
      <c r="I11" s="5">
        <v>0</v>
      </c>
      <c r="J11" s="5">
        <v>0</v>
      </c>
      <c r="K11" s="5">
        <v>-86622</v>
      </c>
      <c r="L11" s="5">
        <v>24996</v>
      </c>
      <c r="M11" s="5">
        <v>809932</v>
      </c>
      <c r="N11" s="5">
        <v>390750</v>
      </c>
    </row>
    <row r="12" spans="1:14">
      <c r="A12" s="5">
        <v>1390</v>
      </c>
      <c r="B12" s="5">
        <v>4</v>
      </c>
      <c r="C12" s="5" t="s">
        <v>177</v>
      </c>
      <c r="D12" s="5" t="s">
        <v>176</v>
      </c>
      <c r="E12" s="5">
        <v>28388848</v>
      </c>
      <c r="F12" s="5">
        <v>27154575</v>
      </c>
      <c r="G12" s="5">
        <v>79353</v>
      </c>
      <c r="H12" s="5">
        <v>15864</v>
      </c>
      <c r="I12" s="5">
        <v>0</v>
      </c>
      <c r="J12" s="5">
        <v>0</v>
      </c>
      <c r="K12" s="5">
        <v>-86622</v>
      </c>
      <c r="L12" s="5">
        <v>24996</v>
      </c>
      <c r="M12" s="5">
        <v>809932</v>
      </c>
      <c r="N12" s="5">
        <v>390750</v>
      </c>
    </row>
    <row r="13" spans="1:14">
      <c r="A13" s="5">
        <v>1390</v>
      </c>
      <c r="B13" s="5">
        <v>3</v>
      </c>
      <c r="C13" s="5" t="s">
        <v>178</v>
      </c>
      <c r="D13" s="5" t="s">
        <v>179</v>
      </c>
      <c r="E13" s="5">
        <v>40434010</v>
      </c>
      <c r="F13" s="5">
        <v>39903423</v>
      </c>
      <c r="G13" s="5">
        <v>24279</v>
      </c>
      <c r="H13" s="5">
        <v>106532</v>
      </c>
      <c r="I13" s="5">
        <v>455</v>
      </c>
      <c r="J13" s="5">
        <v>615</v>
      </c>
      <c r="K13" s="5">
        <v>50916</v>
      </c>
      <c r="L13" s="5">
        <v>194331</v>
      </c>
      <c r="M13" s="5">
        <v>65203</v>
      </c>
      <c r="N13" s="5">
        <v>88255</v>
      </c>
    </row>
    <row r="14" spans="1:14">
      <c r="A14" s="5">
        <v>1390</v>
      </c>
      <c r="B14" s="5">
        <v>4</v>
      </c>
      <c r="C14" s="5" t="s">
        <v>180</v>
      </c>
      <c r="D14" s="5" t="s">
        <v>179</v>
      </c>
      <c r="E14" s="5">
        <v>40434010</v>
      </c>
      <c r="F14" s="5">
        <v>39903423</v>
      </c>
      <c r="G14" s="5">
        <v>24279</v>
      </c>
      <c r="H14" s="5">
        <v>106532</v>
      </c>
      <c r="I14" s="5">
        <v>455</v>
      </c>
      <c r="J14" s="5">
        <v>615</v>
      </c>
      <c r="K14" s="5">
        <v>50916</v>
      </c>
      <c r="L14" s="5">
        <v>194331</v>
      </c>
      <c r="M14" s="5">
        <v>65203</v>
      </c>
      <c r="N14" s="5">
        <v>88255</v>
      </c>
    </row>
    <row r="15" spans="1:14">
      <c r="A15" s="5">
        <v>1390</v>
      </c>
      <c r="B15" s="5">
        <v>3</v>
      </c>
      <c r="C15" s="5" t="s">
        <v>181</v>
      </c>
      <c r="D15" s="5" t="s">
        <v>182</v>
      </c>
      <c r="E15" s="5">
        <v>29220927</v>
      </c>
      <c r="F15" s="5">
        <v>28528423</v>
      </c>
      <c r="G15" s="5">
        <v>244832</v>
      </c>
      <c r="H15" s="5">
        <v>18337</v>
      </c>
      <c r="I15" s="5">
        <v>0</v>
      </c>
      <c r="J15" s="5">
        <v>2482</v>
      </c>
      <c r="K15" s="5">
        <v>-1247</v>
      </c>
      <c r="L15" s="5">
        <v>52408</v>
      </c>
      <c r="M15" s="5">
        <v>320177</v>
      </c>
      <c r="N15" s="5">
        <v>55515</v>
      </c>
    </row>
    <row r="16" spans="1:14">
      <c r="A16" s="5">
        <v>1390</v>
      </c>
      <c r="B16" s="5">
        <v>4</v>
      </c>
      <c r="C16" s="5" t="s">
        <v>183</v>
      </c>
      <c r="D16" s="5" t="s">
        <v>184</v>
      </c>
      <c r="E16" s="5">
        <v>28373918</v>
      </c>
      <c r="F16" s="5">
        <v>27699978</v>
      </c>
      <c r="G16" s="5">
        <v>242906</v>
      </c>
      <c r="H16" s="5">
        <v>17804</v>
      </c>
      <c r="I16" s="5">
        <v>0</v>
      </c>
      <c r="J16" s="5">
        <v>2482</v>
      </c>
      <c r="K16" s="5">
        <v>53</v>
      </c>
      <c r="L16" s="5">
        <v>40099</v>
      </c>
      <c r="M16" s="5">
        <v>315982</v>
      </c>
      <c r="N16" s="5">
        <v>54615</v>
      </c>
    </row>
    <row r="17" spans="1:14">
      <c r="A17" s="5">
        <v>1390</v>
      </c>
      <c r="B17" s="5">
        <v>4</v>
      </c>
      <c r="C17" s="5" t="s">
        <v>185</v>
      </c>
      <c r="D17" s="5" t="s">
        <v>186</v>
      </c>
      <c r="E17" s="5">
        <v>847009</v>
      </c>
      <c r="F17" s="5">
        <v>828445</v>
      </c>
      <c r="G17" s="5">
        <v>1926</v>
      </c>
      <c r="H17" s="5">
        <v>533</v>
      </c>
      <c r="I17" s="5">
        <v>0</v>
      </c>
      <c r="J17" s="5">
        <v>0</v>
      </c>
      <c r="K17" s="5">
        <v>-1300</v>
      </c>
      <c r="L17" s="5">
        <v>12309</v>
      </c>
      <c r="M17" s="5">
        <v>4195</v>
      </c>
      <c r="N17" s="5">
        <v>901</v>
      </c>
    </row>
    <row r="18" spans="1:14">
      <c r="A18" s="5">
        <v>1390</v>
      </c>
      <c r="B18" s="5">
        <v>3</v>
      </c>
      <c r="C18" s="5" t="s">
        <v>187</v>
      </c>
      <c r="D18" s="5" t="s">
        <v>188</v>
      </c>
      <c r="E18" s="5">
        <v>53791058</v>
      </c>
      <c r="F18" s="5">
        <v>51535072</v>
      </c>
      <c r="G18" s="5">
        <v>65338</v>
      </c>
      <c r="H18" s="5">
        <v>101643</v>
      </c>
      <c r="I18" s="5">
        <v>6089</v>
      </c>
      <c r="J18" s="5">
        <v>20339</v>
      </c>
      <c r="K18" s="5">
        <v>272680</v>
      </c>
      <c r="L18" s="5">
        <v>180557</v>
      </c>
      <c r="M18" s="5">
        <v>764803</v>
      </c>
      <c r="N18" s="5">
        <v>844536</v>
      </c>
    </row>
    <row r="19" spans="1:14">
      <c r="A19" s="5">
        <v>1390</v>
      </c>
      <c r="B19" s="5">
        <v>4</v>
      </c>
      <c r="C19" s="5" t="s">
        <v>189</v>
      </c>
      <c r="D19" s="5" t="s">
        <v>188</v>
      </c>
      <c r="E19" s="5">
        <v>11465932</v>
      </c>
      <c r="F19" s="5">
        <v>11315171</v>
      </c>
      <c r="G19" s="5">
        <v>9296</v>
      </c>
      <c r="H19" s="5">
        <v>33726</v>
      </c>
      <c r="I19" s="5">
        <v>0</v>
      </c>
      <c r="J19" s="5">
        <v>0</v>
      </c>
      <c r="K19" s="5">
        <v>-20112</v>
      </c>
      <c r="L19" s="5">
        <v>25861</v>
      </c>
      <c r="M19" s="5">
        <v>61325</v>
      </c>
      <c r="N19" s="5">
        <v>40664</v>
      </c>
    </row>
    <row r="20" spans="1:14">
      <c r="A20" s="5">
        <v>1390</v>
      </c>
      <c r="B20" s="5">
        <v>4</v>
      </c>
      <c r="C20" s="5" t="s">
        <v>190</v>
      </c>
      <c r="D20" s="5" t="s">
        <v>191</v>
      </c>
      <c r="E20" s="5">
        <v>18275592</v>
      </c>
      <c r="F20" s="5">
        <v>17253705</v>
      </c>
      <c r="G20" s="5">
        <v>14959</v>
      </c>
      <c r="H20" s="5">
        <v>16694</v>
      </c>
      <c r="I20" s="5">
        <v>6089</v>
      </c>
      <c r="J20" s="5">
        <v>645</v>
      </c>
      <c r="K20" s="5">
        <v>54547</v>
      </c>
      <c r="L20" s="5">
        <v>92318</v>
      </c>
      <c r="M20" s="5">
        <v>552130</v>
      </c>
      <c r="N20" s="5">
        <v>284504</v>
      </c>
    </row>
    <row r="21" spans="1:14">
      <c r="A21" s="5">
        <v>1390</v>
      </c>
      <c r="B21" s="5">
        <v>4</v>
      </c>
      <c r="C21" s="5" t="s">
        <v>192</v>
      </c>
      <c r="D21" s="5" t="s">
        <v>193</v>
      </c>
      <c r="E21" s="5">
        <v>3720472</v>
      </c>
      <c r="F21" s="5">
        <v>3517617</v>
      </c>
      <c r="G21" s="5">
        <v>5969</v>
      </c>
      <c r="H21" s="5">
        <v>19521</v>
      </c>
      <c r="I21" s="5">
        <v>0</v>
      </c>
      <c r="J21" s="5">
        <v>0</v>
      </c>
      <c r="K21" s="5">
        <v>1313</v>
      </c>
      <c r="L21" s="5">
        <v>21534</v>
      </c>
      <c r="M21" s="5">
        <v>10931</v>
      </c>
      <c r="N21" s="5">
        <v>143587</v>
      </c>
    </row>
    <row r="22" spans="1:14">
      <c r="A22" s="5">
        <v>1390</v>
      </c>
      <c r="B22" s="5">
        <v>4</v>
      </c>
      <c r="C22" s="5" t="s">
        <v>194</v>
      </c>
      <c r="D22" s="5" t="s">
        <v>195</v>
      </c>
      <c r="E22" s="5">
        <v>2106023</v>
      </c>
      <c r="F22" s="5">
        <v>2095451</v>
      </c>
      <c r="G22" s="5">
        <v>4444</v>
      </c>
      <c r="H22" s="5">
        <v>4619</v>
      </c>
      <c r="I22" s="5">
        <v>0</v>
      </c>
      <c r="J22" s="5">
        <v>0</v>
      </c>
      <c r="K22" s="5">
        <v>63</v>
      </c>
      <c r="L22" s="5">
        <v>1363</v>
      </c>
      <c r="M22" s="5">
        <v>0</v>
      </c>
      <c r="N22" s="5">
        <v>84</v>
      </c>
    </row>
    <row r="23" spans="1:14">
      <c r="A23" s="5">
        <v>1390</v>
      </c>
      <c r="B23" s="5">
        <v>4</v>
      </c>
      <c r="C23" s="5" t="s">
        <v>196</v>
      </c>
      <c r="D23" s="5" t="s">
        <v>197</v>
      </c>
      <c r="E23" s="5">
        <v>1838582</v>
      </c>
      <c r="F23" s="5">
        <v>1828114</v>
      </c>
      <c r="G23" s="5">
        <v>822</v>
      </c>
      <c r="H23" s="5">
        <v>604</v>
      </c>
      <c r="I23" s="5">
        <v>0</v>
      </c>
      <c r="J23" s="5">
        <v>0</v>
      </c>
      <c r="K23" s="5">
        <v>572</v>
      </c>
      <c r="L23" s="5">
        <v>1189</v>
      </c>
      <c r="M23" s="5">
        <v>0</v>
      </c>
      <c r="N23" s="5">
        <v>7281</v>
      </c>
    </row>
    <row r="24" spans="1:14">
      <c r="A24" s="5">
        <v>1390</v>
      </c>
      <c r="B24" s="5">
        <v>4</v>
      </c>
      <c r="C24" s="5" t="s">
        <v>198</v>
      </c>
      <c r="D24" s="5" t="s">
        <v>199</v>
      </c>
      <c r="E24" s="5">
        <v>16384456</v>
      </c>
      <c r="F24" s="5">
        <v>15525014</v>
      </c>
      <c r="G24" s="5">
        <v>29848</v>
      </c>
      <c r="H24" s="5">
        <v>26479</v>
      </c>
      <c r="I24" s="5">
        <v>0</v>
      </c>
      <c r="J24" s="5">
        <v>19694</v>
      </c>
      <c r="K24" s="5">
        <v>236296</v>
      </c>
      <c r="L24" s="5">
        <v>38292</v>
      </c>
      <c r="M24" s="5">
        <v>140417</v>
      </c>
      <c r="N24" s="5">
        <v>368415</v>
      </c>
    </row>
    <row r="25" spans="1:14">
      <c r="A25" s="5">
        <v>1390</v>
      </c>
      <c r="B25" s="5">
        <v>3</v>
      </c>
      <c r="C25" s="5" t="s">
        <v>200</v>
      </c>
      <c r="D25" s="5" t="s">
        <v>201</v>
      </c>
      <c r="E25" s="5">
        <v>9462993</v>
      </c>
      <c r="F25" s="5">
        <v>9376904</v>
      </c>
      <c r="G25" s="5">
        <v>886</v>
      </c>
      <c r="H25" s="5">
        <v>7922</v>
      </c>
      <c r="I25" s="5">
        <v>0</v>
      </c>
      <c r="J25" s="5">
        <v>0</v>
      </c>
      <c r="K25" s="5">
        <v>8795</v>
      </c>
      <c r="L25" s="5">
        <v>13030</v>
      </c>
      <c r="M25" s="5">
        <v>51060</v>
      </c>
      <c r="N25" s="5">
        <v>4396</v>
      </c>
    </row>
    <row r="26" spans="1:14">
      <c r="A26" s="5">
        <v>1390</v>
      </c>
      <c r="B26" s="5">
        <v>4</v>
      </c>
      <c r="C26" s="5" t="s">
        <v>202</v>
      </c>
      <c r="D26" s="5" t="s">
        <v>201</v>
      </c>
      <c r="E26" s="5">
        <v>9462993</v>
      </c>
      <c r="F26" s="5">
        <v>9376904</v>
      </c>
      <c r="G26" s="5">
        <v>886</v>
      </c>
      <c r="H26" s="5">
        <v>7922</v>
      </c>
      <c r="I26" s="5">
        <v>0</v>
      </c>
      <c r="J26" s="5">
        <v>0</v>
      </c>
      <c r="K26" s="5">
        <v>8795</v>
      </c>
      <c r="L26" s="5">
        <v>13030</v>
      </c>
      <c r="M26" s="5">
        <v>51060</v>
      </c>
      <c r="N26" s="5">
        <v>4396</v>
      </c>
    </row>
    <row r="27" spans="1:14">
      <c r="A27" s="5">
        <v>1390</v>
      </c>
      <c r="B27" s="5">
        <v>2</v>
      </c>
      <c r="C27" s="5" t="s">
        <v>203</v>
      </c>
      <c r="D27" s="5" t="s">
        <v>204</v>
      </c>
      <c r="E27" s="5">
        <v>13321775</v>
      </c>
      <c r="F27" s="5">
        <v>13113268</v>
      </c>
      <c r="G27" s="5">
        <v>28533</v>
      </c>
      <c r="H27" s="5">
        <v>33886</v>
      </c>
      <c r="I27" s="5">
        <v>5</v>
      </c>
      <c r="J27" s="5">
        <v>567</v>
      </c>
      <c r="K27" s="5">
        <v>3689</v>
      </c>
      <c r="L27" s="5">
        <v>20385</v>
      </c>
      <c r="M27" s="5">
        <v>33639</v>
      </c>
      <c r="N27" s="5">
        <v>87802</v>
      </c>
    </row>
    <row r="28" spans="1:14">
      <c r="A28" s="5">
        <v>1390</v>
      </c>
      <c r="B28" s="5">
        <v>3</v>
      </c>
      <c r="C28" s="5" t="s">
        <v>205</v>
      </c>
      <c r="D28" s="5" t="s">
        <v>204</v>
      </c>
      <c r="E28" s="5">
        <v>13321775</v>
      </c>
      <c r="F28" s="5">
        <v>13113268</v>
      </c>
      <c r="G28" s="5">
        <v>28533</v>
      </c>
      <c r="H28" s="5">
        <v>33886</v>
      </c>
      <c r="I28" s="5">
        <v>5</v>
      </c>
      <c r="J28" s="5">
        <v>567</v>
      </c>
      <c r="K28" s="5">
        <v>3689</v>
      </c>
      <c r="L28" s="5">
        <v>20385</v>
      </c>
      <c r="M28" s="5">
        <v>33639</v>
      </c>
      <c r="N28" s="5">
        <v>87802</v>
      </c>
    </row>
    <row r="29" spans="1:14">
      <c r="A29" s="5">
        <v>1390</v>
      </c>
      <c r="B29" s="5">
        <v>4</v>
      </c>
      <c r="C29" s="5" t="s">
        <v>206</v>
      </c>
      <c r="D29" s="5" t="s">
        <v>207</v>
      </c>
      <c r="E29" s="5">
        <v>279525</v>
      </c>
      <c r="F29" s="5">
        <v>278852</v>
      </c>
      <c r="G29" s="5">
        <v>2</v>
      </c>
      <c r="H29" s="5">
        <v>462</v>
      </c>
      <c r="I29" s="5">
        <v>5</v>
      </c>
      <c r="J29" s="5">
        <v>48</v>
      </c>
      <c r="K29" s="5">
        <v>0</v>
      </c>
      <c r="L29" s="5">
        <v>157</v>
      </c>
      <c r="M29" s="5">
        <v>0</v>
      </c>
      <c r="N29" s="5">
        <v>0</v>
      </c>
    </row>
    <row r="30" spans="1:14">
      <c r="A30" s="5">
        <v>1390</v>
      </c>
      <c r="B30" s="5">
        <v>4</v>
      </c>
      <c r="C30" s="5" t="s">
        <v>208</v>
      </c>
      <c r="D30" s="5" t="s">
        <v>209</v>
      </c>
      <c r="E30" s="5">
        <v>1282785</v>
      </c>
      <c r="F30" s="5">
        <v>1219942</v>
      </c>
      <c r="G30" s="5">
        <v>229</v>
      </c>
      <c r="H30" s="5">
        <v>304</v>
      </c>
      <c r="I30" s="5">
        <v>0</v>
      </c>
      <c r="J30" s="5">
        <v>0</v>
      </c>
      <c r="K30" s="5">
        <v>5042</v>
      </c>
      <c r="L30" s="5">
        <v>183</v>
      </c>
      <c r="M30" s="5">
        <v>0</v>
      </c>
      <c r="N30" s="5">
        <v>57085</v>
      </c>
    </row>
    <row r="31" spans="1:14">
      <c r="A31" s="5">
        <v>1390</v>
      </c>
      <c r="B31" s="5">
        <v>4</v>
      </c>
      <c r="C31" s="5" t="s">
        <v>210</v>
      </c>
      <c r="D31" s="5" t="s">
        <v>211</v>
      </c>
      <c r="E31" s="5">
        <v>11759466</v>
      </c>
      <c r="F31" s="5">
        <v>11614474</v>
      </c>
      <c r="G31" s="5">
        <v>28303</v>
      </c>
      <c r="H31" s="5">
        <v>33120</v>
      </c>
      <c r="I31" s="5">
        <v>0</v>
      </c>
      <c r="J31" s="5">
        <v>520</v>
      </c>
      <c r="K31" s="5">
        <v>-1353</v>
      </c>
      <c r="L31" s="5">
        <v>20046</v>
      </c>
      <c r="M31" s="5">
        <v>33639</v>
      </c>
      <c r="N31" s="5">
        <v>30717</v>
      </c>
    </row>
    <row r="32" spans="1:14">
      <c r="A32" s="5">
        <v>1390</v>
      </c>
      <c r="B32" s="5">
        <v>2</v>
      </c>
      <c r="C32" s="5" t="s">
        <v>212</v>
      </c>
      <c r="D32" s="5" t="s">
        <v>213</v>
      </c>
      <c r="E32" s="5">
        <v>4487993</v>
      </c>
      <c r="F32" s="5">
        <v>3418374</v>
      </c>
      <c r="G32" s="5">
        <v>2281</v>
      </c>
      <c r="H32" s="5">
        <v>0</v>
      </c>
      <c r="I32" s="5">
        <v>0</v>
      </c>
      <c r="J32" s="5">
        <v>32</v>
      </c>
      <c r="K32" s="5">
        <v>194910</v>
      </c>
      <c r="L32" s="5">
        <v>0</v>
      </c>
      <c r="M32" s="5">
        <v>654499</v>
      </c>
      <c r="N32" s="5">
        <v>217896</v>
      </c>
    </row>
    <row r="33" spans="1:14">
      <c r="A33" s="5">
        <v>1390</v>
      </c>
      <c r="B33" s="5">
        <v>3</v>
      </c>
      <c r="C33" s="5" t="s">
        <v>214</v>
      </c>
      <c r="D33" s="5" t="s">
        <v>215</v>
      </c>
      <c r="E33" s="5">
        <v>4487993</v>
      </c>
      <c r="F33" s="5">
        <v>3418374</v>
      </c>
      <c r="G33" s="5">
        <v>2281</v>
      </c>
      <c r="H33" s="5">
        <v>0</v>
      </c>
      <c r="I33" s="5">
        <v>0</v>
      </c>
      <c r="J33" s="5">
        <v>32</v>
      </c>
      <c r="K33" s="5">
        <v>194910</v>
      </c>
      <c r="L33" s="5">
        <v>0</v>
      </c>
      <c r="M33" s="5">
        <v>654499</v>
      </c>
      <c r="N33" s="5">
        <v>217896</v>
      </c>
    </row>
    <row r="34" spans="1:14">
      <c r="A34" s="5">
        <v>1390</v>
      </c>
      <c r="B34" s="5">
        <v>4</v>
      </c>
      <c r="C34" s="5" t="s">
        <v>216</v>
      </c>
      <c r="D34" s="5" t="s">
        <v>217</v>
      </c>
      <c r="E34" s="5">
        <v>4487993</v>
      </c>
      <c r="F34" s="5">
        <v>3418374</v>
      </c>
      <c r="G34" s="5">
        <v>2281</v>
      </c>
      <c r="H34" s="5">
        <v>0</v>
      </c>
      <c r="I34" s="5">
        <v>0</v>
      </c>
      <c r="J34" s="5">
        <v>32</v>
      </c>
      <c r="K34" s="5">
        <v>194910</v>
      </c>
      <c r="L34" s="5">
        <v>0</v>
      </c>
      <c r="M34" s="5">
        <v>654499</v>
      </c>
      <c r="N34" s="5">
        <v>217896</v>
      </c>
    </row>
    <row r="35" spans="1:14">
      <c r="A35" s="5">
        <v>1390</v>
      </c>
      <c r="B35" s="5">
        <v>2</v>
      </c>
      <c r="C35" s="5" t="s">
        <v>218</v>
      </c>
      <c r="D35" s="5" t="s">
        <v>219</v>
      </c>
      <c r="E35" s="5">
        <v>70112847</v>
      </c>
      <c r="F35" s="5">
        <v>64866685</v>
      </c>
      <c r="G35" s="5">
        <v>288548</v>
      </c>
      <c r="H35" s="5">
        <v>73526</v>
      </c>
      <c r="I35" s="5">
        <v>8</v>
      </c>
      <c r="J35" s="5">
        <v>19232</v>
      </c>
      <c r="K35" s="5">
        <v>425693</v>
      </c>
      <c r="L35" s="5">
        <v>282001</v>
      </c>
      <c r="M35" s="5">
        <v>3860459</v>
      </c>
      <c r="N35" s="5">
        <v>296694</v>
      </c>
    </row>
    <row r="36" spans="1:14">
      <c r="A36" s="5">
        <v>1390</v>
      </c>
      <c r="B36" s="5">
        <v>3</v>
      </c>
      <c r="C36" s="5" t="s">
        <v>220</v>
      </c>
      <c r="D36" s="5" t="s">
        <v>221</v>
      </c>
      <c r="E36" s="5">
        <v>39514161</v>
      </c>
      <c r="F36" s="5">
        <v>35466779</v>
      </c>
      <c r="G36" s="5">
        <v>155976</v>
      </c>
      <c r="H36" s="5">
        <v>42263</v>
      </c>
      <c r="I36" s="5">
        <v>8</v>
      </c>
      <c r="J36" s="5">
        <v>14991</v>
      </c>
      <c r="K36" s="5">
        <v>247676</v>
      </c>
      <c r="L36" s="5">
        <v>177222</v>
      </c>
      <c r="M36" s="5">
        <v>3302022</v>
      </c>
      <c r="N36" s="5">
        <v>107223</v>
      </c>
    </row>
    <row r="37" spans="1:14">
      <c r="A37" s="5">
        <v>1390</v>
      </c>
      <c r="B37" s="5">
        <v>4</v>
      </c>
      <c r="C37" s="5" t="s">
        <v>222</v>
      </c>
      <c r="D37" s="5" t="s">
        <v>223</v>
      </c>
      <c r="E37" s="5">
        <v>28195211</v>
      </c>
      <c r="F37" s="5">
        <v>26185994</v>
      </c>
      <c r="G37" s="5">
        <v>104440</v>
      </c>
      <c r="H37" s="5">
        <v>23470</v>
      </c>
      <c r="I37" s="5">
        <v>0</v>
      </c>
      <c r="J37" s="5">
        <v>11432</v>
      </c>
      <c r="K37" s="5">
        <v>193614</v>
      </c>
      <c r="L37" s="5">
        <v>104579</v>
      </c>
      <c r="M37" s="5">
        <v>1511118</v>
      </c>
      <c r="N37" s="5">
        <v>60564</v>
      </c>
    </row>
    <row r="38" spans="1:14">
      <c r="A38" s="5">
        <v>1390</v>
      </c>
      <c r="B38" s="5">
        <v>4</v>
      </c>
      <c r="C38" s="5" t="s">
        <v>224</v>
      </c>
      <c r="D38" s="5" t="s">
        <v>225</v>
      </c>
      <c r="E38" s="5">
        <v>8265808</v>
      </c>
      <c r="F38" s="5">
        <v>7734217</v>
      </c>
      <c r="G38" s="5">
        <v>50430</v>
      </c>
      <c r="H38" s="5">
        <v>14455</v>
      </c>
      <c r="I38" s="5">
        <v>8</v>
      </c>
      <c r="J38" s="5">
        <v>1245</v>
      </c>
      <c r="K38" s="5">
        <v>41925</v>
      </c>
      <c r="L38" s="5">
        <v>64170</v>
      </c>
      <c r="M38" s="5">
        <v>340414</v>
      </c>
      <c r="N38" s="5">
        <v>18945</v>
      </c>
    </row>
    <row r="39" spans="1:14">
      <c r="A39" s="5">
        <v>1390</v>
      </c>
      <c r="B39" s="5">
        <v>4</v>
      </c>
      <c r="C39" s="5" t="s">
        <v>226</v>
      </c>
      <c r="D39" s="5" t="s">
        <v>227</v>
      </c>
      <c r="E39" s="5">
        <v>3053142</v>
      </c>
      <c r="F39" s="5">
        <v>1546569</v>
      </c>
      <c r="G39" s="5">
        <v>1107</v>
      </c>
      <c r="H39" s="5">
        <v>4338</v>
      </c>
      <c r="I39" s="5">
        <v>0</v>
      </c>
      <c r="J39" s="5">
        <v>2314</v>
      </c>
      <c r="K39" s="5">
        <v>12138</v>
      </c>
      <c r="L39" s="5">
        <v>8472</v>
      </c>
      <c r="M39" s="5">
        <v>1450490</v>
      </c>
      <c r="N39" s="5">
        <v>27714</v>
      </c>
    </row>
    <row r="40" spans="1:14">
      <c r="A40" s="5">
        <v>1390</v>
      </c>
      <c r="B40" s="5">
        <v>3</v>
      </c>
      <c r="C40" s="5" t="s">
        <v>228</v>
      </c>
      <c r="D40" s="5" t="s">
        <v>229</v>
      </c>
      <c r="E40" s="5">
        <v>30598686</v>
      </c>
      <c r="F40" s="5">
        <v>29399905</v>
      </c>
      <c r="G40" s="5">
        <v>132572</v>
      </c>
      <c r="H40" s="5">
        <v>31263</v>
      </c>
      <c r="I40" s="5">
        <v>0</v>
      </c>
      <c r="J40" s="5">
        <v>4242</v>
      </c>
      <c r="K40" s="5">
        <v>178017</v>
      </c>
      <c r="L40" s="5">
        <v>104779</v>
      </c>
      <c r="M40" s="5">
        <v>558437</v>
      </c>
      <c r="N40" s="5">
        <v>189472</v>
      </c>
    </row>
    <row r="41" spans="1:14">
      <c r="A41" s="5">
        <v>1390</v>
      </c>
      <c r="B41" s="5">
        <v>4</v>
      </c>
      <c r="C41" s="5" t="s">
        <v>230</v>
      </c>
      <c r="D41" s="5" t="s">
        <v>231</v>
      </c>
      <c r="E41" s="5">
        <v>336350</v>
      </c>
      <c r="F41" s="5">
        <v>326806</v>
      </c>
      <c r="G41" s="5">
        <v>1083</v>
      </c>
      <c r="H41" s="5">
        <v>0</v>
      </c>
      <c r="I41" s="5">
        <v>0</v>
      </c>
      <c r="J41" s="5">
        <v>7</v>
      </c>
      <c r="K41" s="5">
        <v>6239</v>
      </c>
      <c r="L41" s="5">
        <v>68</v>
      </c>
      <c r="M41" s="5">
        <v>1709</v>
      </c>
      <c r="N41" s="5">
        <v>437</v>
      </c>
    </row>
    <row r="42" spans="1:14">
      <c r="A42" s="5">
        <v>1390</v>
      </c>
      <c r="B42" s="5">
        <v>4</v>
      </c>
      <c r="C42" s="5" t="s">
        <v>232</v>
      </c>
      <c r="D42" s="5" t="s">
        <v>233</v>
      </c>
      <c r="E42" s="5">
        <v>9549066</v>
      </c>
      <c r="F42" s="5">
        <v>9163109</v>
      </c>
      <c r="G42" s="5">
        <v>18993</v>
      </c>
      <c r="H42" s="5">
        <v>16507</v>
      </c>
      <c r="I42" s="5">
        <v>0</v>
      </c>
      <c r="J42" s="5">
        <v>2481</v>
      </c>
      <c r="K42" s="5">
        <v>75639</v>
      </c>
      <c r="L42" s="5">
        <v>21689</v>
      </c>
      <c r="M42" s="5">
        <v>165700</v>
      </c>
      <c r="N42" s="5">
        <v>84949</v>
      </c>
    </row>
    <row r="43" spans="1:14">
      <c r="A43" s="5">
        <v>1390</v>
      </c>
      <c r="B43" s="5">
        <v>4</v>
      </c>
      <c r="C43" s="5" t="s">
        <v>234</v>
      </c>
      <c r="D43" s="5" t="s">
        <v>235</v>
      </c>
      <c r="E43" s="5">
        <v>18368863</v>
      </c>
      <c r="F43" s="5">
        <v>17657396</v>
      </c>
      <c r="G43" s="5">
        <v>93040</v>
      </c>
      <c r="H43" s="5">
        <v>13016</v>
      </c>
      <c r="I43" s="5">
        <v>0</v>
      </c>
      <c r="J43" s="5">
        <v>1180</v>
      </c>
      <c r="K43" s="5">
        <v>85876</v>
      </c>
      <c r="L43" s="5">
        <v>75452</v>
      </c>
      <c r="M43" s="5">
        <v>365376</v>
      </c>
      <c r="N43" s="5">
        <v>77528</v>
      </c>
    </row>
    <row r="44" spans="1:14">
      <c r="A44" s="5">
        <v>1390</v>
      </c>
      <c r="B44" s="5">
        <v>4</v>
      </c>
      <c r="C44" s="5" t="s">
        <v>236</v>
      </c>
      <c r="D44" s="5" t="s">
        <v>237</v>
      </c>
      <c r="E44" s="5">
        <v>1145548</v>
      </c>
      <c r="F44" s="5">
        <v>1148303</v>
      </c>
      <c r="G44" s="5">
        <v>693</v>
      </c>
      <c r="H44" s="5">
        <v>1048</v>
      </c>
      <c r="I44" s="5">
        <v>0</v>
      </c>
      <c r="J44" s="5">
        <v>78</v>
      </c>
      <c r="K44" s="5">
        <v>-10863</v>
      </c>
      <c r="L44" s="5">
        <v>527</v>
      </c>
      <c r="M44" s="5">
        <v>0</v>
      </c>
      <c r="N44" s="5">
        <v>5762</v>
      </c>
    </row>
    <row r="45" spans="1:14">
      <c r="A45" s="5">
        <v>1390</v>
      </c>
      <c r="B45" s="5">
        <v>4</v>
      </c>
      <c r="C45" s="5" t="s">
        <v>238</v>
      </c>
      <c r="D45" s="5" t="s">
        <v>239</v>
      </c>
      <c r="E45" s="5">
        <v>1198859</v>
      </c>
      <c r="F45" s="5">
        <v>1104291</v>
      </c>
      <c r="G45" s="5">
        <v>18763</v>
      </c>
      <c r="H45" s="5">
        <v>693</v>
      </c>
      <c r="I45" s="5">
        <v>0</v>
      </c>
      <c r="J45" s="5">
        <v>496</v>
      </c>
      <c r="K45" s="5">
        <v>21125</v>
      </c>
      <c r="L45" s="5">
        <v>7043</v>
      </c>
      <c r="M45" s="5">
        <v>25652</v>
      </c>
      <c r="N45" s="5">
        <v>20796</v>
      </c>
    </row>
    <row r="46" spans="1:14">
      <c r="A46" s="5">
        <v>1390</v>
      </c>
      <c r="B46" s="5">
        <v>2</v>
      </c>
      <c r="C46" s="5" t="s">
        <v>240</v>
      </c>
      <c r="D46" s="5" t="s">
        <v>241</v>
      </c>
      <c r="E46" s="5">
        <v>6746194</v>
      </c>
      <c r="F46" s="5">
        <v>6118368</v>
      </c>
      <c r="G46" s="5">
        <v>10985</v>
      </c>
      <c r="H46" s="5">
        <v>7423</v>
      </c>
      <c r="I46" s="5">
        <v>0</v>
      </c>
      <c r="J46" s="5">
        <v>358</v>
      </c>
      <c r="K46" s="5">
        <v>68561</v>
      </c>
      <c r="L46" s="5">
        <v>10961</v>
      </c>
      <c r="M46" s="5">
        <v>487978</v>
      </c>
      <c r="N46" s="5">
        <v>41560</v>
      </c>
    </row>
    <row r="47" spans="1:14">
      <c r="A47" s="5">
        <v>1390</v>
      </c>
      <c r="B47" s="5">
        <v>3</v>
      </c>
      <c r="C47" s="5" t="s">
        <v>242</v>
      </c>
      <c r="D47" s="5" t="s">
        <v>243</v>
      </c>
      <c r="E47" s="5">
        <v>6176309</v>
      </c>
      <c r="F47" s="5">
        <v>5604535</v>
      </c>
      <c r="G47" s="5">
        <v>7878</v>
      </c>
      <c r="H47" s="5">
        <v>6318</v>
      </c>
      <c r="I47" s="5">
        <v>0</v>
      </c>
      <c r="J47" s="5">
        <v>357</v>
      </c>
      <c r="K47" s="5">
        <v>58671</v>
      </c>
      <c r="L47" s="5">
        <v>7675</v>
      </c>
      <c r="M47" s="5">
        <v>449315</v>
      </c>
      <c r="N47" s="5">
        <v>41560</v>
      </c>
    </row>
    <row r="48" spans="1:14">
      <c r="A48" s="5">
        <v>1390</v>
      </c>
      <c r="B48" s="5">
        <v>4</v>
      </c>
      <c r="C48" s="5" t="s">
        <v>244</v>
      </c>
      <c r="D48" s="5" t="s">
        <v>243</v>
      </c>
      <c r="E48" s="5">
        <v>6176309</v>
      </c>
      <c r="F48" s="5">
        <v>5604535</v>
      </c>
      <c r="G48" s="5">
        <v>7878</v>
      </c>
      <c r="H48" s="5">
        <v>6318</v>
      </c>
      <c r="I48" s="5">
        <v>0</v>
      </c>
      <c r="J48" s="5">
        <v>357</v>
      </c>
      <c r="K48" s="5">
        <v>58671</v>
      </c>
      <c r="L48" s="5">
        <v>7675</v>
      </c>
      <c r="M48" s="5">
        <v>449315</v>
      </c>
      <c r="N48" s="5">
        <v>41560</v>
      </c>
    </row>
    <row r="49" spans="1:14">
      <c r="A49" s="5">
        <v>1390</v>
      </c>
      <c r="B49" s="5">
        <v>3</v>
      </c>
      <c r="C49" s="5" t="s">
        <v>245</v>
      </c>
      <c r="D49" s="5" t="s">
        <v>246</v>
      </c>
      <c r="E49" s="5">
        <v>569885</v>
      </c>
      <c r="F49" s="5">
        <v>513833</v>
      </c>
      <c r="G49" s="5">
        <v>3107</v>
      </c>
      <c r="H49" s="5">
        <v>1105</v>
      </c>
      <c r="I49" s="5">
        <v>0</v>
      </c>
      <c r="J49" s="5">
        <v>1</v>
      </c>
      <c r="K49" s="5">
        <v>9890</v>
      </c>
      <c r="L49" s="5">
        <v>3287</v>
      </c>
      <c r="M49" s="5">
        <v>38662</v>
      </c>
      <c r="N49" s="5">
        <v>0</v>
      </c>
    </row>
    <row r="50" spans="1:14">
      <c r="A50" s="5">
        <v>1390</v>
      </c>
      <c r="B50" s="5">
        <v>4</v>
      </c>
      <c r="C50" s="5" t="s">
        <v>247</v>
      </c>
      <c r="D50" s="5" t="s">
        <v>246</v>
      </c>
      <c r="E50" s="5">
        <v>569885</v>
      </c>
      <c r="F50" s="5">
        <v>513833</v>
      </c>
      <c r="G50" s="5">
        <v>3107</v>
      </c>
      <c r="H50" s="5">
        <v>1105</v>
      </c>
      <c r="I50" s="5">
        <v>0</v>
      </c>
      <c r="J50" s="5">
        <v>1</v>
      </c>
      <c r="K50" s="5">
        <v>9890</v>
      </c>
      <c r="L50" s="5">
        <v>3287</v>
      </c>
      <c r="M50" s="5">
        <v>38662</v>
      </c>
      <c r="N50" s="5">
        <v>0</v>
      </c>
    </row>
    <row r="51" spans="1:14">
      <c r="A51" s="5">
        <v>1390</v>
      </c>
      <c r="B51" s="5">
        <v>2</v>
      </c>
      <c r="C51" s="5" t="s">
        <v>248</v>
      </c>
      <c r="D51" s="5" t="s">
        <v>249</v>
      </c>
      <c r="E51" s="5">
        <v>6914085</v>
      </c>
      <c r="F51" s="5">
        <v>6811828</v>
      </c>
      <c r="G51" s="5">
        <v>3255</v>
      </c>
      <c r="H51" s="5">
        <v>15375</v>
      </c>
      <c r="I51" s="5">
        <v>0</v>
      </c>
      <c r="J51" s="5">
        <v>891</v>
      </c>
      <c r="K51" s="5">
        <v>27113</v>
      </c>
      <c r="L51" s="5">
        <v>13015</v>
      </c>
      <c r="M51" s="5">
        <v>36556</v>
      </c>
      <c r="N51" s="5">
        <v>6051</v>
      </c>
    </row>
    <row r="52" spans="1:14">
      <c r="A52" s="5">
        <v>1390</v>
      </c>
      <c r="B52" s="5">
        <v>3</v>
      </c>
      <c r="C52" s="5" t="s">
        <v>250</v>
      </c>
      <c r="D52" s="5" t="s">
        <v>251</v>
      </c>
      <c r="E52" s="5">
        <v>4321533</v>
      </c>
      <c r="F52" s="5">
        <v>4245315</v>
      </c>
      <c r="G52" s="5">
        <v>2974</v>
      </c>
      <c r="H52" s="5">
        <v>12430</v>
      </c>
      <c r="I52" s="5">
        <v>0</v>
      </c>
      <c r="J52" s="5">
        <v>860</v>
      </c>
      <c r="K52" s="5">
        <v>12224</v>
      </c>
      <c r="L52" s="5">
        <v>11110</v>
      </c>
      <c r="M52" s="5">
        <v>31162</v>
      </c>
      <c r="N52" s="5">
        <v>5459</v>
      </c>
    </row>
    <row r="53" spans="1:14">
      <c r="A53" s="5">
        <v>1390</v>
      </c>
      <c r="B53" s="5">
        <v>4</v>
      </c>
      <c r="C53" s="5" t="s">
        <v>252</v>
      </c>
      <c r="D53" s="5" t="s">
        <v>253</v>
      </c>
      <c r="E53" s="5">
        <v>3590591</v>
      </c>
      <c r="F53" s="5">
        <v>3545528</v>
      </c>
      <c r="G53" s="5">
        <v>1984</v>
      </c>
      <c r="H53" s="5">
        <v>5865</v>
      </c>
      <c r="I53" s="5">
        <v>0</v>
      </c>
      <c r="J53" s="5">
        <v>295</v>
      </c>
      <c r="K53" s="5">
        <v>17009</v>
      </c>
      <c r="L53" s="5">
        <v>6972</v>
      </c>
      <c r="M53" s="5">
        <v>10507</v>
      </c>
      <c r="N53" s="5">
        <v>2430</v>
      </c>
    </row>
    <row r="54" spans="1:14">
      <c r="A54" s="5">
        <v>1390</v>
      </c>
      <c r="B54" s="5">
        <v>4</v>
      </c>
      <c r="C54" s="5" t="s">
        <v>254</v>
      </c>
      <c r="D54" s="5" t="s">
        <v>255</v>
      </c>
      <c r="E54" s="5">
        <v>730943</v>
      </c>
      <c r="F54" s="5">
        <v>699786</v>
      </c>
      <c r="G54" s="5">
        <v>990</v>
      </c>
      <c r="H54" s="5">
        <v>6566</v>
      </c>
      <c r="I54" s="5">
        <v>0</v>
      </c>
      <c r="J54" s="5">
        <v>565</v>
      </c>
      <c r="K54" s="5">
        <v>-4785</v>
      </c>
      <c r="L54" s="5">
        <v>4138</v>
      </c>
      <c r="M54" s="5">
        <v>20655</v>
      </c>
      <c r="N54" s="5">
        <v>3029</v>
      </c>
    </row>
    <row r="55" spans="1:14">
      <c r="A55" s="5">
        <v>1390</v>
      </c>
      <c r="B55" s="5">
        <v>3</v>
      </c>
      <c r="C55" s="5" t="s">
        <v>256</v>
      </c>
      <c r="D55" s="5" t="s">
        <v>257</v>
      </c>
      <c r="E55" s="5">
        <v>2592551</v>
      </c>
      <c r="F55" s="5">
        <v>2566513</v>
      </c>
      <c r="G55" s="5">
        <v>281</v>
      </c>
      <c r="H55" s="5">
        <v>2945</v>
      </c>
      <c r="I55" s="5">
        <v>0</v>
      </c>
      <c r="J55" s="5">
        <v>31</v>
      </c>
      <c r="K55" s="5">
        <v>14889</v>
      </c>
      <c r="L55" s="5">
        <v>1905</v>
      </c>
      <c r="M55" s="5">
        <v>5395</v>
      </c>
      <c r="N55" s="5">
        <v>592</v>
      </c>
    </row>
    <row r="56" spans="1:14">
      <c r="A56" s="5">
        <v>1390</v>
      </c>
      <c r="B56" s="5">
        <v>4</v>
      </c>
      <c r="C56" s="5" t="s">
        <v>258</v>
      </c>
      <c r="D56" s="5" t="s">
        <v>257</v>
      </c>
      <c r="E56" s="5">
        <v>2592551</v>
      </c>
      <c r="F56" s="5">
        <v>2566513</v>
      </c>
      <c r="G56" s="5">
        <v>281</v>
      </c>
      <c r="H56" s="5">
        <v>2945</v>
      </c>
      <c r="I56" s="5">
        <v>0</v>
      </c>
      <c r="J56" s="5">
        <v>31</v>
      </c>
      <c r="K56" s="5">
        <v>14889</v>
      </c>
      <c r="L56" s="5">
        <v>1905</v>
      </c>
      <c r="M56" s="5">
        <v>5395</v>
      </c>
      <c r="N56" s="5">
        <v>592</v>
      </c>
    </row>
    <row r="57" spans="1:14">
      <c r="A57" s="5">
        <v>1390</v>
      </c>
      <c r="B57" s="5">
        <v>2</v>
      </c>
      <c r="C57" s="5" t="s">
        <v>259</v>
      </c>
      <c r="D57" s="5" t="s">
        <v>260</v>
      </c>
      <c r="E57" s="5">
        <v>13138337</v>
      </c>
      <c r="F57" s="5">
        <v>12800271</v>
      </c>
      <c r="G57" s="5">
        <v>64127</v>
      </c>
      <c r="H57" s="5">
        <v>42303</v>
      </c>
      <c r="I57" s="5">
        <v>0</v>
      </c>
      <c r="J57" s="5">
        <v>1086</v>
      </c>
      <c r="K57" s="5">
        <v>50020</v>
      </c>
      <c r="L57" s="5">
        <v>72983</v>
      </c>
      <c r="M57" s="5">
        <v>53132</v>
      </c>
      <c r="N57" s="5">
        <v>54415</v>
      </c>
    </row>
    <row r="58" spans="1:14">
      <c r="A58" s="5">
        <v>1390</v>
      </c>
      <c r="B58" s="5">
        <v>3</v>
      </c>
      <c r="C58" s="5" t="s">
        <v>261</v>
      </c>
      <c r="D58" s="5" t="s">
        <v>262</v>
      </c>
      <c r="E58" s="5">
        <v>809159</v>
      </c>
      <c r="F58" s="5">
        <v>727457</v>
      </c>
      <c r="G58" s="5">
        <v>34535</v>
      </c>
      <c r="H58" s="5">
        <v>9614</v>
      </c>
      <c r="I58" s="5">
        <v>0</v>
      </c>
      <c r="J58" s="5">
        <v>46</v>
      </c>
      <c r="K58" s="5">
        <v>1060</v>
      </c>
      <c r="L58" s="5">
        <v>4957</v>
      </c>
      <c r="M58" s="5">
        <v>25621</v>
      </c>
      <c r="N58" s="5">
        <v>5869</v>
      </c>
    </row>
    <row r="59" spans="1:14">
      <c r="A59" s="5">
        <v>1390</v>
      </c>
      <c r="B59" s="5">
        <v>4</v>
      </c>
      <c r="C59" s="5" t="s">
        <v>263</v>
      </c>
      <c r="D59" s="5" t="s">
        <v>262</v>
      </c>
      <c r="E59" s="5">
        <v>809159</v>
      </c>
      <c r="F59" s="5">
        <v>727457</v>
      </c>
      <c r="G59" s="5">
        <v>34535</v>
      </c>
      <c r="H59" s="5">
        <v>9614</v>
      </c>
      <c r="I59" s="5">
        <v>0</v>
      </c>
      <c r="J59" s="5">
        <v>46</v>
      </c>
      <c r="K59" s="5">
        <v>1060</v>
      </c>
      <c r="L59" s="5">
        <v>4957</v>
      </c>
      <c r="M59" s="5">
        <v>25621</v>
      </c>
      <c r="N59" s="5">
        <v>5869</v>
      </c>
    </row>
    <row r="60" spans="1:14">
      <c r="A60" s="5">
        <v>1390</v>
      </c>
      <c r="B60" s="5">
        <v>3</v>
      </c>
      <c r="C60" s="5" t="s">
        <v>264</v>
      </c>
      <c r="D60" s="5" t="s">
        <v>265</v>
      </c>
      <c r="E60" s="5">
        <v>12329177</v>
      </c>
      <c r="F60" s="5">
        <v>12072814</v>
      </c>
      <c r="G60" s="5">
        <v>29592</v>
      </c>
      <c r="H60" s="5">
        <v>32689</v>
      </c>
      <c r="I60" s="5">
        <v>0</v>
      </c>
      <c r="J60" s="5">
        <v>1040</v>
      </c>
      <c r="K60" s="5">
        <v>48959</v>
      </c>
      <c r="L60" s="5">
        <v>68026</v>
      </c>
      <c r="M60" s="5">
        <v>27511</v>
      </c>
      <c r="N60" s="5">
        <v>48546</v>
      </c>
    </row>
    <row r="61" spans="1:14">
      <c r="A61" s="5">
        <v>1390</v>
      </c>
      <c r="B61" s="5">
        <v>4</v>
      </c>
      <c r="C61" s="5" t="s">
        <v>266</v>
      </c>
      <c r="D61" s="5" t="s">
        <v>267</v>
      </c>
      <c r="E61" s="5">
        <v>9018266</v>
      </c>
      <c r="F61" s="5">
        <v>8865463</v>
      </c>
      <c r="G61" s="5">
        <v>1901</v>
      </c>
      <c r="H61" s="5">
        <v>26264</v>
      </c>
      <c r="I61" s="5">
        <v>0</v>
      </c>
      <c r="J61" s="5">
        <v>267</v>
      </c>
      <c r="K61" s="5">
        <v>7370</v>
      </c>
      <c r="L61" s="5">
        <v>60144</v>
      </c>
      <c r="M61" s="5">
        <v>8955</v>
      </c>
      <c r="N61" s="5">
        <v>47904</v>
      </c>
    </row>
    <row r="62" spans="1:14">
      <c r="A62" s="5">
        <v>1390</v>
      </c>
      <c r="B62" s="5">
        <v>4</v>
      </c>
      <c r="C62" s="5" t="s">
        <v>268</v>
      </c>
      <c r="D62" s="5" t="s">
        <v>269</v>
      </c>
      <c r="E62" s="5">
        <v>2061906</v>
      </c>
      <c r="F62" s="5">
        <v>2010764</v>
      </c>
      <c r="G62" s="5">
        <v>20149</v>
      </c>
      <c r="H62" s="5">
        <v>4096</v>
      </c>
      <c r="I62" s="5">
        <v>0</v>
      </c>
      <c r="J62" s="5">
        <v>755</v>
      </c>
      <c r="K62" s="5">
        <v>4656</v>
      </c>
      <c r="L62" s="5">
        <v>3673</v>
      </c>
      <c r="M62" s="5">
        <v>17201</v>
      </c>
      <c r="N62" s="5">
        <v>612</v>
      </c>
    </row>
    <row r="63" spans="1:14">
      <c r="A63" s="5">
        <v>1390</v>
      </c>
      <c r="B63" s="5">
        <v>4</v>
      </c>
      <c r="C63" s="5" t="s">
        <v>270</v>
      </c>
      <c r="D63" s="5" t="s">
        <v>271</v>
      </c>
      <c r="E63" s="5">
        <v>938355</v>
      </c>
      <c r="F63" s="5">
        <v>889641</v>
      </c>
      <c r="G63" s="5">
        <v>6787</v>
      </c>
      <c r="H63" s="5">
        <v>2329</v>
      </c>
      <c r="I63" s="5">
        <v>0</v>
      </c>
      <c r="J63" s="5">
        <v>17</v>
      </c>
      <c r="K63" s="5">
        <v>36904</v>
      </c>
      <c r="L63" s="5">
        <v>2522</v>
      </c>
      <c r="M63" s="5">
        <v>126</v>
      </c>
      <c r="N63" s="5">
        <v>30</v>
      </c>
    </row>
    <row r="64" spans="1:14">
      <c r="A64" s="5">
        <v>1390</v>
      </c>
      <c r="B64" s="5">
        <v>4</v>
      </c>
      <c r="C64" s="5" t="s">
        <v>272</v>
      </c>
      <c r="D64" s="5" t="s">
        <v>273</v>
      </c>
      <c r="E64" s="5">
        <v>310650</v>
      </c>
      <c r="F64" s="5">
        <v>306945</v>
      </c>
      <c r="G64" s="5">
        <v>756</v>
      </c>
      <c r="H64" s="5">
        <v>0</v>
      </c>
      <c r="I64" s="5">
        <v>0</v>
      </c>
      <c r="J64" s="5">
        <v>2</v>
      </c>
      <c r="K64" s="5">
        <v>30</v>
      </c>
      <c r="L64" s="5">
        <v>1688</v>
      </c>
      <c r="M64" s="5">
        <v>1229</v>
      </c>
      <c r="N64" s="5">
        <v>0</v>
      </c>
    </row>
    <row r="65" spans="1:14">
      <c r="A65" s="5">
        <v>1390</v>
      </c>
      <c r="B65" s="5">
        <v>2</v>
      </c>
      <c r="C65" s="5" t="s">
        <v>274</v>
      </c>
      <c r="D65" s="5" t="s">
        <v>275</v>
      </c>
      <c r="E65" s="5">
        <v>23650112</v>
      </c>
      <c r="F65" s="5">
        <v>23113591</v>
      </c>
      <c r="G65" s="5">
        <v>71484</v>
      </c>
      <c r="H65" s="5">
        <v>45565</v>
      </c>
      <c r="I65" s="5">
        <v>0</v>
      </c>
      <c r="J65" s="5">
        <v>3374</v>
      </c>
      <c r="K65" s="5">
        <v>-14667</v>
      </c>
      <c r="L65" s="5">
        <v>62122</v>
      </c>
      <c r="M65" s="5">
        <v>315672</v>
      </c>
      <c r="N65" s="5">
        <v>52970</v>
      </c>
    </row>
    <row r="66" spans="1:14">
      <c r="A66" s="5">
        <v>1390</v>
      </c>
      <c r="B66" s="5">
        <v>3</v>
      </c>
      <c r="C66" s="5" t="s">
        <v>276</v>
      </c>
      <c r="D66" s="5" t="s">
        <v>275</v>
      </c>
      <c r="E66" s="5">
        <v>23650112</v>
      </c>
      <c r="F66" s="5">
        <v>23113591</v>
      </c>
      <c r="G66" s="5">
        <v>71484</v>
      </c>
      <c r="H66" s="5">
        <v>45565</v>
      </c>
      <c r="I66" s="5">
        <v>0</v>
      </c>
      <c r="J66" s="5">
        <v>3374</v>
      </c>
      <c r="K66" s="5">
        <v>-14667</v>
      </c>
      <c r="L66" s="5">
        <v>62122</v>
      </c>
      <c r="M66" s="5">
        <v>315672</v>
      </c>
      <c r="N66" s="5">
        <v>52970</v>
      </c>
    </row>
    <row r="67" spans="1:14">
      <c r="A67" s="5">
        <v>1390</v>
      </c>
      <c r="B67" s="5">
        <v>4</v>
      </c>
      <c r="C67" s="5" t="s">
        <v>277</v>
      </c>
      <c r="D67" s="5" t="s">
        <v>278</v>
      </c>
      <c r="E67" s="5">
        <v>8032958</v>
      </c>
      <c r="F67" s="5">
        <v>7832422</v>
      </c>
      <c r="G67" s="5">
        <v>19773</v>
      </c>
      <c r="H67" s="5">
        <v>22109</v>
      </c>
      <c r="I67" s="5">
        <v>0</v>
      </c>
      <c r="J67" s="5">
        <v>2276</v>
      </c>
      <c r="K67" s="5">
        <v>30476</v>
      </c>
      <c r="L67" s="5">
        <v>39786</v>
      </c>
      <c r="M67" s="5">
        <v>76518</v>
      </c>
      <c r="N67" s="5">
        <v>9597</v>
      </c>
    </row>
    <row r="68" spans="1:14">
      <c r="A68" s="5">
        <v>1390</v>
      </c>
      <c r="B68" s="5">
        <v>4</v>
      </c>
      <c r="C68" s="5" t="s">
        <v>279</v>
      </c>
      <c r="D68" s="5" t="s">
        <v>280</v>
      </c>
      <c r="E68" s="5">
        <v>5706186</v>
      </c>
      <c r="F68" s="5">
        <v>5444308</v>
      </c>
      <c r="G68" s="5">
        <v>40709</v>
      </c>
      <c r="H68" s="5">
        <v>6770</v>
      </c>
      <c r="I68" s="5">
        <v>0</v>
      </c>
      <c r="J68" s="5">
        <v>363</v>
      </c>
      <c r="K68" s="5">
        <v>298</v>
      </c>
      <c r="L68" s="5">
        <v>16066</v>
      </c>
      <c r="M68" s="5">
        <v>194257</v>
      </c>
      <c r="N68" s="5">
        <v>3415</v>
      </c>
    </row>
    <row r="69" spans="1:14">
      <c r="A69" s="5">
        <v>1390</v>
      </c>
      <c r="B69" s="5">
        <v>4</v>
      </c>
      <c r="C69" s="5" t="s">
        <v>281</v>
      </c>
      <c r="D69" s="5" t="s">
        <v>282</v>
      </c>
      <c r="E69" s="5">
        <v>9910969</v>
      </c>
      <c r="F69" s="5">
        <v>9836861</v>
      </c>
      <c r="G69" s="5">
        <v>11002</v>
      </c>
      <c r="H69" s="5">
        <v>16687</v>
      </c>
      <c r="I69" s="5">
        <v>0</v>
      </c>
      <c r="J69" s="5">
        <v>736</v>
      </c>
      <c r="K69" s="5">
        <v>-45441</v>
      </c>
      <c r="L69" s="5">
        <v>6270</v>
      </c>
      <c r="M69" s="5">
        <v>44897</v>
      </c>
      <c r="N69" s="5">
        <v>39958</v>
      </c>
    </row>
    <row r="70" spans="1:14">
      <c r="A70" s="5">
        <v>1390</v>
      </c>
      <c r="B70" s="5">
        <v>2</v>
      </c>
      <c r="C70" s="5" t="s">
        <v>283</v>
      </c>
      <c r="D70" s="5" t="s">
        <v>284</v>
      </c>
      <c r="E70" s="5">
        <v>8486650</v>
      </c>
      <c r="F70" s="5">
        <v>7266632</v>
      </c>
      <c r="G70" s="5">
        <v>37928</v>
      </c>
      <c r="H70" s="5">
        <v>27245</v>
      </c>
      <c r="I70" s="5">
        <v>0</v>
      </c>
      <c r="J70" s="5">
        <v>1889</v>
      </c>
      <c r="K70" s="5">
        <v>18556</v>
      </c>
      <c r="L70" s="5">
        <v>9086</v>
      </c>
      <c r="M70" s="5">
        <v>1089243</v>
      </c>
      <c r="N70" s="5">
        <v>36071</v>
      </c>
    </row>
    <row r="71" spans="1:14">
      <c r="A71" s="5">
        <v>1390</v>
      </c>
      <c r="B71" s="5">
        <v>7</v>
      </c>
      <c r="C71" s="5" t="s">
        <v>285</v>
      </c>
      <c r="D71" s="5" t="s">
        <v>286</v>
      </c>
      <c r="E71" s="5">
        <v>8486650</v>
      </c>
      <c r="F71" s="5">
        <v>7266632</v>
      </c>
      <c r="G71" s="5">
        <v>37928</v>
      </c>
      <c r="H71" s="5">
        <v>27245</v>
      </c>
      <c r="I71" s="5">
        <v>0</v>
      </c>
      <c r="J71" s="5">
        <v>1889</v>
      </c>
      <c r="K71" s="5">
        <v>18556</v>
      </c>
      <c r="L71" s="5">
        <v>9086</v>
      </c>
      <c r="M71" s="5">
        <v>1089243</v>
      </c>
      <c r="N71" s="5">
        <v>36071</v>
      </c>
    </row>
    <row r="72" spans="1:14">
      <c r="A72" s="5">
        <v>1390</v>
      </c>
      <c r="B72" s="5">
        <v>4</v>
      </c>
      <c r="C72" s="5" t="s">
        <v>287</v>
      </c>
      <c r="D72" s="5" t="s">
        <v>288</v>
      </c>
      <c r="E72" s="5">
        <v>7078865</v>
      </c>
      <c r="F72" s="5">
        <v>5981922</v>
      </c>
      <c r="G72" s="5">
        <v>31602</v>
      </c>
      <c r="H72" s="5">
        <v>24330</v>
      </c>
      <c r="I72" s="5">
        <v>0</v>
      </c>
      <c r="J72" s="5">
        <v>1376</v>
      </c>
      <c r="K72" s="5">
        <v>19068</v>
      </c>
      <c r="L72" s="5">
        <v>4197</v>
      </c>
      <c r="M72" s="5">
        <v>997917</v>
      </c>
      <c r="N72" s="5">
        <v>18453</v>
      </c>
    </row>
    <row r="73" spans="1:14">
      <c r="A73" s="5">
        <v>1390</v>
      </c>
      <c r="B73" s="5">
        <v>9</v>
      </c>
      <c r="C73" s="5" t="s">
        <v>289</v>
      </c>
      <c r="D73" s="5" t="s">
        <v>290</v>
      </c>
      <c r="E73" s="5">
        <v>1407785</v>
      </c>
      <c r="F73" s="5">
        <v>1284709</v>
      </c>
      <c r="G73" s="5">
        <v>6327</v>
      </c>
      <c r="H73" s="5">
        <v>2915</v>
      </c>
      <c r="I73" s="5">
        <v>0</v>
      </c>
      <c r="J73" s="5">
        <v>514</v>
      </c>
      <c r="K73" s="5">
        <v>-512</v>
      </c>
      <c r="L73" s="5">
        <v>4889</v>
      </c>
      <c r="M73" s="5">
        <v>91325</v>
      </c>
      <c r="N73" s="5">
        <v>17618</v>
      </c>
    </row>
    <row r="74" spans="1:14">
      <c r="A74" s="5">
        <v>1390</v>
      </c>
      <c r="B74" s="5">
        <v>2</v>
      </c>
      <c r="C74" s="5" t="s">
        <v>291</v>
      </c>
      <c r="D74" s="5" t="s">
        <v>292</v>
      </c>
      <c r="E74" s="5">
        <v>875786314</v>
      </c>
      <c r="F74" s="5">
        <v>870595507</v>
      </c>
      <c r="G74" s="5">
        <v>43664</v>
      </c>
      <c r="H74" s="5">
        <v>81078</v>
      </c>
      <c r="I74" s="5">
        <v>0</v>
      </c>
      <c r="J74" s="5">
        <v>3404</v>
      </c>
      <c r="K74" s="5">
        <v>1203669</v>
      </c>
      <c r="L74" s="5">
        <v>3478606</v>
      </c>
      <c r="M74" s="5">
        <v>351423</v>
      </c>
      <c r="N74" s="5">
        <v>28963</v>
      </c>
    </row>
    <row r="75" spans="1:14">
      <c r="A75" s="5">
        <v>1390</v>
      </c>
      <c r="B75" s="5">
        <v>3</v>
      </c>
      <c r="C75" s="5" t="s">
        <v>293</v>
      </c>
      <c r="D75" s="5" t="s">
        <v>294</v>
      </c>
      <c r="E75" s="5">
        <v>5748290</v>
      </c>
      <c r="F75" s="5">
        <v>5713256</v>
      </c>
      <c r="G75" s="5">
        <v>5083</v>
      </c>
      <c r="H75" s="5">
        <v>19801</v>
      </c>
      <c r="I75" s="5">
        <v>0</v>
      </c>
      <c r="J75" s="5">
        <v>16</v>
      </c>
      <c r="K75" s="5">
        <v>2962</v>
      </c>
      <c r="L75" s="5">
        <v>1979</v>
      </c>
      <c r="M75" s="5">
        <v>5028</v>
      </c>
      <c r="N75" s="5">
        <v>164</v>
      </c>
    </row>
    <row r="76" spans="1:14">
      <c r="A76" s="5">
        <v>1390</v>
      </c>
      <c r="B76" s="5">
        <v>4</v>
      </c>
      <c r="C76" s="5" t="s">
        <v>295</v>
      </c>
      <c r="D76" s="5" t="s">
        <v>296</v>
      </c>
      <c r="E76" s="5">
        <v>5748290</v>
      </c>
      <c r="F76" s="5">
        <v>5713256</v>
      </c>
      <c r="G76" s="5">
        <v>5083</v>
      </c>
      <c r="H76" s="5">
        <v>19801</v>
      </c>
      <c r="I76" s="5">
        <v>0</v>
      </c>
      <c r="J76" s="5">
        <v>16</v>
      </c>
      <c r="K76" s="5">
        <v>2962</v>
      </c>
      <c r="L76" s="5">
        <v>1979</v>
      </c>
      <c r="M76" s="5">
        <v>5028</v>
      </c>
      <c r="N76" s="5">
        <v>164</v>
      </c>
    </row>
    <row r="77" spans="1:14">
      <c r="A77" s="5">
        <v>1390</v>
      </c>
      <c r="B77" s="5">
        <v>3</v>
      </c>
      <c r="C77" s="5" t="s">
        <v>297</v>
      </c>
      <c r="D77" s="5" t="s">
        <v>298</v>
      </c>
      <c r="E77" s="5">
        <v>870038024</v>
      </c>
      <c r="F77" s="5">
        <v>864882251</v>
      </c>
      <c r="G77" s="5">
        <v>38581</v>
      </c>
      <c r="H77" s="5">
        <v>61276</v>
      </c>
      <c r="I77" s="5">
        <v>0</v>
      </c>
      <c r="J77" s="5">
        <v>3388</v>
      </c>
      <c r="K77" s="5">
        <v>1200708</v>
      </c>
      <c r="L77" s="5">
        <v>3476626</v>
      </c>
      <c r="M77" s="5">
        <v>346395</v>
      </c>
      <c r="N77" s="5">
        <v>28799</v>
      </c>
    </row>
    <row r="78" spans="1:14">
      <c r="A78" s="5">
        <v>1390</v>
      </c>
      <c r="B78" s="5">
        <v>4</v>
      </c>
      <c r="C78" s="5" t="s">
        <v>299</v>
      </c>
      <c r="D78" s="5" t="s">
        <v>298</v>
      </c>
      <c r="E78" s="5">
        <v>870038024</v>
      </c>
      <c r="F78" s="5">
        <v>864882251</v>
      </c>
      <c r="G78" s="5">
        <v>38581</v>
      </c>
      <c r="H78" s="5">
        <v>61276</v>
      </c>
      <c r="I78" s="5">
        <v>0</v>
      </c>
      <c r="J78" s="5">
        <v>3388</v>
      </c>
      <c r="K78" s="5">
        <v>1200708</v>
      </c>
      <c r="L78" s="5">
        <v>3476626</v>
      </c>
      <c r="M78" s="5">
        <v>346395</v>
      </c>
      <c r="N78" s="5">
        <v>28799</v>
      </c>
    </row>
    <row r="79" spans="1:14">
      <c r="A79" s="5">
        <v>1390</v>
      </c>
      <c r="B79" s="5">
        <v>2</v>
      </c>
      <c r="C79" s="5" t="s">
        <v>300</v>
      </c>
      <c r="D79" s="5" t="s">
        <v>301</v>
      </c>
      <c r="E79" s="5">
        <v>467985363</v>
      </c>
      <c r="F79" s="5">
        <v>461675900</v>
      </c>
      <c r="G79" s="5">
        <v>167925</v>
      </c>
      <c r="H79" s="5">
        <v>507876</v>
      </c>
      <c r="I79" s="5">
        <v>955414</v>
      </c>
      <c r="J79" s="5">
        <v>28471</v>
      </c>
      <c r="K79" s="5">
        <v>2169779</v>
      </c>
      <c r="L79" s="5">
        <v>1036821</v>
      </c>
      <c r="M79" s="5">
        <v>843057</v>
      </c>
      <c r="N79" s="5">
        <v>600120</v>
      </c>
    </row>
    <row r="80" spans="1:14">
      <c r="A80" s="5">
        <v>1390</v>
      </c>
      <c r="B80" s="5">
        <v>3</v>
      </c>
      <c r="C80" s="5" t="s">
        <v>302</v>
      </c>
      <c r="D80" s="5" t="s">
        <v>303</v>
      </c>
      <c r="E80" s="5">
        <v>408959567</v>
      </c>
      <c r="F80" s="5">
        <v>403652962</v>
      </c>
      <c r="G80" s="5">
        <v>104394</v>
      </c>
      <c r="H80" s="5">
        <v>434240</v>
      </c>
      <c r="I80" s="5">
        <v>955414</v>
      </c>
      <c r="J80" s="5">
        <v>22370</v>
      </c>
      <c r="K80" s="5">
        <v>2095377</v>
      </c>
      <c r="L80" s="5">
        <v>933951</v>
      </c>
      <c r="M80" s="5">
        <v>724259</v>
      </c>
      <c r="N80" s="5">
        <v>36600</v>
      </c>
    </row>
    <row r="81" spans="1:14">
      <c r="A81" s="5">
        <v>1390</v>
      </c>
      <c r="B81" s="5">
        <v>4</v>
      </c>
      <c r="C81" s="5" t="s">
        <v>304</v>
      </c>
      <c r="D81" s="5" t="s">
        <v>305</v>
      </c>
      <c r="E81" s="5">
        <v>115386579</v>
      </c>
      <c r="F81" s="5">
        <v>112594360</v>
      </c>
      <c r="G81" s="5">
        <v>4556</v>
      </c>
      <c r="H81" s="5">
        <v>187333</v>
      </c>
      <c r="I81" s="5">
        <v>955414</v>
      </c>
      <c r="J81" s="5">
        <v>14361</v>
      </c>
      <c r="K81" s="5">
        <v>419499</v>
      </c>
      <c r="L81" s="5">
        <v>682795</v>
      </c>
      <c r="M81" s="5">
        <v>509581</v>
      </c>
      <c r="N81" s="5">
        <v>18680</v>
      </c>
    </row>
    <row r="82" spans="1:14">
      <c r="A82" s="5">
        <v>1390</v>
      </c>
      <c r="B82" s="5">
        <v>4</v>
      </c>
      <c r="C82" s="5" t="s">
        <v>306</v>
      </c>
      <c r="D82" s="5" t="s">
        <v>307</v>
      </c>
      <c r="E82" s="5">
        <v>87187013</v>
      </c>
      <c r="F82" s="5">
        <v>85725035</v>
      </c>
      <c r="G82" s="5">
        <v>81667</v>
      </c>
      <c r="H82" s="5">
        <v>91209</v>
      </c>
      <c r="I82" s="5">
        <v>0</v>
      </c>
      <c r="J82" s="5">
        <v>5327</v>
      </c>
      <c r="K82" s="5">
        <v>1037659</v>
      </c>
      <c r="L82" s="5">
        <v>61676</v>
      </c>
      <c r="M82" s="5">
        <v>169082</v>
      </c>
      <c r="N82" s="5">
        <v>15358</v>
      </c>
    </row>
    <row r="83" spans="1:14">
      <c r="A83" s="5">
        <v>1390</v>
      </c>
      <c r="B83" s="5">
        <v>4</v>
      </c>
      <c r="C83" s="5" t="s">
        <v>308</v>
      </c>
      <c r="D83" s="5" t="s">
        <v>309</v>
      </c>
      <c r="E83" s="5">
        <v>206385975</v>
      </c>
      <c r="F83" s="5">
        <v>205333566</v>
      </c>
      <c r="G83" s="5">
        <v>18171</v>
      </c>
      <c r="H83" s="5">
        <v>155698</v>
      </c>
      <c r="I83" s="5">
        <v>0</v>
      </c>
      <c r="J83" s="5">
        <v>2682</v>
      </c>
      <c r="K83" s="5">
        <v>638220</v>
      </c>
      <c r="L83" s="5">
        <v>189480</v>
      </c>
      <c r="M83" s="5">
        <v>45595</v>
      </c>
      <c r="N83" s="5">
        <v>2561</v>
      </c>
    </row>
    <row r="84" spans="1:14">
      <c r="A84" s="5">
        <v>1390</v>
      </c>
      <c r="B84" s="5">
        <v>3</v>
      </c>
      <c r="C84" s="5" t="s">
        <v>310</v>
      </c>
      <c r="D84" s="5" t="s">
        <v>311</v>
      </c>
      <c r="E84" s="5">
        <v>52538662</v>
      </c>
      <c r="F84" s="5">
        <v>51627608</v>
      </c>
      <c r="G84" s="5">
        <v>35950</v>
      </c>
      <c r="H84" s="5">
        <v>50935</v>
      </c>
      <c r="I84" s="5">
        <v>0</v>
      </c>
      <c r="J84" s="5">
        <v>5792</v>
      </c>
      <c r="K84" s="5">
        <v>70899</v>
      </c>
      <c r="L84" s="5">
        <v>71299</v>
      </c>
      <c r="M84" s="5">
        <v>112668</v>
      </c>
      <c r="N84" s="5">
        <v>563511</v>
      </c>
    </row>
    <row r="85" spans="1:14">
      <c r="A85" s="5">
        <v>1390</v>
      </c>
      <c r="B85" s="5">
        <v>4</v>
      </c>
      <c r="C85" s="5" t="s">
        <v>312</v>
      </c>
      <c r="D85" s="5" t="s">
        <v>313</v>
      </c>
      <c r="E85" s="5">
        <v>2944183</v>
      </c>
      <c r="F85" s="5">
        <v>2903057</v>
      </c>
      <c r="G85" s="5">
        <v>22912</v>
      </c>
      <c r="H85" s="5">
        <v>2340</v>
      </c>
      <c r="I85" s="5">
        <v>0</v>
      </c>
      <c r="J85" s="5">
        <v>847</v>
      </c>
      <c r="K85" s="5">
        <v>6948</v>
      </c>
      <c r="L85" s="5">
        <v>2991</v>
      </c>
      <c r="M85" s="5">
        <v>4502</v>
      </c>
      <c r="N85" s="5">
        <v>587</v>
      </c>
    </row>
    <row r="86" spans="1:14">
      <c r="A86" s="5">
        <v>1390</v>
      </c>
      <c r="B86" s="5">
        <v>4</v>
      </c>
      <c r="C86" s="5" t="s">
        <v>314</v>
      </c>
      <c r="D86" s="5" t="s">
        <v>315</v>
      </c>
      <c r="E86" s="5">
        <v>12243528</v>
      </c>
      <c r="F86" s="5">
        <v>12086848</v>
      </c>
      <c r="G86" s="5">
        <v>1404</v>
      </c>
      <c r="H86" s="5">
        <v>14328</v>
      </c>
      <c r="I86" s="5">
        <v>0</v>
      </c>
      <c r="J86" s="5">
        <v>3143</v>
      </c>
      <c r="K86" s="5">
        <v>8546</v>
      </c>
      <c r="L86" s="5">
        <v>20054</v>
      </c>
      <c r="M86" s="5">
        <v>78443</v>
      </c>
      <c r="N86" s="5">
        <v>30761</v>
      </c>
    </row>
    <row r="87" spans="1:14">
      <c r="A87" s="5">
        <v>1390</v>
      </c>
      <c r="B87" s="5">
        <v>4</v>
      </c>
      <c r="C87" s="5" t="s">
        <v>316</v>
      </c>
      <c r="D87" s="5" t="s">
        <v>317</v>
      </c>
      <c r="E87" s="5">
        <v>25923312</v>
      </c>
      <c r="F87" s="5">
        <v>25336509</v>
      </c>
      <c r="G87" s="5">
        <v>8387</v>
      </c>
      <c r="H87" s="5">
        <v>20343</v>
      </c>
      <c r="I87" s="5">
        <v>0</v>
      </c>
      <c r="J87" s="5">
        <v>1518</v>
      </c>
      <c r="K87" s="5">
        <v>56372</v>
      </c>
      <c r="L87" s="5">
        <v>24519</v>
      </c>
      <c r="M87" s="5">
        <v>22283</v>
      </c>
      <c r="N87" s="5">
        <v>453380</v>
      </c>
    </row>
    <row r="88" spans="1:14">
      <c r="A88" s="5">
        <v>1390</v>
      </c>
      <c r="B88" s="5">
        <v>4</v>
      </c>
      <c r="C88" s="5" t="s">
        <v>318</v>
      </c>
      <c r="D88" s="5" t="s">
        <v>319</v>
      </c>
      <c r="E88" s="5">
        <v>11427638</v>
      </c>
      <c r="F88" s="5">
        <v>11301194</v>
      </c>
      <c r="G88" s="5">
        <v>3247</v>
      </c>
      <c r="H88" s="5">
        <v>13924</v>
      </c>
      <c r="I88" s="5">
        <v>0</v>
      </c>
      <c r="J88" s="5">
        <v>284</v>
      </c>
      <c r="K88" s="5">
        <v>-968</v>
      </c>
      <c r="L88" s="5">
        <v>23735</v>
      </c>
      <c r="M88" s="5">
        <v>7440</v>
      </c>
      <c r="N88" s="5">
        <v>78783</v>
      </c>
    </row>
    <row r="89" spans="1:14">
      <c r="A89" s="5">
        <v>1390</v>
      </c>
      <c r="B89" s="5">
        <v>3</v>
      </c>
      <c r="C89" s="5" t="s">
        <v>320</v>
      </c>
      <c r="D89" s="5" t="s">
        <v>321</v>
      </c>
      <c r="E89" s="5">
        <v>6487133</v>
      </c>
      <c r="F89" s="5">
        <v>6395330</v>
      </c>
      <c r="G89" s="5">
        <v>27581</v>
      </c>
      <c r="H89" s="5">
        <v>22700</v>
      </c>
      <c r="I89" s="5">
        <v>0</v>
      </c>
      <c r="J89" s="5">
        <v>308</v>
      </c>
      <c r="K89" s="5">
        <v>3503</v>
      </c>
      <c r="L89" s="5">
        <v>31571</v>
      </c>
      <c r="M89" s="5">
        <v>6131</v>
      </c>
      <c r="N89" s="5">
        <v>9</v>
      </c>
    </row>
    <row r="90" spans="1:14">
      <c r="A90" s="5">
        <v>1390</v>
      </c>
      <c r="B90" s="5">
        <v>4</v>
      </c>
      <c r="C90" s="5" t="s">
        <v>322</v>
      </c>
      <c r="D90" s="5" t="s">
        <v>321</v>
      </c>
      <c r="E90" s="5">
        <v>6487133</v>
      </c>
      <c r="F90" s="5">
        <v>6395330</v>
      </c>
      <c r="G90" s="5">
        <v>27581</v>
      </c>
      <c r="H90" s="5">
        <v>22700</v>
      </c>
      <c r="I90" s="5">
        <v>0</v>
      </c>
      <c r="J90" s="5">
        <v>308</v>
      </c>
      <c r="K90" s="5">
        <v>3503</v>
      </c>
      <c r="L90" s="5">
        <v>31571</v>
      </c>
      <c r="M90" s="5">
        <v>6131</v>
      </c>
      <c r="N90" s="5">
        <v>9</v>
      </c>
    </row>
    <row r="91" spans="1:14">
      <c r="A91" s="5">
        <v>1390</v>
      </c>
      <c r="B91" s="5">
        <v>2</v>
      </c>
      <c r="C91" s="5" t="s">
        <v>323</v>
      </c>
      <c r="D91" s="5" t="s">
        <v>324</v>
      </c>
      <c r="E91" s="5">
        <v>33527183</v>
      </c>
      <c r="F91" s="5">
        <v>32900253</v>
      </c>
      <c r="G91" s="5">
        <v>7226</v>
      </c>
      <c r="H91" s="5">
        <v>54947</v>
      </c>
      <c r="I91" s="5">
        <v>10</v>
      </c>
      <c r="J91" s="5">
        <v>2760</v>
      </c>
      <c r="K91" s="5">
        <v>175844</v>
      </c>
      <c r="L91" s="5">
        <v>73973</v>
      </c>
      <c r="M91" s="5">
        <v>184814</v>
      </c>
      <c r="N91" s="5">
        <v>127357</v>
      </c>
    </row>
    <row r="92" spans="1:14">
      <c r="A92" s="5">
        <v>1390</v>
      </c>
      <c r="B92" s="5">
        <v>3</v>
      </c>
      <c r="C92" s="5" t="s">
        <v>325</v>
      </c>
      <c r="D92" s="5" t="s">
        <v>324</v>
      </c>
      <c r="E92" s="5">
        <v>33527183</v>
      </c>
      <c r="F92" s="5">
        <v>32900253</v>
      </c>
      <c r="G92" s="5">
        <v>7226</v>
      </c>
      <c r="H92" s="5">
        <v>54947</v>
      </c>
      <c r="I92" s="5">
        <v>10</v>
      </c>
      <c r="J92" s="5">
        <v>2760</v>
      </c>
      <c r="K92" s="5">
        <v>175844</v>
      </c>
      <c r="L92" s="5">
        <v>73973</v>
      </c>
      <c r="M92" s="5">
        <v>184814</v>
      </c>
      <c r="N92" s="5">
        <v>127357</v>
      </c>
    </row>
    <row r="93" spans="1:14">
      <c r="A93" s="5">
        <v>1390</v>
      </c>
      <c r="B93" s="5">
        <v>4</v>
      </c>
      <c r="C93" s="5" t="s">
        <v>326</v>
      </c>
      <c r="D93" s="5" t="s">
        <v>324</v>
      </c>
      <c r="E93" s="5">
        <v>33527183</v>
      </c>
      <c r="F93" s="5">
        <v>32900253</v>
      </c>
      <c r="G93" s="5">
        <v>7226</v>
      </c>
      <c r="H93" s="5">
        <v>54947</v>
      </c>
      <c r="I93" s="5">
        <v>10</v>
      </c>
      <c r="J93" s="5">
        <v>2760</v>
      </c>
      <c r="K93" s="5">
        <v>175844</v>
      </c>
      <c r="L93" s="5">
        <v>73973</v>
      </c>
      <c r="M93" s="5">
        <v>184814</v>
      </c>
      <c r="N93" s="5">
        <v>127357</v>
      </c>
    </row>
    <row r="94" spans="1:14">
      <c r="A94" s="5">
        <v>1390</v>
      </c>
      <c r="B94" s="5">
        <v>2</v>
      </c>
      <c r="C94" s="5" t="s">
        <v>327</v>
      </c>
      <c r="D94" s="5" t="s">
        <v>328</v>
      </c>
      <c r="E94" s="5">
        <v>76384440</v>
      </c>
      <c r="F94" s="5">
        <v>74934170</v>
      </c>
      <c r="G94" s="5">
        <v>196045</v>
      </c>
      <c r="H94" s="5">
        <v>112413</v>
      </c>
      <c r="I94" s="5">
        <v>0</v>
      </c>
      <c r="J94" s="5">
        <v>8326</v>
      </c>
      <c r="K94" s="5">
        <v>354031</v>
      </c>
      <c r="L94" s="5">
        <v>211070</v>
      </c>
      <c r="M94" s="5">
        <v>354587</v>
      </c>
      <c r="N94" s="5">
        <v>213798</v>
      </c>
    </row>
    <row r="95" spans="1:14">
      <c r="A95" s="5">
        <v>1390</v>
      </c>
      <c r="B95" s="5">
        <v>3</v>
      </c>
      <c r="C95" s="5" t="s">
        <v>329</v>
      </c>
      <c r="D95" s="5" t="s">
        <v>330</v>
      </c>
      <c r="E95" s="5">
        <v>19818881</v>
      </c>
      <c r="F95" s="5">
        <v>19350217</v>
      </c>
      <c r="G95" s="5">
        <v>7454</v>
      </c>
      <c r="H95" s="5">
        <v>53307</v>
      </c>
      <c r="I95" s="5">
        <v>0</v>
      </c>
      <c r="J95" s="5">
        <v>850</v>
      </c>
      <c r="K95" s="5">
        <v>289676</v>
      </c>
      <c r="L95" s="5">
        <v>53438</v>
      </c>
      <c r="M95" s="5">
        <v>39776</v>
      </c>
      <c r="N95" s="5">
        <v>24162</v>
      </c>
    </row>
    <row r="96" spans="1:14">
      <c r="A96" s="5">
        <v>1390</v>
      </c>
      <c r="B96" s="5">
        <v>4</v>
      </c>
      <c r="C96" s="5" t="s">
        <v>331</v>
      </c>
      <c r="D96" s="5" t="s">
        <v>332</v>
      </c>
      <c r="E96" s="5">
        <v>14416884</v>
      </c>
      <c r="F96" s="5">
        <v>14023508</v>
      </c>
      <c r="G96" s="5">
        <v>5276</v>
      </c>
      <c r="H96" s="5">
        <v>45898</v>
      </c>
      <c r="I96" s="5">
        <v>0</v>
      </c>
      <c r="J96" s="5">
        <v>429</v>
      </c>
      <c r="K96" s="5">
        <v>292230</v>
      </c>
      <c r="L96" s="5">
        <v>41747</v>
      </c>
      <c r="M96" s="5">
        <v>0</v>
      </c>
      <c r="N96" s="5">
        <v>7796</v>
      </c>
    </row>
    <row r="97" spans="1:14">
      <c r="A97" s="5">
        <v>1390</v>
      </c>
      <c r="B97" s="5">
        <v>4</v>
      </c>
      <c r="C97" s="5" t="s">
        <v>333</v>
      </c>
      <c r="D97" s="5" t="s">
        <v>334</v>
      </c>
      <c r="E97" s="5">
        <v>5401997</v>
      </c>
      <c r="F97" s="5">
        <v>5326709</v>
      </c>
      <c r="G97" s="5">
        <v>2178</v>
      </c>
      <c r="H97" s="5">
        <v>7409</v>
      </c>
      <c r="I97" s="5">
        <v>0</v>
      </c>
      <c r="J97" s="5">
        <v>421</v>
      </c>
      <c r="K97" s="5">
        <v>-2553</v>
      </c>
      <c r="L97" s="5">
        <v>11691</v>
      </c>
      <c r="M97" s="5">
        <v>39776</v>
      </c>
      <c r="N97" s="5">
        <v>16366</v>
      </c>
    </row>
    <row r="98" spans="1:14">
      <c r="A98" s="5">
        <v>1390</v>
      </c>
      <c r="B98" s="5">
        <v>3</v>
      </c>
      <c r="C98" s="5" t="s">
        <v>335</v>
      </c>
      <c r="D98" s="5" t="s">
        <v>336</v>
      </c>
      <c r="E98" s="5">
        <v>56565559</v>
      </c>
      <c r="F98" s="5">
        <v>55583952</v>
      </c>
      <c r="G98" s="5">
        <v>188591</v>
      </c>
      <c r="H98" s="5">
        <v>59107</v>
      </c>
      <c r="I98" s="5">
        <v>0</v>
      </c>
      <c r="J98" s="5">
        <v>7475</v>
      </c>
      <c r="K98" s="5">
        <v>64355</v>
      </c>
      <c r="L98" s="5">
        <v>157632</v>
      </c>
      <c r="M98" s="5">
        <v>314810</v>
      </c>
      <c r="N98" s="5">
        <v>189636</v>
      </c>
    </row>
    <row r="99" spans="1:14">
      <c r="A99" s="5">
        <v>1390</v>
      </c>
      <c r="B99" s="5">
        <v>4</v>
      </c>
      <c r="C99" s="5" t="s">
        <v>337</v>
      </c>
      <c r="D99" s="5" t="s">
        <v>336</v>
      </c>
      <c r="E99" s="5">
        <v>56565559</v>
      </c>
      <c r="F99" s="5">
        <v>55583952</v>
      </c>
      <c r="G99" s="5">
        <v>188591</v>
      </c>
      <c r="H99" s="5">
        <v>59107</v>
      </c>
      <c r="I99" s="5">
        <v>0</v>
      </c>
      <c r="J99" s="5">
        <v>7475</v>
      </c>
      <c r="K99" s="5">
        <v>64355</v>
      </c>
      <c r="L99" s="5">
        <v>157632</v>
      </c>
      <c r="M99" s="5">
        <v>314810</v>
      </c>
      <c r="N99" s="5">
        <v>189636</v>
      </c>
    </row>
    <row r="100" spans="1:14">
      <c r="A100" s="5">
        <v>1390</v>
      </c>
      <c r="B100" s="5">
        <v>2</v>
      </c>
      <c r="C100" s="5" t="s">
        <v>338</v>
      </c>
      <c r="D100" s="5" t="s">
        <v>339</v>
      </c>
      <c r="E100" s="5">
        <v>170415016</v>
      </c>
      <c r="F100" s="5">
        <v>162515604</v>
      </c>
      <c r="G100" s="5">
        <v>295385</v>
      </c>
      <c r="H100" s="5">
        <v>1067556</v>
      </c>
      <c r="I100" s="5">
        <v>8</v>
      </c>
      <c r="J100" s="5">
        <v>53131</v>
      </c>
      <c r="K100" s="5">
        <v>1624501</v>
      </c>
      <c r="L100" s="5">
        <v>3768926</v>
      </c>
      <c r="M100" s="5">
        <v>947008</v>
      </c>
      <c r="N100" s="5">
        <v>142897</v>
      </c>
    </row>
    <row r="101" spans="1:14">
      <c r="A101" s="5">
        <v>1390</v>
      </c>
      <c r="B101" s="5">
        <v>3</v>
      </c>
      <c r="C101" s="5" t="s">
        <v>340</v>
      </c>
      <c r="D101" s="5" t="s">
        <v>341</v>
      </c>
      <c r="E101" s="5">
        <v>13596411</v>
      </c>
      <c r="F101" s="5">
        <v>12873021</v>
      </c>
      <c r="G101" s="5">
        <v>41363</v>
      </c>
      <c r="H101" s="5">
        <v>67472</v>
      </c>
      <c r="I101" s="5">
        <v>0</v>
      </c>
      <c r="J101" s="5">
        <v>1843</v>
      </c>
      <c r="K101" s="5">
        <v>20322</v>
      </c>
      <c r="L101" s="5">
        <v>534961</v>
      </c>
      <c r="M101" s="5">
        <v>54814</v>
      </c>
      <c r="N101" s="5">
        <v>2615</v>
      </c>
    </row>
    <row r="102" spans="1:14">
      <c r="A102" s="5">
        <v>1390</v>
      </c>
      <c r="B102" s="5">
        <v>4</v>
      </c>
      <c r="C102" s="5" t="s">
        <v>342</v>
      </c>
      <c r="D102" s="5" t="s">
        <v>341</v>
      </c>
      <c r="E102" s="5">
        <v>13596411</v>
      </c>
      <c r="F102" s="5">
        <v>12873021</v>
      </c>
      <c r="G102" s="5">
        <v>41363</v>
      </c>
      <c r="H102" s="5">
        <v>67472</v>
      </c>
      <c r="I102" s="5">
        <v>0</v>
      </c>
      <c r="J102" s="5">
        <v>1843</v>
      </c>
      <c r="K102" s="5">
        <v>20322</v>
      </c>
      <c r="L102" s="5">
        <v>534961</v>
      </c>
      <c r="M102" s="5">
        <v>54814</v>
      </c>
      <c r="N102" s="5">
        <v>2615</v>
      </c>
    </row>
    <row r="103" spans="1:14">
      <c r="A103" s="5">
        <v>1390</v>
      </c>
      <c r="B103" s="5">
        <v>3</v>
      </c>
      <c r="C103" s="5" t="s">
        <v>343</v>
      </c>
      <c r="D103" s="5" t="s">
        <v>344</v>
      </c>
      <c r="E103" s="5">
        <v>156818605</v>
      </c>
      <c r="F103" s="5">
        <v>149642583</v>
      </c>
      <c r="G103" s="5">
        <v>254022</v>
      </c>
      <c r="H103" s="5">
        <v>1000084</v>
      </c>
      <c r="I103" s="5">
        <v>8</v>
      </c>
      <c r="J103" s="5">
        <v>51288</v>
      </c>
      <c r="K103" s="5">
        <v>1604179</v>
      </c>
      <c r="L103" s="5">
        <v>3233966</v>
      </c>
      <c r="M103" s="5">
        <v>892194</v>
      </c>
      <c r="N103" s="5">
        <v>140282</v>
      </c>
    </row>
    <row r="104" spans="1:14">
      <c r="A104" s="5">
        <v>1390</v>
      </c>
      <c r="B104" s="5">
        <v>4</v>
      </c>
      <c r="C104" s="5" t="s">
        <v>345</v>
      </c>
      <c r="D104" s="5" t="s">
        <v>346</v>
      </c>
      <c r="E104" s="5">
        <v>3343229</v>
      </c>
      <c r="F104" s="5">
        <v>3223675</v>
      </c>
      <c r="G104" s="5">
        <v>13013</v>
      </c>
      <c r="H104" s="5">
        <v>7214</v>
      </c>
      <c r="I104" s="5">
        <v>0</v>
      </c>
      <c r="J104" s="5">
        <v>671</v>
      </c>
      <c r="K104" s="5">
        <v>28026</v>
      </c>
      <c r="L104" s="5">
        <v>19832</v>
      </c>
      <c r="M104" s="5">
        <v>48950</v>
      </c>
      <c r="N104" s="5">
        <v>1847</v>
      </c>
    </row>
    <row r="105" spans="1:14">
      <c r="A105" s="5">
        <v>1390</v>
      </c>
      <c r="B105" s="5">
        <v>4</v>
      </c>
      <c r="C105" s="5" t="s">
        <v>347</v>
      </c>
      <c r="D105" s="5" t="s">
        <v>348</v>
      </c>
      <c r="E105" s="5">
        <v>43276685</v>
      </c>
      <c r="F105" s="5">
        <v>42121488</v>
      </c>
      <c r="G105" s="5">
        <v>110813</v>
      </c>
      <c r="H105" s="5">
        <v>219764</v>
      </c>
      <c r="I105" s="5">
        <v>0</v>
      </c>
      <c r="J105" s="5">
        <v>13659</v>
      </c>
      <c r="K105" s="5">
        <v>68939</v>
      </c>
      <c r="L105" s="5">
        <v>579453</v>
      </c>
      <c r="M105" s="5">
        <v>144381</v>
      </c>
      <c r="N105" s="5">
        <v>18190</v>
      </c>
    </row>
    <row r="106" spans="1:14">
      <c r="A106" s="5">
        <v>1390</v>
      </c>
      <c r="B106" s="5">
        <v>4</v>
      </c>
      <c r="C106" s="5" t="s">
        <v>349</v>
      </c>
      <c r="D106" s="5" t="s">
        <v>350</v>
      </c>
      <c r="E106" s="5">
        <v>2518329</v>
      </c>
      <c r="F106" s="5">
        <v>2415409</v>
      </c>
      <c r="G106" s="5">
        <v>6417</v>
      </c>
      <c r="H106" s="5">
        <v>21694</v>
      </c>
      <c r="I106" s="5">
        <v>0</v>
      </c>
      <c r="J106" s="5">
        <v>790</v>
      </c>
      <c r="K106" s="5">
        <v>42823</v>
      </c>
      <c r="L106" s="5">
        <v>22558</v>
      </c>
      <c r="M106" s="5">
        <v>6181</v>
      </c>
      <c r="N106" s="5">
        <v>2455</v>
      </c>
    </row>
    <row r="107" spans="1:14">
      <c r="A107" s="5">
        <v>1390</v>
      </c>
      <c r="B107" s="5">
        <v>4</v>
      </c>
      <c r="C107" s="5" t="s">
        <v>351</v>
      </c>
      <c r="D107" s="5" t="s">
        <v>352</v>
      </c>
      <c r="E107" s="5">
        <v>54500975</v>
      </c>
      <c r="F107" s="5">
        <v>50673609</v>
      </c>
      <c r="G107" s="5">
        <v>40221</v>
      </c>
      <c r="H107" s="5">
        <v>175476</v>
      </c>
      <c r="I107" s="5">
        <v>0</v>
      </c>
      <c r="J107" s="5">
        <v>2921</v>
      </c>
      <c r="K107" s="5">
        <v>1443250</v>
      </c>
      <c r="L107" s="5">
        <v>2110082</v>
      </c>
      <c r="M107" s="5">
        <v>52970</v>
      </c>
      <c r="N107" s="5">
        <v>2445</v>
      </c>
    </row>
    <row r="108" spans="1:14">
      <c r="A108" s="5">
        <v>1390</v>
      </c>
      <c r="B108" s="5">
        <v>4</v>
      </c>
      <c r="C108" s="5" t="s">
        <v>353</v>
      </c>
      <c r="D108" s="5" t="s">
        <v>354</v>
      </c>
      <c r="E108" s="5">
        <v>22215431</v>
      </c>
      <c r="F108" s="5">
        <v>21380686</v>
      </c>
      <c r="G108" s="5">
        <v>23405</v>
      </c>
      <c r="H108" s="5">
        <v>243676</v>
      </c>
      <c r="I108" s="5">
        <v>0</v>
      </c>
      <c r="J108" s="5">
        <v>15300</v>
      </c>
      <c r="K108" s="5">
        <v>-26327</v>
      </c>
      <c r="L108" s="5">
        <v>138645</v>
      </c>
      <c r="M108" s="5">
        <v>367812</v>
      </c>
      <c r="N108" s="5">
        <v>72233</v>
      </c>
    </row>
    <row r="109" spans="1:14">
      <c r="A109" s="5">
        <v>1390</v>
      </c>
      <c r="B109" s="5">
        <v>4</v>
      </c>
      <c r="C109" s="5" t="s">
        <v>355</v>
      </c>
      <c r="D109" s="5" t="s">
        <v>356</v>
      </c>
      <c r="E109" s="5">
        <v>9996289</v>
      </c>
      <c r="F109" s="5">
        <v>9452700</v>
      </c>
      <c r="G109" s="5">
        <v>25300</v>
      </c>
      <c r="H109" s="5">
        <v>255557</v>
      </c>
      <c r="I109" s="5">
        <v>5</v>
      </c>
      <c r="J109" s="5">
        <v>6144</v>
      </c>
      <c r="K109" s="5">
        <v>32951</v>
      </c>
      <c r="L109" s="5">
        <v>165511</v>
      </c>
      <c r="M109" s="5">
        <v>46264</v>
      </c>
      <c r="N109" s="5">
        <v>11857</v>
      </c>
    </row>
    <row r="110" spans="1:14">
      <c r="A110" s="5">
        <v>1390</v>
      </c>
      <c r="B110" s="5">
        <v>4</v>
      </c>
      <c r="C110" s="5" t="s">
        <v>357</v>
      </c>
      <c r="D110" s="5" t="s">
        <v>358</v>
      </c>
      <c r="E110" s="5">
        <v>20967668</v>
      </c>
      <c r="F110" s="5">
        <v>20375015</v>
      </c>
      <c r="G110" s="5">
        <v>34855</v>
      </c>
      <c r="H110" s="5">
        <v>76703</v>
      </c>
      <c r="I110" s="5">
        <v>3</v>
      </c>
      <c r="J110" s="5">
        <v>11802</v>
      </c>
      <c r="K110" s="5">
        <v>14516</v>
      </c>
      <c r="L110" s="5">
        <v>197884</v>
      </c>
      <c r="M110" s="5">
        <v>225636</v>
      </c>
      <c r="N110" s="5">
        <v>31254</v>
      </c>
    </row>
    <row r="111" spans="1:14">
      <c r="A111" s="5">
        <v>1390</v>
      </c>
      <c r="B111" s="5">
        <v>2</v>
      </c>
      <c r="C111" s="5" t="s">
        <v>359</v>
      </c>
      <c r="D111" s="5" t="s">
        <v>360</v>
      </c>
      <c r="E111" s="5">
        <v>377336596</v>
      </c>
      <c r="F111" s="5">
        <v>367472047</v>
      </c>
      <c r="G111" s="5">
        <v>1174072</v>
      </c>
      <c r="H111" s="5">
        <v>670356</v>
      </c>
      <c r="I111" s="5">
        <v>10601</v>
      </c>
      <c r="J111" s="5">
        <v>10365</v>
      </c>
      <c r="K111" s="5">
        <v>4162855</v>
      </c>
      <c r="L111" s="5">
        <v>958454</v>
      </c>
      <c r="M111" s="5">
        <v>2002824</v>
      </c>
      <c r="N111" s="5">
        <v>875023</v>
      </c>
    </row>
    <row r="112" spans="1:14">
      <c r="A112" s="5">
        <v>1390</v>
      </c>
      <c r="B112" s="5">
        <v>3</v>
      </c>
      <c r="C112" s="5" t="s">
        <v>361</v>
      </c>
      <c r="D112" s="5" t="s">
        <v>362</v>
      </c>
      <c r="E112" s="5">
        <v>290043976</v>
      </c>
      <c r="F112" s="5">
        <v>282167309</v>
      </c>
      <c r="G112" s="5">
        <v>948076</v>
      </c>
      <c r="H112" s="5">
        <v>562124</v>
      </c>
      <c r="I112" s="5">
        <v>181</v>
      </c>
      <c r="J112" s="5">
        <v>4614</v>
      </c>
      <c r="K112" s="5">
        <v>3753152</v>
      </c>
      <c r="L112" s="5">
        <v>667376</v>
      </c>
      <c r="M112" s="5">
        <v>1449655</v>
      </c>
      <c r="N112" s="5">
        <v>491490</v>
      </c>
    </row>
    <row r="113" spans="1:14">
      <c r="A113" s="5">
        <v>1390</v>
      </c>
      <c r="B113" s="5">
        <v>4</v>
      </c>
      <c r="C113" s="5" t="s">
        <v>363</v>
      </c>
      <c r="D113" s="5" t="s">
        <v>362</v>
      </c>
      <c r="E113" s="5">
        <v>290043976</v>
      </c>
      <c r="F113" s="5">
        <v>282167309</v>
      </c>
      <c r="G113" s="5">
        <v>948076</v>
      </c>
      <c r="H113" s="5">
        <v>562124</v>
      </c>
      <c r="I113" s="5">
        <v>181</v>
      </c>
      <c r="J113" s="5">
        <v>4614</v>
      </c>
      <c r="K113" s="5">
        <v>3753152</v>
      </c>
      <c r="L113" s="5">
        <v>667376</v>
      </c>
      <c r="M113" s="5">
        <v>1449655</v>
      </c>
      <c r="N113" s="5">
        <v>491490</v>
      </c>
    </row>
    <row r="114" spans="1:14">
      <c r="A114" s="5">
        <v>1390</v>
      </c>
      <c r="B114" s="5">
        <v>3</v>
      </c>
      <c r="C114" s="5" t="s">
        <v>364</v>
      </c>
      <c r="D114" s="5" t="s">
        <v>365</v>
      </c>
      <c r="E114" s="5">
        <v>73811299</v>
      </c>
      <c r="F114" s="5">
        <v>72109144</v>
      </c>
      <c r="G114" s="5">
        <v>185637</v>
      </c>
      <c r="H114" s="5">
        <v>90533</v>
      </c>
      <c r="I114" s="5">
        <v>0</v>
      </c>
      <c r="J114" s="5">
        <v>3766</v>
      </c>
      <c r="K114" s="5">
        <v>419769</v>
      </c>
      <c r="L114" s="5">
        <v>229028</v>
      </c>
      <c r="M114" s="5">
        <v>394162</v>
      </c>
      <c r="N114" s="5">
        <v>379259</v>
      </c>
    </row>
    <row r="115" spans="1:14">
      <c r="A115" s="5">
        <v>1390</v>
      </c>
      <c r="B115" s="5">
        <v>4</v>
      </c>
      <c r="C115" s="5" t="s">
        <v>366</v>
      </c>
      <c r="D115" s="5" t="s">
        <v>365</v>
      </c>
      <c r="E115" s="5">
        <v>73811299</v>
      </c>
      <c r="F115" s="5">
        <v>72109144</v>
      </c>
      <c r="G115" s="5">
        <v>185637</v>
      </c>
      <c r="H115" s="5">
        <v>90533</v>
      </c>
      <c r="I115" s="5">
        <v>0</v>
      </c>
      <c r="J115" s="5">
        <v>3766</v>
      </c>
      <c r="K115" s="5">
        <v>419769</v>
      </c>
      <c r="L115" s="5">
        <v>229028</v>
      </c>
      <c r="M115" s="5">
        <v>394162</v>
      </c>
      <c r="N115" s="5">
        <v>379259</v>
      </c>
    </row>
    <row r="116" spans="1:14">
      <c r="A116" s="5">
        <v>1390</v>
      </c>
      <c r="B116" s="5">
        <v>3</v>
      </c>
      <c r="C116" s="5" t="s">
        <v>367</v>
      </c>
      <c r="D116" s="5" t="s">
        <v>368</v>
      </c>
      <c r="E116" s="5">
        <v>13481321</v>
      </c>
      <c r="F116" s="5">
        <v>13195594</v>
      </c>
      <c r="G116" s="5">
        <v>40359</v>
      </c>
      <c r="H116" s="5">
        <v>17699</v>
      </c>
      <c r="I116" s="5">
        <v>10421</v>
      </c>
      <c r="J116" s="5">
        <v>1985</v>
      </c>
      <c r="K116" s="5">
        <v>-10066</v>
      </c>
      <c r="L116" s="5">
        <v>62050</v>
      </c>
      <c r="M116" s="5">
        <v>159007</v>
      </c>
      <c r="N116" s="5">
        <v>4273</v>
      </c>
    </row>
    <row r="117" spans="1:14">
      <c r="A117" s="5">
        <v>1390</v>
      </c>
      <c r="B117" s="5">
        <v>4</v>
      </c>
      <c r="C117" s="5" t="s">
        <v>369</v>
      </c>
      <c r="D117" s="5" t="s">
        <v>370</v>
      </c>
      <c r="E117" s="5">
        <v>11692957</v>
      </c>
      <c r="F117" s="5">
        <v>11421801</v>
      </c>
      <c r="G117" s="5">
        <v>35218</v>
      </c>
      <c r="H117" s="5">
        <v>15020</v>
      </c>
      <c r="I117" s="5">
        <v>10421</v>
      </c>
      <c r="J117" s="5">
        <v>1410</v>
      </c>
      <c r="K117" s="5">
        <v>13024</v>
      </c>
      <c r="L117" s="5">
        <v>54856</v>
      </c>
      <c r="M117" s="5">
        <v>138949</v>
      </c>
      <c r="N117" s="5">
        <v>2257</v>
      </c>
    </row>
    <row r="118" spans="1:14">
      <c r="A118" s="5">
        <v>1390</v>
      </c>
      <c r="B118" s="5">
        <v>4</v>
      </c>
      <c r="C118" s="5" t="s">
        <v>371</v>
      </c>
      <c r="D118" s="5" t="s">
        <v>372</v>
      </c>
      <c r="E118" s="5">
        <v>1788365</v>
      </c>
      <c r="F118" s="5">
        <v>1773793</v>
      </c>
      <c r="G118" s="5">
        <v>5141</v>
      </c>
      <c r="H118" s="5">
        <v>2679</v>
      </c>
      <c r="I118" s="5">
        <v>0</v>
      </c>
      <c r="J118" s="5">
        <v>574</v>
      </c>
      <c r="K118" s="5">
        <v>-23090</v>
      </c>
      <c r="L118" s="5">
        <v>7195</v>
      </c>
      <c r="M118" s="5">
        <v>20058</v>
      </c>
      <c r="N118" s="5">
        <v>2016</v>
      </c>
    </row>
    <row r="119" spans="1:14">
      <c r="A119" s="5">
        <v>1390</v>
      </c>
      <c r="B119" s="5">
        <v>2</v>
      </c>
      <c r="C119" s="5" t="s">
        <v>373</v>
      </c>
      <c r="D119" s="5" t="s">
        <v>374</v>
      </c>
      <c r="E119" s="5">
        <v>95462986</v>
      </c>
      <c r="F119" s="5">
        <v>90528905</v>
      </c>
      <c r="G119" s="5">
        <v>597528</v>
      </c>
      <c r="H119" s="5">
        <v>146486</v>
      </c>
      <c r="I119" s="5">
        <v>0</v>
      </c>
      <c r="J119" s="5">
        <v>32281</v>
      </c>
      <c r="K119" s="5">
        <v>594198</v>
      </c>
      <c r="L119" s="5">
        <v>379189</v>
      </c>
      <c r="M119" s="5">
        <v>2770494</v>
      </c>
      <c r="N119" s="5">
        <v>413905</v>
      </c>
    </row>
    <row r="120" spans="1:14">
      <c r="A120" s="5">
        <v>1390</v>
      </c>
      <c r="B120" s="5">
        <v>3</v>
      </c>
      <c r="C120" s="5" t="s">
        <v>375</v>
      </c>
      <c r="D120" s="5" t="s">
        <v>376</v>
      </c>
      <c r="E120" s="5">
        <v>44426502</v>
      </c>
      <c r="F120" s="5">
        <v>41512233</v>
      </c>
      <c r="G120" s="5">
        <v>162748</v>
      </c>
      <c r="H120" s="5">
        <v>82974</v>
      </c>
      <c r="I120" s="5">
        <v>0</v>
      </c>
      <c r="J120" s="5">
        <v>6535</v>
      </c>
      <c r="K120" s="5">
        <v>555106</v>
      </c>
      <c r="L120" s="5">
        <v>177361</v>
      </c>
      <c r="M120" s="5">
        <v>1721294</v>
      </c>
      <c r="N120" s="5">
        <v>208253</v>
      </c>
    </row>
    <row r="121" spans="1:14">
      <c r="A121" s="5">
        <v>1390</v>
      </c>
      <c r="B121" s="5">
        <v>4</v>
      </c>
      <c r="C121" s="5" t="s">
        <v>377</v>
      </c>
      <c r="D121" s="5" t="s">
        <v>378</v>
      </c>
      <c r="E121" s="5">
        <v>28974650</v>
      </c>
      <c r="F121" s="5">
        <v>27013503</v>
      </c>
      <c r="G121" s="5">
        <v>103701</v>
      </c>
      <c r="H121" s="5">
        <v>53347</v>
      </c>
      <c r="I121" s="5">
        <v>0</v>
      </c>
      <c r="J121" s="5">
        <v>3617</v>
      </c>
      <c r="K121" s="5">
        <v>283386</v>
      </c>
      <c r="L121" s="5">
        <v>133545</v>
      </c>
      <c r="M121" s="5">
        <v>1187466</v>
      </c>
      <c r="N121" s="5">
        <v>196087</v>
      </c>
    </row>
    <row r="122" spans="1:14">
      <c r="A122" s="5">
        <v>1390</v>
      </c>
      <c r="B122" s="5">
        <v>4</v>
      </c>
      <c r="C122" s="5" t="s">
        <v>379</v>
      </c>
      <c r="D122" s="5" t="s">
        <v>380</v>
      </c>
      <c r="E122" s="5">
        <v>15360186</v>
      </c>
      <c r="F122" s="5">
        <v>14412280</v>
      </c>
      <c r="G122" s="5">
        <v>59033</v>
      </c>
      <c r="H122" s="5">
        <v>28394</v>
      </c>
      <c r="I122" s="5">
        <v>0</v>
      </c>
      <c r="J122" s="5">
        <v>2905</v>
      </c>
      <c r="K122" s="5">
        <v>270281</v>
      </c>
      <c r="L122" s="5">
        <v>41298</v>
      </c>
      <c r="M122" s="5">
        <v>533828</v>
      </c>
      <c r="N122" s="5">
        <v>12166</v>
      </c>
    </row>
    <row r="123" spans="1:14">
      <c r="A123" s="5">
        <v>1390</v>
      </c>
      <c r="B123" s="5">
        <v>4</v>
      </c>
      <c r="C123" s="5" t="s">
        <v>381</v>
      </c>
      <c r="D123" s="5" t="s">
        <v>382</v>
      </c>
      <c r="E123" s="5">
        <v>91666</v>
      </c>
      <c r="F123" s="5">
        <v>86449</v>
      </c>
      <c r="G123" s="5">
        <v>14</v>
      </c>
      <c r="H123" s="5">
        <v>1234</v>
      </c>
      <c r="I123" s="5">
        <v>0</v>
      </c>
      <c r="J123" s="5">
        <v>13</v>
      </c>
      <c r="K123" s="5">
        <v>1439</v>
      </c>
      <c r="L123" s="5">
        <v>2518</v>
      </c>
      <c r="M123" s="5">
        <v>0</v>
      </c>
      <c r="N123" s="5">
        <v>0</v>
      </c>
    </row>
    <row r="124" spans="1:14">
      <c r="A124" s="5">
        <v>1390</v>
      </c>
      <c r="B124" s="5">
        <v>3</v>
      </c>
      <c r="C124" s="5" t="s">
        <v>383</v>
      </c>
      <c r="D124" s="5" t="s">
        <v>384</v>
      </c>
      <c r="E124" s="5">
        <v>51036484</v>
      </c>
      <c r="F124" s="5">
        <v>49016672</v>
      </c>
      <c r="G124" s="5">
        <v>434780</v>
      </c>
      <c r="H124" s="5">
        <v>63512</v>
      </c>
      <c r="I124" s="5">
        <v>0</v>
      </c>
      <c r="J124" s="5">
        <v>25746</v>
      </c>
      <c r="K124" s="5">
        <v>39092</v>
      </c>
      <c r="L124" s="5">
        <v>201829</v>
      </c>
      <c r="M124" s="5">
        <v>1049200</v>
      </c>
      <c r="N124" s="5">
        <v>205652</v>
      </c>
    </row>
    <row r="125" spans="1:14">
      <c r="A125" s="5">
        <v>1390</v>
      </c>
      <c r="B125" s="5">
        <v>4</v>
      </c>
      <c r="C125" s="5" t="s">
        <v>385</v>
      </c>
      <c r="D125" s="5" t="s">
        <v>386</v>
      </c>
      <c r="E125" s="5">
        <v>7823217</v>
      </c>
      <c r="F125" s="5">
        <v>7615074</v>
      </c>
      <c r="G125" s="5">
        <v>14166</v>
      </c>
      <c r="H125" s="5">
        <v>4691</v>
      </c>
      <c r="I125" s="5">
        <v>0</v>
      </c>
      <c r="J125" s="5">
        <v>512</v>
      </c>
      <c r="K125" s="5">
        <v>-53604</v>
      </c>
      <c r="L125" s="5">
        <v>47417</v>
      </c>
      <c r="M125" s="5">
        <v>141922</v>
      </c>
      <c r="N125" s="5">
        <v>53040</v>
      </c>
    </row>
    <row r="126" spans="1:14">
      <c r="A126" s="5">
        <v>1390</v>
      </c>
      <c r="B126" s="5">
        <v>4</v>
      </c>
      <c r="C126" s="5" t="s">
        <v>387</v>
      </c>
      <c r="D126" s="5" t="s">
        <v>388</v>
      </c>
      <c r="E126" s="5">
        <v>12779052</v>
      </c>
      <c r="F126" s="5">
        <v>12003714</v>
      </c>
      <c r="G126" s="5">
        <v>178041</v>
      </c>
      <c r="H126" s="5">
        <v>8068</v>
      </c>
      <c r="I126" s="5">
        <v>0</v>
      </c>
      <c r="J126" s="5">
        <v>1658</v>
      </c>
      <c r="K126" s="5">
        <v>-126462</v>
      </c>
      <c r="L126" s="5">
        <v>35607</v>
      </c>
      <c r="M126" s="5">
        <v>664291</v>
      </c>
      <c r="N126" s="5">
        <v>14135</v>
      </c>
    </row>
    <row r="127" spans="1:14">
      <c r="A127" s="5">
        <v>1390</v>
      </c>
      <c r="B127" s="5">
        <v>4</v>
      </c>
      <c r="C127" s="5" t="s">
        <v>389</v>
      </c>
      <c r="D127" s="5" t="s">
        <v>390</v>
      </c>
      <c r="E127" s="5">
        <v>4568328</v>
      </c>
      <c r="F127" s="5">
        <v>4386832</v>
      </c>
      <c r="G127" s="5">
        <v>97882</v>
      </c>
      <c r="H127" s="5">
        <v>10464</v>
      </c>
      <c r="I127" s="5">
        <v>0</v>
      </c>
      <c r="J127" s="5">
        <v>542</v>
      </c>
      <c r="K127" s="5">
        <v>12244</v>
      </c>
      <c r="L127" s="5">
        <v>25611</v>
      </c>
      <c r="M127" s="5">
        <v>33103</v>
      </c>
      <c r="N127" s="5">
        <v>1651</v>
      </c>
    </row>
    <row r="128" spans="1:14">
      <c r="A128" s="5">
        <v>1390</v>
      </c>
      <c r="B128" s="5">
        <v>4</v>
      </c>
      <c r="C128" s="5" t="s">
        <v>391</v>
      </c>
      <c r="D128" s="5" t="s">
        <v>392</v>
      </c>
      <c r="E128" s="5">
        <v>25865887</v>
      </c>
      <c r="F128" s="5">
        <v>25011053</v>
      </c>
      <c r="G128" s="5">
        <v>144690</v>
      </c>
      <c r="H128" s="5">
        <v>40290</v>
      </c>
      <c r="I128" s="5">
        <v>0</v>
      </c>
      <c r="J128" s="5">
        <v>23035</v>
      </c>
      <c r="K128" s="5">
        <v>206914</v>
      </c>
      <c r="L128" s="5">
        <v>93194</v>
      </c>
      <c r="M128" s="5">
        <v>209884</v>
      </c>
      <c r="N128" s="5">
        <v>136827</v>
      </c>
    </row>
    <row r="129" spans="1:14">
      <c r="A129" s="5">
        <v>1390</v>
      </c>
      <c r="B129" s="5">
        <v>2</v>
      </c>
      <c r="C129" s="5" t="s">
        <v>393</v>
      </c>
      <c r="D129" s="5" t="s">
        <v>394</v>
      </c>
      <c r="E129" s="5">
        <v>33848344</v>
      </c>
      <c r="F129" s="5">
        <v>31695813</v>
      </c>
      <c r="G129" s="5">
        <v>395500</v>
      </c>
      <c r="H129" s="5">
        <v>37856</v>
      </c>
      <c r="I129" s="5">
        <v>0</v>
      </c>
      <c r="J129" s="5">
        <v>4846</v>
      </c>
      <c r="K129" s="5">
        <v>113319</v>
      </c>
      <c r="L129" s="5">
        <v>32201</v>
      </c>
      <c r="M129" s="5">
        <v>990392</v>
      </c>
      <c r="N129" s="5">
        <v>578418</v>
      </c>
    </row>
    <row r="130" spans="1:14">
      <c r="A130" s="5">
        <v>1390</v>
      </c>
      <c r="B130" s="5">
        <v>3</v>
      </c>
      <c r="C130" s="5" t="s">
        <v>395</v>
      </c>
      <c r="D130" s="5" t="s">
        <v>396</v>
      </c>
      <c r="E130" s="5">
        <v>16177191</v>
      </c>
      <c r="F130" s="5">
        <v>15821819</v>
      </c>
      <c r="G130" s="5">
        <v>3954</v>
      </c>
      <c r="H130" s="5">
        <v>11162</v>
      </c>
      <c r="I130" s="5">
        <v>0</v>
      </c>
      <c r="J130" s="5">
        <v>1939</v>
      </c>
      <c r="K130" s="5">
        <v>-37705</v>
      </c>
      <c r="L130" s="5">
        <v>6058</v>
      </c>
      <c r="M130" s="5">
        <v>30846</v>
      </c>
      <c r="N130" s="5">
        <v>339118</v>
      </c>
    </row>
    <row r="131" spans="1:14">
      <c r="A131" s="5">
        <v>1390</v>
      </c>
      <c r="B131" s="5">
        <v>4</v>
      </c>
      <c r="C131" s="5" t="s">
        <v>397</v>
      </c>
      <c r="D131" s="5" t="s">
        <v>396</v>
      </c>
      <c r="E131" s="5">
        <v>16177191</v>
      </c>
      <c r="F131" s="5">
        <v>15821819</v>
      </c>
      <c r="G131" s="5">
        <v>3954</v>
      </c>
      <c r="H131" s="5">
        <v>11162</v>
      </c>
      <c r="I131" s="5">
        <v>0</v>
      </c>
      <c r="J131" s="5">
        <v>1939</v>
      </c>
      <c r="K131" s="5">
        <v>-37705</v>
      </c>
      <c r="L131" s="5">
        <v>6058</v>
      </c>
      <c r="M131" s="5">
        <v>30846</v>
      </c>
      <c r="N131" s="5">
        <v>339118</v>
      </c>
    </row>
    <row r="132" spans="1:14">
      <c r="A132" s="5">
        <v>1390</v>
      </c>
      <c r="B132" s="5">
        <v>3</v>
      </c>
      <c r="C132" s="5" t="s">
        <v>398</v>
      </c>
      <c r="D132" s="5" t="s">
        <v>399</v>
      </c>
      <c r="E132" s="5">
        <v>2756346</v>
      </c>
      <c r="F132" s="5">
        <v>2275851</v>
      </c>
      <c r="G132" s="5">
        <v>294</v>
      </c>
      <c r="H132" s="5">
        <v>5671</v>
      </c>
      <c r="I132" s="5">
        <v>0</v>
      </c>
      <c r="J132" s="5">
        <v>1242</v>
      </c>
      <c r="K132" s="5">
        <v>17319</v>
      </c>
      <c r="L132" s="5">
        <v>428</v>
      </c>
      <c r="M132" s="5">
        <v>282474</v>
      </c>
      <c r="N132" s="5">
        <v>173067</v>
      </c>
    </row>
    <row r="133" spans="1:14">
      <c r="A133" s="5">
        <v>1390</v>
      </c>
      <c r="B133" s="5">
        <v>4</v>
      </c>
      <c r="C133" s="5" t="s">
        <v>400</v>
      </c>
      <c r="D133" s="5" t="s">
        <v>399</v>
      </c>
      <c r="E133" s="5">
        <v>2756346</v>
      </c>
      <c r="F133" s="5">
        <v>2275851</v>
      </c>
      <c r="G133" s="5">
        <v>294</v>
      </c>
      <c r="H133" s="5">
        <v>5671</v>
      </c>
      <c r="I133" s="5">
        <v>0</v>
      </c>
      <c r="J133" s="5">
        <v>1242</v>
      </c>
      <c r="K133" s="5">
        <v>17319</v>
      </c>
      <c r="L133" s="5">
        <v>428</v>
      </c>
      <c r="M133" s="5">
        <v>282474</v>
      </c>
      <c r="N133" s="5">
        <v>173067</v>
      </c>
    </row>
    <row r="134" spans="1:14">
      <c r="A134" s="5">
        <v>1390</v>
      </c>
      <c r="B134" s="5">
        <v>3</v>
      </c>
      <c r="C134" s="5" t="s">
        <v>401</v>
      </c>
      <c r="D134" s="5" t="s">
        <v>402</v>
      </c>
      <c r="E134" s="5">
        <v>2579376</v>
      </c>
      <c r="F134" s="5">
        <v>2147629</v>
      </c>
      <c r="G134" s="5">
        <v>182</v>
      </c>
      <c r="H134" s="5">
        <v>2118</v>
      </c>
      <c r="I134" s="5">
        <v>0</v>
      </c>
      <c r="J134" s="5">
        <v>745</v>
      </c>
      <c r="K134" s="5">
        <v>5061</v>
      </c>
      <c r="L134" s="5">
        <v>775</v>
      </c>
      <c r="M134" s="5">
        <v>421141</v>
      </c>
      <c r="N134" s="5">
        <v>1727</v>
      </c>
    </row>
    <row r="135" spans="1:14">
      <c r="A135" s="5">
        <v>1390</v>
      </c>
      <c r="B135" s="5">
        <v>4</v>
      </c>
      <c r="C135" s="5" t="s">
        <v>403</v>
      </c>
      <c r="D135" s="5" t="s">
        <v>402</v>
      </c>
      <c r="E135" s="5">
        <v>2579376</v>
      </c>
      <c r="F135" s="5">
        <v>2147629</v>
      </c>
      <c r="G135" s="5">
        <v>182</v>
      </c>
      <c r="H135" s="5">
        <v>2118</v>
      </c>
      <c r="I135" s="5">
        <v>0</v>
      </c>
      <c r="J135" s="5">
        <v>745</v>
      </c>
      <c r="K135" s="5">
        <v>5061</v>
      </c>
      <c r="L135" s="5">
        <v>775</v>
      </c>
      <c r="M135" s="5">
        <v>421141</v>
      </c>
      <c r="N135" s="5">
        <v>1727</v>
      </c>
    </row>
    <row r="136" spans="1:14">
      <c r="A136" s="5">
        <v>1390</v>
      </c>
      <c r="B136" s="5">
        <v>3</v>
      </c>
      <c r="C136" s="5" t="s">
        <v>404</v>
      </c>
      <c r="D136" s="5" t="s">
        <v>405</v>
      </c>
      <c r="E136" s="5">
        <v>5475923</v>
      </c>
      <c r="F136" s="5">
        <v>4877739</v>
      </c>
      <c r="G136" s="5">
        <v>346626</v>
      </c>
      <c r="H136" s="5">
        <v>3415</v>
      </c>
      <c r="I136" s="5">
        <v>0</v>
      </c>
      <c r="J136" s="5">
        <v>331</v>
      </c>
      <c r="K136" s="5">
        <v>122832</v>
      </c>
      <c r="L136" s="5">
        <v>13635</v>
      </c>
      <c r="M136" s="5">
        <v>106501</v>
      </c>
      <c r="N136" s="5">
        <v>4844</v>
      </c>
    </row>
    <row r="137" spans="1:14">
      <c r="A137" s="5">
        <v>1390</v>
      </c>
      <c r="B137" s="5">
        <v>4</v>
      </c>
      <c r="C137" s="5" t="s">
        <v>406</v>
      </c>
      <c r="D137" s="5" t="s">
        <v>405</v>
      </c>
      <c r="E137" s="5">
        <v>5475923</v>
      </c>
      <c r="F137" s="5">
        <v>4877739</v>
      </c>
      <c r="G137" s="5">
        <v>346626</v>
      </c>
      <c r="H137" s="5">
        <v>3415</v>
      </c>
      <c r="I137" s="5">
        <v>0</v>
      </c>
      <c r="J137" s="5">
        <v>331</v>
      </c>
      <c r="K137" s="5">
        <v>122832</v>
      </c>
      <c r="L137" s="5">
        <v>13635</v>
      </c>
      <c r="M137" s="5">
        <v>106501</v>
      </c>
      <c r="N137" s="5">
        <v>4844</v>
      </c>
    </row>
    <row r="138" spans="1:14">
      <c r="A138" s="5">
        <v>1390</v>
      </c>
      <c r="B138" s="5">
        <v>3</v>
      </c>
      <c r="C138" s="5" t="s">
        <v>407</v>
      </c>
      <c r="D138" s="5" t="s">
        <v>408</v>
      </c>
      <c r="E138" s="5">
        <v>4800251</v>
      </c>
      <c r="F138" s="5">
        <v>4725192</v>
      </c>
      <c r="G138" s="5">
        <v>5457</v>
      </c>
      <c r="H138" s="5">
        <v>14741</v>
      </c>
      <c r="I138" s="5">
        <v>0</v>
      </c>
      <c r="J138" s="5">
        <v>482</v>
      </c>
      <c r="K138" s="5">
        <v>-6677</v>
      </c>
      <c r="L138" s="5">
        <v>2574</v>
      </c>
      <c r="M138" s="5">
        <v>49308</v>
      </c>
      <c r="N138" s="5">
        <v>9174</v>
      </c>
    </row>
    <row r="139" spans="1:14">
      <c r="A139" s="5">
        <v>1390</v>
      </c>
      <c r="B139" s="5">
        <v>4</v>
      </c>
      <c r="C139" s="5" t="s">
        <v>409</v>
      </c>
      <c r="D139" s="5" t="s">
        <v>410</v>
      </c>
      <c r="E139" s="5">
        <v>4388919</v>
      </c>
      <c r="F139" s="5">
        <v>4319168</v>
      </c>
      <c r="G139" s="5">
        <v>4273</v>
      </c>
      <c r="H139" s="5">
        <v>12103</v>
      </c>
      <c r="I139" s="5">
        <v>0</v>
      </c>
      <c r="J139" s="5">
        <v>482</v>
      </c>
      <c r="K139" s="5">
        <v>-7634</v>
      </c>
      <c r="L139" s="5">
        <v>2045</v>
      </c>
      <c r="M139" s="5">
        <v>49308</v>
      </c>
      <c r="N139" s="5">
        <v>9174</v>
      </c>
    </row>
    <row r="140" spans="1:14">
      <c r="A140" s="5">
        <v>1390</v>
      </c>
      <c r="B140" s="5">
        <v>4</v>
      </c>
      <c r="C140" s="5" t="s">
        <v>411</v>
      </c>
      <c r="D140" s="5" t="s">
        <v>412</v>
      </c>
      <c r="E140" s="5">
        <v>411332</v>
      </c>
      <c r="F140" s="5">
        <v>406024</v>
      </c>
      <c r="G140" s="5">
        <v>1183</v>
      </c>
      <c r="H140" s="5">
        <v>2638</v>
      </c>
      <c r="I140" s="5">
        <v>0</v>
      </c>
      <c r="J140" s="5">
        <v>0</v>
      </c>
      <c r="K140" s="5">
        <v>958</v>
      </c>
      <c r="L140" s="5">
        <v>529</v>
      </c>
      <c r="M140" s="5">
        <v>0</v>
      </c>
      <c r="N140" s="5">
        <v>0</v>
      </c>
    </row>
    <row r="141" spans="1:14">
      <c r="A141" s="5">
        <v>1390</v>
      </c>
      <c r="B141" s="5">
        <v>3</v>
      </c>
      <c r="C141" s="5" t="s">
        <v>413</v>
      </c>
      <c r="D141" s="5" t="s">
        <v>414</v>
      </c>
      <c r="E141" s="5">
        <v>402700</v>
      </c>
      <c r="F141" s="5">
        <v>394013</v>
      </c>
      <c r="G141" s="5">
        <v>371</v>
      </c>
      <c r="H141" s="5">
        <v>339</v>
      </c>
      <c r="I141" s="5">
        <v>0</v>
      </c>
      <c r="J141" s="5">
        <v>48</v>
      </c>
      <c r="K141" s="5">
        <v>-500</v>
      </c>
      <c r="L141" s="5">
        <v>8131</v>
      </c>
      <c r="M141" s="5">
        <v>0</v>
      </c>
      <c r="N141" s="5">
        <v>298</v>
      </c>
    </row>
    <row r="142" spans="1:14">
      <c r="A142" s="5">
        <v>1390</v>
      </c>
      <c r="B142" s="5">
        <v>4</v>
      </c>
      <c r="C142" s="5" t="s">
        <v>415</v>
      </c>
      <c r="D142" s="5" t="s">
        <v>414</v>
      </c>
      <c r="E142" s="5">
        <v>402700</v>
      </c>
      <c r="F142" s="5">
        <v>394013</v>
      </c>
      <c r="G142" s="5">
        <v>371</v>
      </c>
      <c r="H142" s="5">
        <v>339</v>
      </c>
      <c r="I142" s="5">
        <v>0</v>
      </c>
      <c r="J142" s="5">
        <v>48</v>
      </c>
      <c r="K142" s="5">
        <v>-500</v>
      </c>
      <c r="L142" s="5">
        <v>8131</v>
      </c>
      <c r="M142" s="5">
        <v>0</v>
      </c>
      <c r="N142" s="5">
        <v>298</v>
      </c>
    </row>
    <row r="143" spans="1:14">
      <c r="A143" s="5">
        <v>1390</v>
      </c>
      <c r="B143" s="5">
        <v>7</v>
      </c>
      <c r="C143" s="5" t="s">
        <v>416</v>
      </c>
      <c r="D143" s="5" t="s">
        <v>417</v>
      </c>
      <c r="E143" s="5">
        <v>1656557</v>
      </c>
      <c r="F143" s="5">
        <v>1453570</v>
      </c>
      <c r="G143" s="5">
        <v>38617</v>
      </c>
      <c r="H143" s="5">
        <v>410</v>
      </c>
      <c r="I143" s="5">
        <v>0</v>
      </c>
      <c r="J143" s="5">
        <v>60</v>
      </c>
      <c r="K143" s="5">
        <v>12988</v>
      </c>
      <c r="L143" s="5">
        <v>600</v>
      </c>
      <c r="M143" s="5">
        <v>100121</v>
      </c>
      <c r="N143" s="5">
        <v>50191</v>
      </c>
    </row>
    <row r="144" spans="1:14">
      <c r="A144" s="5">
        <v>1390</v>
      </c>
      <c r="B144" s="5">
        <v>9</v>
      </c>
      <c r="C144" s="5" t="s">
        <v>418</v>
      </c>
      <c r="D144" s="5" t="s">
        <v>417</v>
      </c>
      <c r="E144" s="5">
        <v>1656557</v>
      </c>
      <c r="F144" s="5">
        <v>1453570</v>
      </c>
      <c r="G144" s="5">
        <v>38617</v>
      </c>
      <c r="H144" s="5">
        <v>410</v>
      </c>
      <c r="I144" s="5">
        <v>0</v>
      </c>
      <c r="J144" s="5">
        <v>60</v>
      </c>
      <c r="K144" s="5">
        <v>12988</v>
      </c>
      <c r="L144" s="5">
        <v>600</v>
      </c>
      <c r="M144" s="5">
        <v>100121</v>
      </c>
      <c r="N144" s="5">
        <v>50191</v>
      </c>
    </row>
    <row r="145" spans="1:14">
      <c r="A145" s="5">
        <v>1390</v>
      </c>
      <c r="B145" s="5">
        <v>2</v>
      </c>
      <c r="C145" s="5" t="s">
        <v>419</v>
      </c>
      <c r="D145" s="5" t="s">
        <v>420</v>
      </c>
      <c r="E145" s="5">
        <v>77034853</v>
      </c>
      <c r="F145" s="5">
        <v>74428389</v>
      </c>
      <c r="G145" s="5">
        <v>313480</v>
      </c>
      <c r="H145" s="5">
        <v>143446</v>
      </c>
      <c r="I145" s="5">
        <v>0</v>
      </c>
      <c r="J145" s="5">
        <v>5060</v>
      </c>
      <c r="K145" s="5">
        <v>546655</v>
      </c>
      <c r="L145" s="5">
        <v>122692</v>
      </c>
      <c r="M145" s="5">
        <v>836733</v>
      </c>
      <c r="N145" s="5">
        <v>638397</v>
      </c>
    </row>
    <row r="146" spans="1:14">
      <c r="A146" s="5">
        <v>1390</v>
      </c>
      <c r="B146" s="5">
        <v>3</v>
      </c>
      <c r="C146" s="5" t="s">
        <v>421</v>
      </c>
      <c r="D146" s="5" t="s">
        <v>422</v>
      </c>
      <c r="E146" s="5">
        <v>20238002</v>
      </c>
      <c r="F146" s="5">
        <v>19305491</v>
      </c>
      <c r="G146" s="5">
        <v>85586</v>
      </c>
      <c r="H146" s="5">
        <v>32740</v>
      </c>
      <c r="I146" s="5">
        <v>0</v>
      </c>
      <c r="J146" s="5">
        <v>631</v>
      </c>
      <c r="K146" s="5">
        <v>48978</v>
      </c>
      <c r="L146" s="5">
        <v>39382</v>
      </c>
      <c r="M146" s="5">
        <v>628512</v>
      </c>
      <c r="N146" s="5">
        <v>96682</v>
      </c>
    </row>
    <row r="147" spans="1:14">
      <c r="A147" s="5">
        <v>1390</v>
      </c>
      <c r="B147" s="5">
        <v>4</v>
      </c>
      <c r="C147" s="5" t="s">
        <v>423</v>
      </c>
      <c r="D147" s="5" t="s">
        <v>422</v>
      </c>
      <c r="E147" s="5">
        <v>20238002</v>
      </c>
      <c r="F147" s="5">
        <v>19305491</v>
      </c>
      <c r="G147" s="5">
        <v>85586</v>
      </c>
      <c r="H147" s="5">
        <v>32740</v>
      </c>
      <c r="I147" s="5">
        <v>0</v>
      </c>
      <c r="J147" s="5">
        <v>631</v>
      </c>
      <c r="K147" s="5">
        <v>48978</v>
      </c>
      <c r="L147" s="5">
        <v>39382</v>
      </c>
      <c r="M147" s="5">
        <v>628512</v>
      </c>
      <c r="N147" s="5">
        <v>96682</v>
      </c>
    </row>
    <row r="148" spans="1:14">
      <c r="A148" s="5">
        <v>1390</v>
      </c>
      <c r="B148" s="5">
        <v>3</v>
      </c>
      <c r="C148" s="5" t="s">
        <v>424</v>
      </c>
      <c r="D148" s="5" t="s">
        <v>425</v>
      </c>
      <c r="E148" s="5">
        <v>3656079</v>
      </c>
      <c r="F148" s="5">
        <v>3544635</v>
      </c>
      <c r="G148" s="5">
        <v>7889</v>
      </c>
      <c r="H148" s="5">
        <v>6544</v>
      </c>
      <c r="I148" s="5">
        <v>0</v>
      </c>
      <c r="J148" s="5">
        <v>90</v>
      </c>
      <c r="K148" s="5">
        <v>59975</v>
      </c>
      <c r="L148" s="5">
        <v>15679</v>
      </c>
      <c r="M148" s="5">
        <v>15190</v>
      </c>
      <c r="N148" s="5">
        <v>6077</v>
      </c>
    </row>
    <row r="149" spans="1:14">
      <c r="A149" s="5">
        <v>1390</v>
      </c>
      <c r="B149" s="5">
        <v>4</v>
      </c>
      <c r="C149" s="5" t="s">
        <v>426</v>
      </c>
      <c r="D149" s="5" t="s">
        <v>425</v>
      </c>
      <c r="E149" s="5">
        <v>3656079</v>
      </c>
      <c r="F149" s="5">
        <v>3544635</v>
      </c>
      <c r="G149" s="5">
        <v>7889</v>
      </c>
      <c r="H149" s="5">
        <v>6544</v>
      </c>
      <c r="I149" s="5">
        <v>0</v>
      </c>
      <c r="J149" s="5">
        <v>90</v>
      </c>
      <c r="K149" s="5">
        <v>59975</v>
      </c>
      <c r="L149" s="5">
        <v>15679</v>
      </c>
      <c r="M149" s="5">
        <v>15190</v>
      </c>
      <c r="N149" s="5">
        <v>6077</v>
      </c>
    </row>
    <row r="150" spans="1:14">
      <c r="A150" s="5">
        <v>1390</v>
      </c>
      <c r="B150" s="5">
        <v>3</v>
      </c>
      <c r="C150" s="5" t="s">
        <v>427</v>
      </c>
      <c r="D150" s="5" t="s">
        <v>428</v>
      </c>
      <c r="E150" s="5">
        <v>19870962</v>
      </c>
      <c r="F150" s="5">
        <v>19235331</v>
      </c>
      <c r="G150" s="5">
        <v>130567</v>
      </c>
      <c r="H150" s="5">
        <v>59811</v>
      </c>
      <c r="I150" s="5">
        <v>0</v>
      </c>
      <c r="J150" s="5">
        <v>1433</v>
      </c>
      <c r="K150" s="5">
        <v>29029</v>
      </c>
      <c r="L150" s="5">
        <v>27694</v>
      </c>
      <c r="M150" s="5">
        <v>87846</v>
      </c>
      <c r="N150" s="5">
        <v>299249</v>
      </c>
    </row>
    <row r="151" spans="1:14">
      <c r="A151" s="5">
        <v>1390</v>
      </c>
      <c r="B151" s="5">
        <v>14</v>
      </c>
      <c r="C151" s="5" t="s">
        <v>429</v>
      </c>
      <c r="D151" s="5" t="s">
        <v>430</v>
      </c>
      <c r="E151" s="5">
        <v>19870962</v>
      </c>
      <c r="F151" s="5">
        <v>19235331</v>
      </c>
      <c r="G151" s="5">
        <v>130567</v>
      </c>
      <c r="H151" s="5">
        <v>59811</v>
      </c>
      <c r="I151" s="5">
        <v>0</v>
      </c>
      <c r="J151" s="5">
        <v>1433</v>
      </c>
      <c r="K151" s="5">
        <v>29029</v>
      </c>
      <c r="L151" s="5">
        <v>27694</v>
      </c>
      <c r="M151" s="5">
        <v>87846</v>
      </c>
      <c r="N151" s="5">
        <v>299249</v>
      </c>
    </row>
    <row r="152" spans="1:14">
      <c r="A152" s="5">
        <v>1390</v>
      </c>
      <c r="B152" s="5">
        <v>3</v>
      </c>
      <c r="C152" s="5" t="s">
        <v>431</v>
      </c>
      <c r="D152" s="5" t="s">
        <v>432</v>
      </c>
      <c r="E152" s="5">
        <v>5013614</v>
      </c>
      <c r="F152" s="5">
        <v>4914449</v>
      </c>
      <c r="G152" s="5">
        <v>4190</v>
      </c>
      <c r="H152" s="5">
        <v>11103</v>
      </c>
      <c r="I152" s="5">
        <v>0</v>
      </c>
      <c r="J152" s="5">
        <v>539</v>
      </c>
      <c r="K152" s="5">
        <v>37098</v>
      </c>
      <c r="L152" s="5">
        <v>7423</v>
      </c>
      <c r="M152" s="5">
        <v>16277</v>
      </c>
      <c r="N152" s="5">
        <v>22536</v>
      </c>
    </row>
    <row r="153" spans="1:14">
      <c r="A153" s="5">
        <v>1390</v>
      </c>
      <c r="B153" s="5">
        <v>4</v>
      </c>
      <c r="C153" s="5" t="s">
        <v>433</v>
      </c>
      <c r="D153" s="5" t="s">
        <v>432</v>
      </c>
      <c r="E153" s="5">
        <v>5013614</v>
      </c>
      <c r="F153" s="5">
        <v>4914449</v>
      </c>
      <c r="G153" s="5">
        <v>4190</v>
      </c>
      <c r="H153" s="5">
        <v>11103</v>
      </c>
      <c r="I153" s="5">
        <v>0</v>
      </c>
      <c r="J153" s="5">
        <v>539</v>
      </c>
      <c r="K153" s="5">
        <v>37098</v>
      </c>
      <c r="L153" s="5">
        <v>7423</v>
      </c>
      <c r="M153" s="5">
        <v>16277</v>
      </c>
      <c r="N153" s="5">
        <v>22536</v>
      </c>
    </row>
    <row r="154" spans="1:14">
      <c r="A154" s="5">
        <v>1390</v>
      </c>
      <c r="B154" s="5">
        <v>3</v>
      </c>
      <c r="C154" s="5" t="s">
        <v>434</v>
      </c>
      <c r="D154" s="5" t="s">
        <v>435</v>
      </c>
      <c r="E154" s="5">
        <v>24896455</v>
      </c>
      <c r="F154" s="5">
        <v>24117829</v>
      </c>
      <c r="G154" s="5">
        <v>82724</v>
      </c>
      <c r="H154" s="5">
        <v>29809</v>
      </c>
      <c r="I154" s="5">
        <v>0</v>
      </c>
      <c r="J154" s="5">
        <v>2313</v>
      </c>
      <c r="K154" s="5">
        <v>349196</v>
      </c>
      <c r="L154" s="5">
        <v>19125</v>
      </c>
      <c r="M154" s="5">
        <v>84178</v>
      </c>
      <c r="N154" s="5">
        <v>211282</v>
      </c>
    </row>
    <row r="155" spans="1:14">
      <c r="A155" s="5">
        <v>1390</v>
      </c>
      <c r="B155" s="5">
        <v>4</v>
      </c>
      <c r="C155" s="5" t="s">
        <v>436</v>
      </c>
      <c r="D155" s="5" t="s">
        <v>435</v>
      </c>
      <c r="E155" s="5">
        <v>24896455</v>
      </c>
      <c r="F155" s="5">
        <v>24117829</v>
      </c>
      <c r="G155" s="5">
        <v>82724</v>
      </c>
      <c r="H155" s="5">
        <v>29809</v>
      </c>
      <c r="I155" s="5">
        <v>0</v>
      </c>
      <c r="J155" s="5">
        <v>2313</v>
      </c>
      <c r="K155" s="5">
        <v>349196</v>
      </c>
      <c r="L155" s="5">
        <v>19125</v>
      </c>
      <c r="M155" s="5">
        <v>84178</v>
      </c>
      <c r="N155" s="5">
        <v>211282</v>
      </c>
    </row>
    <row r="156" spans="1:14">
      <c r="A156" s="5">
        <v>1390</v>
      </c>
      <c r="B156" s="5">
        <v>3</v>
      </c>
      <c r="C156" s="5" t="s">
        <v>437</v>
      </c>
      <c r="D156" s="5" t="s">
        <v>438</v>
      </c>
      <c r="E156" s="5">
        <v>3359740</v>
      </c>
      <c r="F156" s="5">
        <v>3310654</v>
      </c>
      <c r="G156" s="5">
        <v>2524</v>
      </c>
      <c r="H156" s="5">
        <v>3439</v>
      </c>
      <c r="I156" s="5">
        <v>0</v>
      </c>
      <c r="J156" s="5">
        <v>55</v>
      </c>
      <c r="K156" s="5">
        <v>22379</v>
      </c>
      <c r="L156" s="5">
        <v>13389</v>
      </c>
      <c r="M156" s="5">
        <v>4730</v>
      </c>
      <c r="N156" s="5">
        <v>2571</v>
      </c>
    </row>
    <row r="157" spans="1:14">
      <c r="A157" s="5">
        <v>1390</v>
      </c>
      <c r="B157" s="5">
        <v>4</v>
      </c>
      <c r="C157" s="5" t="s">
        <v>439</v>
      </c>
      <c r="D157" s="5" t="s">
        <v>438</v>
      </c>
      <c r="E157" s="5">
        <v>3359740</v>
      </c>
      <c r="F157" s="5">
        <v>3310654</v>
      </c>
      <c r="G157" s="5">
        <v>2524</v>
      </c>
      <c r="H157" s="5">
        <v>3439</v>
      </c>
      <c r="I157" s="5">
        <v>0</v>
      </c>
      <c r="J157" s="5">
        <v>55</v>
      </c>
      <c r="K157" s="5">
        <v>22379</v>
      </c>
      <c r="L157" s="5">
        <v>13389</v>
      </c>
      <c r="M157" s="5">
        <v>4730</v>
      </c>
      <c r="N157" s="5">
        <v>2571</v>
      </c>
    </row>
    <row r="158" spans="1:14">
      <c r="A158" s="5">
        <v>1390</v>
      </c>
      <c r="B158" s="5">
        <v>2</v>
      </c>
      <c r="C158" s="5" t="s">
        <v>440</v>
      </c>
      <c r="D158" s="5" t="s">
        <v>441</v>
      </c>
      <c r="E158" s="5">
        <v>76661597</v>
      </c>
      <c r="F158" s="5">
        <v>70602752</v>
      </c>
      <c r="G158" s="5">
        <v>182742</v>
      </c>
      <c r="H158" s="5">
        <v>161340</v>
      </c>
      <c r="I158" s="5">
        <v>10751</v>
      </c>
      <c r="J158" s="5">
        <v>13974</v>
      </c>
      <c r="K158" s="5">
        <v>2688693</v>
      </c>
      <c r="L158" s="5">
        <v>154969</v>
      </c>
      <c r="M158" s="5">
        <v>2416193</v>
      </c>
      <c r="N158" s="5">
        <v>430184</v>
      </c>
    </row>
    <row r="159" spans="1:14">
      <c r="A159" s="5">
        <v>1390</v>
      </c>
      <c r="B159" s="5">
        <v>3</v>
      </c>
      <c r="C159" s="5" t="s">
        <v>442</v>
      </c>
      <c r="D159" s="5" t="s">
        <v>443</v>
      </c>
      <c r="E159" s="5">
        <v>59486710</v>
      </c>
      <c r="F159" s="5">
        <v>54850763</v>
      </c>
      <c r="G159" s="5">
        <v>111731</v>
      </c>
      <c r="H159" s="5">
        <v>110194</v>
      </c>
      <c r="I159" s="5">
        <v>3720</v>
      </c>
      <c r="J159" s="5">
        <v>3720</v>
      </c>
      <c r="K159" s="5">
        <v>2567904</v>
      </c>
      <c r="L159" s="5">
        <v>100531</v>
      </c>
      <c r="M159" s="5">
        <v>1463574</v>
      </c>
      <c r="N159" s="5">
        <v>274573</v>
      </c>
    </row>
    <row r="160" spans="1:14">
      <c r="A160" s="5">
        <v>1390</v>
      </c>
      <c r="B160" s="5">
        <v>4</v>
      </c>
      <c r="C160" s="5" t="s">
        <v>444</v>
      </c>
      <c r="D160" s="5" t="s">
        <v>445</v>
      </c>
      <c r="E160" s="5">
        <v>17132441</v>
      </c>
      <c r="F160" s="5">
        <v>13889047</v>
      </c>
      <c r="G160" s="5">
        <v>31376</v>
      </c>
      <c r="H160" s="5">
        <v>29435</v>
      </c>
      <c r="I160" s="5">
        <v>1806</v>
      </c>
      <c r="J160" s="5">
        <v>705</v>
      </c>
      <c r="K160" s="5">
        <v>2252871</v>
      </c>
      <c r="L160" s="5">
        <v>3290</v>
      </c>
      <c r="M160" s="5">
        <v>901674</v>
      </c>
      <c r="N160" s="5">
        <v>22237</v>
      </c>
    </row>
    <row r="161" spans="1:14">
      <c r="A161" s="5">
        <v>1390</v>
      </c>
      <c r="B161" s="5">
        <v>4</v>
      </c>
      <c r="C161" s="5" t="s">
        <v>446</v>
      </c>
      <c r="D161" s="5" t="s">
        <v>447</v>
      </c>
      <c r="E161" s="5">
        <v>907438</v>
      </c>
      <c r="F161" s="5">
        <v>823775</v>
      </c>
      <c r="G161" s="5">
        <v>0</v>
      </c>
      <c r="H161" s="5">
        <v>843</v>
      </c>
      <c r="I161" s="5">
        <v>0</v>
      </c>
      <c r="J161" s="5">
        <v>0</v>
      </c>
      <c r="K161" s="5">
        <v>-6219</v>
      </c>
      <c r="L161" s="5">
        <v>2573</v>
      </c>
      <c r="M161" s="5">
        <v>85265</v>
      </c>
      <c r="N161" s="5">
        <v>1200</v>
      </c>
    </row>
    <row r="162" spans="1:14">
      <c r="A162" s="5">
        <v>1390</v>
      </c>
      <c r="B162" s="5">
        <v>4</v>
      </c>
      <c r="C162" s="5" t="s">
        <v>448</v>
      </c>
      <c r="D162" s="5" t="s">
        <v>449</v>
      </c>
      <c r="E162" s="5">
        <v>8746098</v>
      </c>
      <c r="F162" s="5">
        <v>8355583</v>
      </c>
      <c r="G162" s="5">
        <v>22139</v>
      </c>
      <c r="H162" s="5">
        <v>18850</v>
      </c>
      <c r="I162" s="5">
        <v>1914</v>
      </c>
      <c r="J162" s="5">
        <v>578</v>
      </c>
      <c r="K162" s="5">
        <v>75581</v>
      </c>
      <c r="L162" s="5">
        <v>48892</v>
      </c>
      <c r="M162" s="5">
        <v>120093</v>
      </c>
      <c r="N162" s="5">
        <v>102469</v>
      </c>
    </row>
    <row r="163" spans="1:14">
      <c r="A163" s="5">
        <v>1390</v>
      </c>
      <c r="B163" s="5">
        <v>4</v>
      </c>
      <c r="C163" s="5" t="s">
        <v>450</v>
      </c>
      <c r="D163" s="5" t="s">
        <v>451</v>
      </c>
      <c r="E163" s="5">
        <v>1619504</v>
      </c>
      <c r="F163" s="5">
        <v>1547961</v>
      </c>
      <c r="G163" s="5">
        <v>10785</v>
      </c>
      <c r="H163" s="5">
        <v>2155</v>
      </c>
      <c r="I163" s="5">
        <v>0</v>
      </c>
      <c r="J163" s="5">
        <v>6</v>
      </c>
      <c r="K163" s="5">
        <v>21080</v>
      </c>
      <c r="L163" s="5">
        <v>3011</v>
      </c>
      <c r="M163" s="5">
        <v>32006</v>
      </c>
      <c r="N163" s="5">
        <v>2500</v>
      </c>
    </row>
    <row r="164" spans="1:14">
      <c r="A164" s="5">
        <v>1390</v>
      </c>
      <c r="B164" s="5">
        <v>4</v>
      </c>
      <c r="C164" s="5" t="s">
        <v>452</v>
      </c>
      <c r="D164" s="5" t="s">
        <v>453</v>
      </c>
      <c r="E164" s="5">
        <v>959754</v>
      </c>
      <c r="F164" s="5">
        <v>948292</v>
      </c>
      <c r="G164" s="5">
        <v>305</v>
      </c>
      <c r="H164" s="5">
        <v>4065</v>
      </c>
      <c r="I164" s="5">
        <v>0</v>
      </c>
      <c r="J164" s="5">
        <v>237</v>
      </c>
      <c r="K164" s="5">
        <v>-1566</v>
      </c>
      <c r="L164" s="5">
        <v>410</v>
      </c>
      <c r="M164" s="5">
        <v>7666</v>
      </c>
      <c r="N164" s="5">
        <v>346</v>
      </c>
    </row>
    <row r="165" spans="1:14">
      <c r="A165" s="5">
        <v>1390</v>
      </c>
      <c r="B165" s="5">
        <v>4</v>
      </c>
      <c r="C165" s="5" t="s">
        <v>454</v>
      </c>
      <c r="D165" s="5" t="s">
        <v>455</v>
      </c>
      <c r="E165" s="5">
        <v>6613058</v>
      </c>
      <c r="F165" s="5">
        <v>6401548</v>
      </c>
      <c r="G165" s="5">
        <v>7602</v>
      </c>
      <c r="H165" s="5">
        <v>2666</v>
      </c>
      <c r="I165" s="5">
        <v>0</v>
      </c>
      <c r="J165" s="5">
        <v>190</v>
      </c>
      <c r="K165" s="5">
        <v>65752</v>
      </c>
      <c r="L165" s="5">
        <v>1326</v>
      </c>
      <c r="M165" s="5">
        <v>91302</v>
      </c>
      <c r="N165" s="5">
        <v>42673</v>
      </c>
    </row>
    <row r="166" spans="1:14">
      <c r="A166" s="5">
        <v>1390</v>
      </c>
      <c r="B166" s="5">
        <v>4</v>
      </c>
      <c r="C166" s="5" t="s">
        <v>456</v>
      </c>
      <c r="D166" s="5" t="s">
        <v>457</v>
      </c>
      <c r="E166" s="5">
        <v>537029</v>
      </c>
      <c r="F166" s="5">
        <v>528104</v>
      </c>
      <c r="G166" s="5">
        <v>75</v>
      </c>
      <c r="H166" s="5">
        <v>0</v>
      </c>
      <c r="I166" s="5">
        <v>0</v>
      </c>
      <c r="J166" s="5">
        <v>0</v>
      </c>
      <c r="K166" s="5">
        <v>-32422</v>
      </c>
      <c r="L166" s="5">
        <v>0</v>
      </c>
      <c r="M166" s="5">
        <v>0</v>
      </c>
      <c r="N166" s="5">
        <v>41272</v>
      </c>
    </row>
    <row r="167" spans="1:14">
      <c r="A167" s="5">
        <v>1390</v>
      </c>
      <c r="B167" s="5">
        <v>9</v>
      </c>
      <c r="C167" s="5" t="s">
        <v>458</v>
      </c>
      <c r="D167" s="5" t="s">
        <v>459</v>
      </c>
      <c r="E167" s="5">
        <v>22971388</v>
      </c>
      <c r="F167" s="5">
        <v>22356453</v>
      </c>
      <c r="G167" s="5">
        <v>39448</v>
      </c>
      <c r="H167" s="5">
        <v>52181</v>
      </c>
      <c r="I167" s="5">
        <v>0</v>
      </c>
      <c r="J167" s="5">
        <v>2004</v>
      </c>
      <c r="K167" s="5">
        <v>192826</v>
      </c>
      <c r="L167" s="5">
        <v>41029</v>
      </c>
      <c r="M167" s="5">
        <v>225569</v>
      </c>
      <c r="N167" s="5">
        <v>61878</v>
      </c>
    </row>
    <row r="168" spans="1:14">
      <c r="A168" s="5">
        <v>1390</v>
      </c>
      <c r="B168" s="5">
        <v>3</v>
      </c>
      <c r="C168" s="5" t="s">
        <v>460</v>
      </c>
      <c r="D168" s="5" t="s">
        <v>461</v>
      </c>
      <c r="E168" s="5">
        <v>17174887</v>
      </c>
      <c r="F168" s="5">
        <v>15751988</v>
      </c>
      <c r="G168" s="5">
        <v>71012</v>
      </c>
      <c r="H168" s="5">
        <v>51145</v>
      </c>
      <c r="I168" s="5">
        <v>7031</v>
      </c>
      <c r="J168" s="5">
        <v>10255</v>
      </c>
      <c r="K168" s="5">
        <v>120789</v>
      </c>
      <c r="L168" s="5">
        <v>54437</v>
      </c>
      <c r="M168" s="5">
        <v>952619</v>
      </c>
      <c r="N168" s="5">
        <v>155611</v>
      </c>
    </row>
    <row r="169" spans="1:14">
      <c r="A169" s="5">
        <v>1390</v>
      </c>
      <c r="B169" s="5">
        <v>4</v>
      </c>
      <c r="C169" s="5" t="s">
        <v>462</v>
      </c>
      <c r="D169" s="5" t="s">
        <v>463</v>
      </c>
      <c r="E169" s="5">
        <v>2977901</v>
      </c>
      <c r="F169" s="5">
        <v>2946654</v>
      </c>
      <c r="G169" s="5">
        <v>5538</v>
      </c>
      <c r="H169" s="5">
        <v>2662</v>
      </c>
      <c r="I169" s="5">
        <v>0</v>
      </c>
      <c r="J169" s="5">
        <v>408</v>
      </c>
      <c r="K169" s="5">
        <v>-90231</v>
      </c>
      <c r="L169" s="5">
        <v>18278</v>
      </c>
      <c r="M169" s="5">
        <v>80583</v>
      </c>
      <c r="N169" s="5">
        <v>14009</v>
      </c>
    </row>
    <row r="170" spans="1:14">
      <c r="A170" s="5">
        <v>1390</v>
      </c>
      <c r="B170" s="5">
        <v>4</v>
      </c>
      <c r="C170" s="5" t="s">
        <v>464</v>
      </c>
      <c r="D170" s="5" t="s">
        <v>465</v>
      </c>
      <c r="E170" s="5">
        <v>2218388</v>
      </c>
      <c r="F170" s="5">
        <v>2062803</v>
      </c>
      <c r="G170" s="5">
        <v>13591</v>
      </c>
      <c r="H170" s="5">
        <v>3389</v>
      </c>
      <c r="I170" s="5">
        <v>7031</v>
      </c>
      <c r="J170" s="5">
        <v>8397</v>
      </c>
      <c r="K170" s="5">
        <v>2524</v>
      </c>
      <c r="L170" s="5">
        <v>3874</v>
      </c>
      <c r="M170" s="5">
        <v>73590</v>
      </c>
      <c r="N170" s="5">
        <v>43191</v>
      </c>
    </row>
    <row r="171" spans="1:14">
      <c r="A171" s="5">
        <v>1390</v>
      </c>
      <c r="B171" s="5">
        <v>4</v>
      </c>
      <c r="C171" s="5" t="s">
        <v>466</v>
      </c>
      <c r="D171" s="5" t="s">
        <v>467</v>
      </c>
      <c r="E171" s="5">
        <v>333313</v>
      </c>
      <c r="F171" s="5">
        <v>321700</v>
      </c>
      <c r="G171" s="5">
        <v>1306</v>
      </c>
      <c r="H171" s="5">
        <v>1357</v>
      </c>
      <c r="I171" s="5">
        <v>0</v>
      </c>
      <c r="J171" s="5">
        <v>134</v>
      </c>
      <c r="K171" s="5">
        <v>1354</v>
      </c>
      <c r="L171" s="5">
        <v>890</v>
      </c>
      <c r="M171" s="5">
        <v>6572</v>
      </c>
      <c r="N171" s="5">
        <v>0</v>
      </c>
    </row>
    <row r="172" spans="1:14">
      <c r="A172" s="5">
        <v>1390</v>
      </c>
      <c r="B172" s="5">
        <v>4</v>
      </c>
      <c r="C172" s="5" t="s">
        <v>468</v>
      </c>
      <c r="D172" s="5" t="s">
        <v>469</v>
      </c>
      <c r="E172" s="5">
        <v>5016532</v>
      </c>
      <c r="F172" s="5">
        <v>4622466</v>
      </c>
      <c r="G172" s="5">
        <v>28545</v>
      </c>
      <c r="H172" s="5">
        <v>14289</v>
      </c>
      <c r="I172" s="5">
        <v>0</v>
      </c>
      <c r="J172" s="5">
        <v>741</v>
      </c>
      <c r="K172" s="5">
        <v>53745</v>
      </c>
      <c r="L172" s="5">
        <v>14269</v>
      </c>
      <c r="M172" s="5">
        <v>212595</v>
      </c>
      <c r="N172" s="5">
        <v>69882</v>
      </c>
    </row>
    <row r="173" spans="1:14">
      <c r="A173" s="5">
        <v>1390</v>
      </c>
      <c r="B173" s="5">
        <v>4</v>
      </c>
      <c r="C173" s="5" t="s">
        <v>470</v>
      </c>
      <c r="D173" s="5" t="s">
        <v>471</v>
      </c>
      <c r="E173" s="5">
        <v>3174898</v>
      </c>
      <c r="F173" s="5">
        <v>3062117</v>
      </c>
      <c r="G173" s="5">
        <v>14065</v>
      </c>
      <c r="H173" s="5">
        <v>25078</v>
      </c>
      <c r="I173" s="5">
        <v>0</v>
      </c>
      <c r="J173" s="5">
        <v>332</v>
      </c>
      <c r="K173" s="5">
        <v>41228</v>
      </c>
      <c r="L173" s="5">
        <v>7845</v>
      </c>
      <c r="M173" s="5">
        <v>17741</v>
      </c>
      <c r="N173" s="5">
        <v>6492</v>
      </c>
    </row>
    <row r="174" spans="1:14">
      <c r="A174" s="5">
        <v>1390</v>
      </c>
      <c r="B174" s="5">
        <v>4</v>
      </c>
      <c r="C174" s="5" t="s">
        <v>472</v>
      </c>
      <c r="D174" s="5" t="s">
        <v>473</v>
      </c>
      <c r="E174" s="5">
        <v>706486</v>
      </c>
      <c r="F174" s="5">
        <v>647292</v>
      </c>
      <c r="G174" s="5">
        <v>1794</v>
      </c>
      <c r="H174" s="5">
        <v>18</v>
      </c>
      <c r="I174" s="5">
        <v>0</v>
      </c>
      <c r="J174" s="5">
        <v>210</v>
      </c>
      <c r="K174" s="5">
        <v>45597</v>
      </c>
      <c r="L174" s="5">
        <v>6052</v>
      </c>
      <c r="M174" s="5">
        <v>2764</v>
      </c>
      <c r="N174" s="5">
        <v>2759</v>
      </c>
    </row>
    <row r="175" spans="1:14">
      <c r="A175" s="5">
        <v>1390</v>
      </c>
      <c r="B175" s="5">
        <v>4</v>
      </c>
      <c r="C175" s="5" t="s">
        <v>474</v>
      </c>
      <c r="D175" s="5" t="s">
        <v>475</v>
      </c>
      <c r="E175" s="5">
        <v>2747369</v>
      </c>
      <c r="F175" s="5">
        <v>2088956</v>
      </c>
      <c r="G175" s="5">
        <v>6172</v>
      </c>
      <c r="H175" s="5">
        <v>4353</v>
      </c>
      <c r="I175" s="5">
        <v>0</v>
      </c>
      <c r="J175" s="5">
        <v>32</v>
      </c>
      <c r="K175" s="5">
        <v>66573</v>
      </c>
      <c r="L175" s="5">
        <v>3230</v>
      </c>
      <c r="M175" s="5">
        <v>558774</v>
      </c>
      <c r="N175" s="5">
        <v>19279</v>
      </c>
    </row>
    <row r="176" spans="1:14">
      <c r="A176" s="5">
        <v>1390</v>
      </c>
      <c r="B176" s="5">
        <v>2</v>
      </c>
      <c r="C176" s="5" t="s">
        <v>476</v>
      </c>
      <c r="D176" s="5" t="s">
        <v>477</v>
      </c>
      <c r="E176" s="5">
        <v>364123610</v>
      </c>
      <c r="F176" s="5">
        <v>353252053</v>
      </c>
      <c r="G176" s="5">
        <v>1598747</v>
      </c>
      <c r="H176" s="5">
        <v>782579</v>
      </c>
      <c r="I176" s="5">
        <v>206</v>
      </c>
      <c r="J176" s="5">
        <v>5770</v>
      </c>
      <c r="K176" s="5">
        <v>93506</v>
      </c>
      <c r="L176" s="5">
        <v>174462</v>
      </c>
      <c r="M176" s="5">
        <v>7737303</v>
      </c>
      <c r="N176" s="5">
        <v>478983</v>
      </c>
    </row>
    <row r="177" spans="1:14">
      <c r="A177" s="5">
        <v>1390</v>
      </c>
      <c r="B177" s="5">
        <v>3</v>
      </c>
      <c r="C177" s="5" t="s">
        <v>478</v>
      </c>
      <c r="D177" s="5" t="s">
        <v>479</v>
      </c>
      <c r="E177" s="5">
        <v>262666505</v>
      </c>
      <c r="F177" s="5">
        <v>252982240</v>
      </c>
      <c r="G177" s="5">
        <v>1078983</v>
      </c>
      <c r="H177" s="5">
        <v>615450</v>
      </c>
      <c r="I177" s="5">
        <v>0</v>
      </c>
      <c r="J177" s="5">
        <v>484</v>
      </c>
      <c r="K177" s="5">
        <v>462437</v>
      </c>
      <c r="L177" s="5">
        <v>18520</v>
      </c>
      <c r="M177" s="5">
        <v>7142447</v>
      </c>
      <c r="N177" s="5">
        <v>365945</v>
      </c>
    </row>
    <row r="178" spans="1:14">
      <c r="A178" s="5">
        <v>1390</v>
      </c>
      <c r="B178" s="5">
        <v>4</v>
      </c>
      <c r="C178" s="5" t="s">
        <v>480</v>
      </c>
      <c r="D178" s="5" t="s">
        <v>479</v>
      </c>
      <c r="E178" s="5">
        <v>262666505</v>
      </c>
      <c r="F178" s="5">
        <v>252982240</v>
      </c>
      <c r="G178" s="5">
        <v>1078983</v>
      </c>
      <c r="H178" s="5">
        <v>615450</v>
      </c>
      <c r="I178" s="5">
        <v>0</v>
      </c>
      <c r="J178" s="5">
        <v>484</v>
      </c>
      <c r="K178" s="5">
        <v>462437</v>
      </c>
      <c r="L178" s="5">
        <v>18520</v>
      </c>
      <c r="M178" s="5">
        <v>7142447</v>
      </c>
      <c r="N178" s="5">
        <v>365945</v>
      </c>
    </row>
    <row r="179" spans="1:14">
      <c r="A179" s="5">
        <v>1390</v>
      </c>
      <c r="B179" s="5">
        <v>3</v>
      </c>
      <c r="C179" s="5" t="s">
        <v>481</v>
      </c>
      <c r="D179" s="5" t="s">
        <v>482</v>
      </c>
      <c r="E179" s="5">
        <v>14237771</v>
      </c>
      <c r="F179" s="5">
        <v>14112285</v>
      </c>
      <c r="G179" s="5">
        <v>6952</v>
      </c>
      <c r="H179" s="5">
        <v>6556</v>
      </c>
      <c r="I179" s="5">
        <v>0</v>
      </c>
      <c r="J179" s="5">
        <v>248</v>
      </c>
      <c r="K179" s="5">
        <v>20236</v>
      </c>
      <c r="L179" s="5">
        <v>8301</v>
      </c>
      <c r="M179" s="5">
        <v>87381</v>
      </c>
      <c r="N179" s="5">
        <v>-4188</v>
      </c>
    </row>
    <row r="180" spans="1:14">
      <c r="A180" s="5">
        <v>1390</v>
      </c>
      <c r="B180" s="5">
        <v>4</v>
      </c>
      <c r="C180" s="5" t="s">
        <v>483</v>
      </c>
      <c r="D180" s="5" t="s">
        <v>482</v>
      </c>
      <c r="E180" s="5">
        <v>14237771</v>
      </c>
      <c r="F180" s="5">
        <v>14112285</v>
      </c>
      <c r="G180" s="5">
        <v>6952</v>
      </c>
      <c r="H180" s="5">
        <v>6556</v>
      </c>
      <c r="I180" s="5">
        <v>0</v>
      </c>
      <c r="J180" s="5">
        <v>248</v>
      </c>
      <c r="K180" s="5">
        <v>20236</v>
      </c>
      <c r="L180" s="5">
        <v>8301</v>
      </c>
      <c r="M180" s="5">
        <v>87381</v>
      </c>
      <c r="N180" s="5">
        <v>-4188</v>
      </c>
    </row>
    <row r="181" spans="1:14">
      <c r="A181" s="5">
        <v>1390</v>
      </c>
      <c r="B181" s="5">
        <v>3</v>
      </c>
      <c r="C181" s="5" t="s">
        <v>484</v>
      </c>
      <c r="D181" s="5" t="s">
        <v>485</v>
      </c>
      <c r="E181" s="5">
        <v>87219334</v>
      </c>
      <c r="F181" s="5">
        <v>86157529</v>
      </c>
      <c r="G181" s="5">
        <v>512812</v>
      </c>
      <c r="H181" s="5">
        <v>160573</v>
      </c>
      <c r="I181" s="5">
        <v>206</v>
      </c>
      <c r="J181" s="5">
        <v>5037</v>
      </c>
      <c r="K181" s="5">
        <v>-389168</v>
      </c>
      <c r="L181" s="5">
        <v>147641</v>
      </c>
      <c r="M181" s="5">
        <v>507475</v>
      </c>
      <c r="N181" s="5">
        <v>117227</v>
      </c>
    </row>
    <row r="182" spans="1:14">
      <c r="A182" s="5">
        <v>1390</v>
      </c>
      <c r="B182" s="5">
        <v>4</v>
      </c>
      <c r="C182" s="5" t="s">
        <v>486</v>
      </c>
      <c r="D182" s="5" t="s">
        <v>485</v>
      </c>
      <c r="E182" s="5">
        <v>87219334</v>
      </c>
      <c r="F182" s="5">
        <v>86157529</v>
      </c>
      <c r="G182" s="5">
        <v>512812</v>
      </c>
      <c r="H182" s="5">
        <v>160573</v>
      </c>
      <c r="I182" s="5">
        <v>206</v>
      </c>
      <c r="J182" s="5">
        <v>5037</v>
      </c>
      <c r="K182" s="5">
        <v>-389168</v>
      </c>
      <c r="L182" s="5">
        <v>147641</v>
      </c>
      <c r="M182" s="5">
        <v>507475</v>
      </c>
      <c r="N182" s="5">
        <v>117227</v>
      </c>
    </row>
    <row r="183" spans="1:14">
      <c r="A183" s="5">
        <v>1390</v>
      </c>
      <c r="B183" s="5">
        <v>2</v>
      </c>
      <c r="C183" s="5" t="s">
        <v>487</v>
      </c>
      <c r="D183" s="5" t="s">
        <v>488</v>
      </c>
      <c r="E183" s="5">
        <v>25643818</v>
      </c>
      <c r="F183" s="5">
        <v>18487665</v>
      </c>
      <c r="G183" s="5">
        <v>36375</v>
      </c>
      <c r="H183" s="5">
        <v>57233</v>
      </c>
      <c r="I183" s="5">
        <v>0</v>
      </c>
      <c r="J183" s="5">
        <v>402</v>
      </c>
      <c r="K183" s="5">
        <v>387011</v>
      </c>
      <c r="L183" s="5">
        <v>42638</v>
      </c>
      <c r="M183" s="5">
        <v>6620289</v>
      </c>
      <c r="N183" s="5">
        <v>12204</v>
      </c>
    </row>
    <row r="184" spans="1:14">
      <c r="A184" s="5">
        <v>1390</v>
      </c>
      <c r="B184" s="5">
        <v>3</v>
      </c>
      <c r="C184" s="5" t="s">
        <v>489</v>
      </c>
      <c r="D184" s="5" t="s">
        <v>490</v>
      </c>
      <c r="E184" s="5">
        <v>15268684</v>
      </c>
      <c r="F184" s="5">
        <v>9248310</v>
      </c>
      <c r="G184" s="5">
        <v>218</v>
      </c>
      <c r="H184" s="5">
        <v>49026</v>
      </c>
      <c r="I184" s="5">
        <v>0</v>
      </c>
      <c r="J184" s="5">
        <v>9</v>
      </c>
      <c r="K184" s="5">
        <v>167332</v>
      </c>
      <c r="L184" s="5">
        <v>39902</v>
      </c>
      <c r="M184" s="5">
        <v>5763881</v>
      </c>
      <c r="N184" s="5">
        <v>6</v>
      </c>
    </row>
    <row r="185" spans="1:14">
      <c r="A185" s="5">
        <v>1390</v>
      </c>
      <c r="B185" s="5">
        <v>4</v>
      </c>
      <c r="C185" s="5" t="s">
        <v>491</v>
      </c>
      <c r="D185" s="5" t="s">
        <v>492</v>
      </c>
      <c r="E185" s="5">
        <v>15156671</v>
      </c>
      <c r="F185" s="5">
        <v>9139792</v>
      </c>
      <c r="G185" s="5">
        <v>218</v>
      </c>
      <c r="H185" s="5">
        <v>48981</v>
      </c>
      <c r="I185" s="5">
        <v>0</v>
      </c>
      <c r="J185" s="5">
        <v>9</v>
      </c>
      <c r="K185" s="5">
        <v>163888</v>
      </c>
      <c r="L185" s="5">
        <v>39902</v>
      </c>
      <c r="M185" s="5">
        <v>5763881</v>
      </c>
      <c r="N185" s="5">
        <v>0</v>
      </c>
    </row>
    <row r="186" spans="1:14">
      <c r="A186" s="5">
        <v>1390</v>
      </c>
      <c r="B186" s="5">
        <v>4</v>
      </c>
      <c r="C186" s="5" t="s">
        <v>493</v>
      </c>
      <c r="D186" s="5" t="s">
        <v>494</v>
      </c>
      <c r="E186" s="5">
        <v>112013</v>
      </c>
      <c r="F186" s="5">
        <v>108519</v>
      </c>
      <c r="G186" s="5">
        <v>0</v>
      </c>
      <c r="H186" s="5">
        <v>45</v>
      </c>
      <c r="I186" s="5">
        <v>0</v>
      </c>
      <c r="J186" s="5">
        <v>0</v>
      </c>
      <c r="K186" s="5">
        <v>3443</v>
      </c>
      <c r="L186" s="5">
        <v>0</v>
      </c>
      <c r="M186" s="5">
        <v>0</v>
      </c>
      <c r="N186" s="5">
        <v>6</v>
      </c>
    </row>
    <row r="187" spans="1:14">
      <c r="A187" s="5">
        <v>1390</v>
      </c>
      <c r="B187" s="5">
        <v>3</v>
      </c>
      <c r="C187" s="5" t="s">
        <v>495</v>
      </c>
      <c r="D187" s="5" t="s">
        <v>496</v>
      </c>
      <c r="E187" s="5">
        <v>930174</v>
      </c>
      <c r="F187" s="5">
        <v>649379</v>
      </c>
      <c r="G187" s="5">
        <v>19204</v>
      </c>
      <c r="H187" s="5">
        <v>3353</v>
      </c>
      <c r="I187" s="5">
        <v>0</v>
      </c>
      <c r="J187" s="5">
        <v>38</v>
      </c>
      <c r="K187" s="5">
        <v>34899</v>
      </c>
      <c r="L187" s="5">
        <v>1691</v>
      </c>
      <c r="M187" s="5">
        <v>221003</v>
      </c>
      <c r="N187" s="5">
        <v>606</v>
      </c>
    </row>
    <row r="188" spans="1:14">
      <c r="A188" s="5">
        <v>1390</v>
      </c>
      <c r="B188" s="5">
        <v>4</v>
      </c>
      <c r="C188" s="5" t="s">
        <v>497</v>
      </c>
      <c r="D188" s="5" t="s">
        <v>496</v>
      </c>
      <c r="E188" s="5">
        <v>930174</v>
      </c>
      <c r="F188" s="5">
        <v>649379</v>
      </c>
      <c r="G188" s="5">
        <v>19204</v>
      </c>
      <c r="H188" s="5">
        <v>3353</v>
      </c>
      <c r="I188" s="5">
        <v>0</v>
      </c>
      <c r="J188" s="5">
        <v>38</v>
      </c>
      <c r="K188" s="5">
        <v>34899</v>
      </c>
      <c r="L188" s="5">
        <v>1691</v>
      </c>
      <c r="M188" s="5">
        <v>221003</v>
      </c>
      <c r="N188" s="5">
        <v>606</v>
      </c>
    </row>
    <row r="189" spans="1:14">
      <c r="A189" s="5">
        <v>1390</v>
      </c>
      <c r="B189" s="5">
        <v>3</v>
      </c>
      <c r="C189" s="5" t="s">
        <v>498</v>
      </c>
      <c r="D189" s="5" t="s">
        <v>499</v>
      </c>
      <c r="E189" s="5">
        <v>9444960</v>
      </c>
      <c r="F189" s="5">
        <v>8589975</v>
      </c>
      <c r="G189" s="5">
        <v>16953</v>
      </c>
      <c r="H189" s="5">
        <v>4854</v>
      </c>
      <c r="I189" s="5">
        <v>0</v>
      </c>
      <c r="J189" s="5">
        <v>356</v>
      </c>
      <c r="K189" s="5">
        <v>184780</v>
      </c>
      <c r="L189" s="5">
        <v>1045</v>
      </c>
      <c r="M189" s="5">
        <v>635405</v>
      </c>
      <c r="N189" s="5">
        <v>11592</v>
      </c>
    </row>
    <row r="190" spans="1:14">
      <c r="A190" s="5">
        <v>1390</v>
      </c>
      <c r="B190" s="5">
        <v>4</v>
      </c>
      <c r="C190" s="5" t="s">
        <v>500</v>
      </c>
      <c r="D190" s="5" t="s">
        <v>501</v>
      </c>
      <c r="E190" s="5">
        <v>7469038</v>
      </c>
      <c r="F190" s="5">
        <v>7440727</v>
      </c>
      <c r="G190" s="5">
        <v>4983</v>
      </c>
      <c r="H190" s="5">
        <v>1526</v>
      </c>
      <c r="I190" s="5">
        <v>0</v>
      </c>
      <c r="J190" s="5">
        <v>310</v>
      </c>
      <c r="K190" s="5">
        <v>9034</v>
      </c>
      <c r="L190" s="5">
        <v>611</v>
      </c>
      <c r="M190" s="5">
        <v>1500</v>
      </c>
      <c r="N190" s="5">
        <v>10346</v>
      </c>
    </row>
    <row r="191" spans="1:14">
      <c r="A191" s="5">
        <v>1390</v>
      </c>
      <c r="B191" s="5">
        <v>4</v>
      </c>
      <c r="C191" s="5" t="s">
        <v>502</v>
      </c>
      <c r="D191" s="5" t="s">
        <v>503</v>
      </c>
      <c r="E191" s="5">
        <v>186104</v>
      </c>
      <c r="F191" s="5">
        <v>152798</v>
      </c>
      <c r="G191" s="5">
        <v>11056</v>
      </c>
      <c r="H191" s="5">
        <v>0</v>
      </c>
      <c r="I191" s="5">
        <v>0</v>
      </c>
      <c r="J191" s="5">
        <v>0</v>
      </c>
      <c r="K191" s="5">
        <v>5038</v>
      </c>
      <c r="L191" s="5">
        <v>408</v>
      </c>
      <c r="M191" s="5">
        <v>16140</v>
      </c>
      <c r="N191" s="5">
        <v>665</v>
      </c>
    </row>
    <row r="192" spans="1:14">
      <c r="A192" s="5">
        <v>1390</v>
      </c>
      <c r="B192" s="5">
        <v>4</v>
      </c>
      <c r="C192" s="5" t="s">
        <v>504</v>
      </c>
      <c r="D192" s="5" t="s">
        <v>499</v>
      </c>
      <c r="E192" s="5">
        <v>1789818</v>
      </c>
      <c r="F192" s="5">
        <v>996451</v>
      </c>
      <c r="G192" s="5">
        <v>914</v>
      </c>
      <c r="H192" s="5">
        <v>3328</v>
      </c>
      <c r="I192" s="5">
        <v>0</v>
      </c>
      <c r="J192" s="5">
        <v>46</v>
      </c>
      <c r="K192" s="5">
        <v>170708</v>
      </c>
      <c r="L192" s="5">
        <v>26</v>
      </c>
      <c r="M192" s="5">
        <v>617765</v>
      </c>
      <c r="N192" s="5">
        <v>581</v>
      </c>
    </row>
    <row r="193" spans="1:14">
      <c r="A193" s="5">
        <v>1390</v>
      </c>
      <c r="B193" s="5">
        <v>2</v>
      </c>
      <c r="C193" s="5" t="s">
        <v>505</v>
      </c>
      <c r="D193" s="5" t="s">
        <v>506</v>
      </c>
      <c r="E193" s="5">
        <v>12261188</v>
      </c>
      <c r="F193" s="5">
        <v>11915905</v>
      </c>
      <c r="G193" s="5">
        <v>16166</v>
      </c>
      <c r="H193" s="5">
        <v>33695</v>
      </c>
      <c r="I193" s="5">
        <v>0</v>
      </c>
      <c r="J193" s="5">
        <v>1508</v>
      </c>
      <c r="K193" s="5">
        <v>107257</v>
      </c>
      <c r="L193" s="5">
        <v>16417</v>
      </c>
      <c r="M193" s="5">
        <v>51589</v>
      </c>
      <c r="N193" s="5">
        <v>118650</v>
      </c>
    </row>
    <row r="194" spans="1:14">
      <c r="A194" s="5">
        <v>1390</v>
      </c>
      <c r="B194" s="5">
        <v>3</v>
      </c>
      <c r="C194" s="5" t="s">
        <v>507</v>
      </c>
      <c r="D194" s="5" t="s">
        <v>506</v>
      </c>
      <c r="E194" s="5">
        <v>12261188</v>
      </c>
      <c r="F194" s="5">
        <v>11915905</v>
      </c>
      <c r="G194" s="5">
        <v>16166</v>
      </c>
      <c r="H194" s="5">
        <v>33695</v>
      </c>
      <c r="I194" s="5">
        <v>0</v>
      </c>
      <c r="J194" s="5">
        <v>1508</v>
      </c>
      <c r="K194" s="5">
        <v>107257</v>
      </c>
      <c r="L194" s="5">
        <v>16417</v>
      </c>
      <c r="M194" s="5">
        <v>51589</v>
      </c>
      <c r="N194" s="5">
        <v>118650</v>
      </c>
    </row>
    <row r="195" spans="1:14">
      <c r="A195" s="5">
        <v>1390</v>
      </c>
      <c r="B195" s="5">
        <v>4</v>
      </c>
      <c r="C195" s="5" t="s">
        <v>508</v>
      </c>
      <c r="D195" s="5" t="s">
        <v>506</v>
      </c>
      <c r="E195" s="5">
        <v>12261188</v>
      </c>
      <c r="F195" s="5">
        <v>11915905</v>
      </c>
      <c r="G195" s="5">
        <v>16166</v>
      </c>
      <c r="H195" s="5">
        <v>33695</v>
      </c>
      <c r="I195" s="5">
        <v>0</v>
      </c>
      <c r="J195" s="5">
        <v>1508</v>
      </c>
      <c r="K195" s="5">
        <v>107257</v>
      </c>
      <c r="L195" s="5">
        <v>16417</v>
      </c>
      <c r="M195" s="5">
        <v>51589</v>
      </c>
      <c r="N195" s="5">
        <v>118650</v>
      </c>
    </row>
    <row r="196" spans="1:14">
      <c r="A196" s="5">
        <v>1390</v>
      </c>
      <c r="B196" s="5">
        <v>2</v>
      </c>
      <c r="C196" s="5" t="s">
        <v>509</v>
      </c>
      <c r="D196" s="5" t="s">
        <v>510</v>
      </c>
      <c r="E196" s="5">
        <v>9930066</v>
      </c>
      <c r="F196" s="5">
        <v>9481615</v>
      </c>
      <c r="G196" s="5">
        <v>17341</v>
      </c>
      <c r="H196" s="5">
        <v>17787</v>
      </c>
      <c r="I196" s="5">
        <v>1</v>
      </c>
      <c r="J196" s="5">
        <v>1942</v>
      </c>
      <c r="K196" s="5">
        <v>-7462</v>
      </c>
      <c r="L196" s="5">
        <v>183352</v>
      </c>
      <c r="M196" s="5">
        <v>167379</v>
      </c>
      <c r="N196" s="5">
        <v>68111</v>
      </c>
    </row>
    <row r="197" spans="1:14">
      <c r="A197" s="5">
        <v>1390</v>
      </c>
      <c r="B197" s="5">
        <v>3</v>
      </c>
      <c r="C197" s="5" t="s">
        <v>511</v>
      </c>
      <c r="D197" s="5" t="s">
        <v>512</v>
      </c>
      <c r="E197" s="5">
        <v>117745</v>
      </c>
      <c r="F197" s="5">
        <v>43589</v>
      </c>
      <c r="G197" s="5">
        <v>0</v>
      </c>
      <c r="H197" s="5">
        <v>1248</v>
      </c>
      <c r="I197" s="5">
        <v>0</v>
      </c>
      <c r="J197" s="5">
        <v>18</v>
      </c>
      <c r="K197" s="5">
        <v>0</v>
      </c>
      <c r="L197" s="5">
        <v>65</v>
      </c>
      <c r="M197" s="5">
        <v>72826</v>
      </c>
      <c r="N197" s="5">
        <v>0</v>
      </c>
    </row>
    <row r="198" spans="1:14">
      <c r="A198" s="5">
        <v>1390</v>
      </c>
      <c r="B198" s="5">
        <v>9</v>
      </c>
      <c r="C198" s="5" t="s">
        <v>513</v>
      </c>
      <c r="D198" s="5" t="s">
        <v>514</v>
      </c>
      <c r="E198" s="5">
        <v>117745</v>
      </c>
      <c r="F198" s="5">
        <v>43589</v>
      </c>
      <c r="G198" s="5">
        <v>0</v>
      </c>
      <c r="H198" s="5">
        <v>1248</v>
      </c>
      <c r="I198" s="5">
        <v>0</v>
      </c>
      <c r="J198" s="5">
        <v>18</v>
      </c>
      <c r="K198" s="5">
        <v>0</v>
      </c>
      <c r="L198" s="5">
        <v>65</v>
      </c>
      <c r="M198" s="5">
        <v>72826</v>
      </c>
      <c r="N198" s="5">
        <v>0</v>
      </c>
    </row>
    <row r="199" spans="1:14">
      <c r="A199" s="5">
        <v>1390</v>
      </c>
      <c r="B199" s="5">
        <v>3</v>
      </c>
      <c r="C199" s="5" t="s">
        <v>515</v>
      </c>
      <c r="D199" s="5" t="s">
        <v>516</v>
      </c>
      <c r="E199" s="5">
        <v>146817</v>
      </c>
      <c r="F199" s="5">
        <v>145731</v>
      </c>
      <c r="G199" s="5">
        <v>631</v>
      </c>
      <c r="H199" s="5">
        <v>0</v>
      </c>
      <c r="I199" s="5">
        <v>0</v>
      </c>
      <c r="J199" s="5">
        <v>34</v>
      </c>
      <c r="K199" s="5">
        <v>-776</v>
      </c>
      <c r="L199" s="5">
        <v>276</v>
      </c>
      <c r="M199" s="5">
        <v>0</v>
      </c>
      <c r="N199" s="5">
        <v>922</v>
      </c>
    </row>
    <row r="200" spans="1:14">
      <c r="A200" s="5">
        <v>1390</v>
      </c>
      <c r="B200" s="5">
        <v>4</v>
      </c>
      <c r="C200" s="5" t="s">
        <v>517</v>
      </c>
      <c r="D200" s="5" t="s">
        <v>516</v>
      </c>
      <c r="E200" s="5">
        <v>146817</v>
      </c>
      <c r="F200" s="5">
        <v>145731</v>
      </c>
      <c r="G200" s="5">
        <v>631</v>
      </c>
      <c r="H200" s="5">
        <v>0</v>
      </c>
      <c r="I200" s="5">
        <v>0</v>
      </c>
      <c r="J200" s="5">
        <v>34</v>
      </c>
      <c r="K200" s="5">
        <v>-776</v>
      </c>
      <c r="L200" s="5">
        <v>276</v>
      </c>
      <c r="M200" s="5">
        <v>0</v>
      </c>
      <c r="N200" s="5">
        <v>922</v>
      </c>
    </row>
    <row r="201" spans="1:14">
      <c r="A201" s="5">
        <v>1390</v>
      </c>
      <c r="B201" s="5">
        <v>3</v>
      </c>
      <c r="C201" s="5" t="s">
        <v>518</v>
      </c>
      <c r="D201" s="5" t="s">
        <v>519</v>
      </c>
      <c r="E201" s="5">
        <v>159928</v>
      </c>
      <c r="F201" s="5">
        <v>147711</v>
      </c>
      <c r="G201" s="5">
        <v>2</v>
      </c>
      <c r="H201" s="5">
        <v>0</v>
      </c>
      <c r="I201" s="5">
        <v>0</v>
      </c>
      <c r="J201" s="5">
        <v>12</v>
      </c>
      <c r="K201" s="5">
        <v>10</v>
      </c>
      <c r="L201" s="5">
        <v>12193</v>
      </c>
      <c r="M201" s="5">
        <v>0</v>
      </c>
      <c r="N201" s="5">
        <v>0</v>
      </c>
    </row>
    <row r="202" spans="1:14">
      <c r="A202" s="5">
        <v>1390</v>
      </c>
      <c r="B202" s="5">
        <v>4</v>
      </c>
      <c r="C202" s="5" t="s">
        <v>520</v>
      </c>
      <c r="D202" s="5" t="s">
        <v>519</v>
      </c>
      <c r="E202" s="5">
        <v>159928</v>
      </c>
      <c r="F202" s="5">
        <v>147711</v>
      </c>
      <c r="G202" s="5">
        <v>2</v>
      </c>
      <c r="H202" s="5">
        <v>0</v>
      </c>
      <c r="I202" s="5">
        <v>0</v>
      </c>
      <c r="J202" s="5">
        <v>12</v>
      </c>
      <c r="K202" s="5">
        <v>10</v>
      </c>
      <c r="L202" s="5">
        <v>12193</v>
      </c>
      <c r="M202" s="5">
        <v>0</v>
      </c>
      <c r="N202" s="5">
        <v>0</v>
      </c>
    </row>
    <row r="203" spans="1:14">
      <c r="A203" s="5">
        <v>1390</v>
      </c>
      <c r="B203" s="5">
        <v>3</v>
      </c>
      <c r="C203" s="5" t="s">
        <v>521</v>
      </c>
      <c r="D203" s="5" t="s">
        <v>522</v>
      </c>
      <c r="E203" s="5">
        <v>5937520</v>
      </c>
      <c r="F203" s="5">
        <v>5681448</v>
      </c>
      <c r="G203" s="5">
        <v>14502</v>
      </c>
      <c r="H203" s="5">
        <v>10253</v>
      </c>
      <c r="I203" s="5">
        <v>0</v>
      </c>
      <c r="J203" s="5">
        <v>1205</v>
      </c>
      <c r="K203" s="5">
        <v>-6762</v>
      </c>
      <c r="L203" s="5">
        <v>158284</v>
      </c>
      <c r="M203" s="5">
        <v>26517</v>
      </c>
      <c r="N203" s="5">
        <v>52073</v>
      </c>
    </row>
    <row r="204" spans="1:14">
      <c r="A204" s="5">
        <v>1390</v>
      </c>
      <c r="B204" s="5">
        <v>4</v>
      </c>
      <c r="C204" s="5" t="s">
        <v>523</v>
      </c>
      <c r="D204" s="5" t="s">
        <v>522</v>
      </c>
      <c r="E204" s="5">
        <v>5937520</v>
      </c>
      <c r="F204" s="5">
        <v>5681448</v>
      </c>
      <c r="G204" s="5">
        <v>14502</v>
      </c>
      <c r="H204" s="5">
        <v>10253</v>
      </c>
      <c r="I204" s="5">
        <v>0</v>
      </c>
      <c r="J204" s="5">
        <v>1205</v>
      </c>
      <c r="K204" s="5">
        <v>-6762</v>
      </c>
      <c r="L204" s="5">
        <v>158284</v>
      </c>
      <c r="M204" s="5">
        <v>26517</v>
      </c>
      <c r="N204" s="5">
        <v>52073</v>
      </c>
    </row>
    <row r="205" spans="1:14">
      <c r="A205" s="5">
        <v>1390</v>
      </c>
      <c r="B205" s="5">
        <v>7</v>
      </c>
      <c r="C205" s="5" t="s">
        <v>524</v>
      </c>
      <c r="D205" s="5" t="s">
        <v>525</v>
      </c>
      <c r="E205" s="5">
        <v>3568055</v>
      </c>
      <c r="F205" s="5">
        <v>3463137</v>
      </c>
      <c r="G205" s="5">
        <v>2207</v>
      </c>
      <c r="H205" s="5">
        <v>6286</v>
      </c>
      <c r="I205" s="5">
        <v>1</v>
      </c>
      <c r="J205" s="5">
        <v>674</v>
      </c>
      <c r="K205" s="5">
        <v>67</v>
      </c>
      <c r="L205" s="5">
        <v>12534</v>
      </c>
      <c r="M205" s="5">
        <v>68035</v>
      </c>
      <c r="N205" s="5">
        <v>15115</v>
      </c>
    </row>
    <row r="206" spans="1:14">
      <c r="A206" s="5">
        <v>1390</v>
      </c>
      <c r="B206" s="5">
        <v>9</v>
      </c>
      <c r="C206" s="5" t="s">
        <v>526</v>
      </c>
      <c r="D206" s="5" t="s">
        <v>525</v>
      </c>
      <c r="E206" s="5">
        <v>3568055</v>
      </c>
      <c r="F206" s="5">
        <v>3463137</v>
      </c>
      <c r="G206" s="5">
        <v>2207</v>
      </c>
      <c r="H206" s="5">
        <v>6286</v>
      </c>
      <c r="I206" s="5">
        <v>1</v>
      </c>
      <c r="J206" s="5">
        <v>674</v>
      </c>
      <c r="K206" s="5">
        <v>67</v>
      </c>
      <c r="L206" s="5">
        <v>12534</v>
      </c>
      <c r="M206" s="5">
        <v>68035</v>
      </c>
      <c r="N206" s="5">
        <v>15115</v>
      </c>
    </row>
    <row r="207" spans="1:14">
      <c r="A207" s="5">
        <v>1390</v>
      </c>
      <c r="B207" s="5">
        <v>2</v>
      </c>
      <c r="C207" s="5" t="s">
        <v>527</v>
      </c>
      <c r="D207" s="5" t="s">
        <v>528</v>
      </c>
      <c r="E207" s="5">
        <v>977512</v>
      </c>
      <c r="F207" s="5">
        <v>799444</v>
      </c>
      <c r="G207" s="5">
        <v>3450</v>
      </c>
      <c r="H207" s="5">
        <v>1511</v>
      </c>
      <c r="I207" s="5">
        <v>0</v>
      </c>
      <c r="J207" s="5">
        <v>0</v>
      </c>
      <c r="K207" s="5">
        <v>-114</v>
      </c>
      <c r="L207" s="5">
        <v>6502</v>
      </c>
      <c r="M207" s="5">
        <v>149018</v>
      </c>
      <c r="N207" s="5">
        <v>17700</v>
      </c>
    </row>
    <row r="208" spans="1:14">
      <c r="A208" s="5">
        <v>1390</v>
      </c>
      <c r="B208" s="5">
        <v>7</v>
      </c>
      <c r="C208" s="5" t="s">
        <v>529</v>
      </c>
      <c r="D208" s="5" t="s">
        <v>530</v>
      </c>
      <c r="E208" s="5">
        <v>977512</v>
      </c>
      <c r="F208" s="5">
        <v>799444</v>
      </c>
      <c r="G208" s="5">
        <v>3450</v>
      </c>
      <c r="H208" s="5">
        <v>1511</v>
      </c>
      <c r="I208" s="5">
        <v>0</v>
      </c>
      <c r="J208" s="5">
        <v>0</v>
      </c>
      <c r="K208" s="5">
        <v>-114</v>
      </c>
      <c r="L208" s="5">
        <v>6502</v>
      </c>
      <c r="M208" s="5">
        <v>149018</v>
      </c>
      <c r="N208" s="5">
        <v>17700</v>
      </c>
    </row>
    <row r="209" spans="1:14">
      <c r="A209" s="5">
        <v>1390</v>
      </c>
      <c r="B209" s="5">
        <v>19</v>
      </c>
      <c r="C209" s="5" t="s">
        <v>531</v>
      </c>
      <c r="D209" s="5" t="s">
        <v>532</v>
      </c>
      <c r="E209" s="5">
        <v>13812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-257</v>
      </c>
      <c r="L209" s="5">
        <v>0</v>
      </c>
      <c r="M209" s="5">
        <v>7869</v>
      </c>
      <c r="N209" s="5">
        <v>6200</v>
      </c>
    </row>
    <row r="210" spans="1:14">
      <c r="A210" s="5">
        <v>1390</v>
      </c>
      <c r="B210" s="5">
        <v>4</v>
      </c>
      <c r="C210" s="5" t="s">
        <v>533</v>
      </c>
      <c r="D210" s="5" t="s">
        <v>534</v>
      </c>
      <c r="E210" s="5">
        <v>339549</v>
      </c>
      <c r="F210" s="5">
        <v>302285</v>
      </c>
      <c r="G210" s="5">
        <v>856</v>
      </c>
      <c r="H210" s="5">
        <v>70</v>
      </c>
      <c r="I210" s="5">
        <v>0</v>
      </c>
      <c r="J210" s="5">
        <v>0</v>
      </c>
      <c r="K210" s="5">
        <v>-49</v>
      </c>
      <c r="L210" s="5">
        <v>365</v>
      </c>
      <c r="M210" s="5">
        <v>24522</v>
      </c>
      <c r="N210" s="5">
        <v>11500</v>
      </c>
    </row>
    <row r="211" spans="1:14">
      <c r="A211" s="5">
        <v>1390</v>
      </c>
      <c r="B211" s="5">
        <v>4</v>
      </c>
      <c r="C211" s="5" t="s">
        <v>535</v>
      </c>
      <c r="D211" s="5" t="s">
        <v>536</v>
      </c>
      <c r="E211" s="5">
        <v>446548</v>
      </c>
      <c r="F211" s="5">
        <v>386432</v>
      </c>
      <c r="G211" s="5">
        <v>7</v>
      </c>
      <c r="H211" s="5">
        <v>1441</v>
      </c>
      <c r="I211" s="5">
        <v>0</v>
      </c>
      <c r="J211" s="5">
        <v>0</v>
      </c>
      <c r="K211" s="5">
        <v>192</v>
      </c>
      <c r="L211" s="5">
        <v>5974</v>
      </c>
      <c r="M211" s="5">
        <v>52502</v>
      </c>
      <c r="N211" s="5">
        <v>0</v>
      </c>
    </row>
    <row r="212" spans="1:14">
      <c r="A212" s="5">
        <v>1390</v>
      </c>
      <c r="B212" s="5">
        <v>4</v>
      </c>
      <c r="C212" s="5" t="s">
        <v>537</v>
      </c>
      <c r="D212" s="5" t="s">
        <v>538</v>
      </c>
      <c r="E212" s="5">
        <v>177603</v>
      </c>
      <c r="F212" s="5">
        <v>110726</v>
      </c>
      <c r="G212" s="5">
        <v>2588</v>
      </c>
      <c r="H212" s="5">
        <v>0</v>
      </c>
      <c r="I212" s="5">
        <v>0</v>
      </c>
      <c r="J212" s="5">
        <v>0</v>
      </c>
      <c r="K212" s="5">
        <v>0</v>
      </c>
      <c r="L212" s="5">
        <v>164</v>
      </c>
      <c r="M212" s="5">
        <v>64125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7" t="s">
        <v>159</v>
      </c>
      <c r="B1" s="7"/>
      <c r="C1" s="6" t="str">
        <f>CONCATENATE("6-",'فهرست جداول'!B7,"-",MID('فهرست جداول'!A1, 58,10), "                  (میلیون ریال)")</f>
        <v>6-ارزش سوخت، آب‌ و برق خریداری شده کارگاه‏ها بر حسب نوع سوخت و فعالیت-90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39" customHeight="1" thickBot="1">
      <c r="A2" s="34" t="s">
        <v>128</v>
      </c>
      <c r="B2" s="34" t="s">
        <v>151</v>
      </c>
      <c r="C2" s="34" t="s">
        <v>0</v>
      </c>
      <c r="D2" s="27" t="s">
        <v>1</v>
      </c>
      <c r="E2" s="27" t="s">
        <v>2</v>
      </c>
      <c r="F2" s="27" t="s">
        <v>40</v>
      </c>
      <c r="G2" s="27" t="s">
        <v>41</v>
      </c>
      <c r="H2" s="27" t="s">
        <v>42</v>
      </c>
      <c r="I2" s="27" t="s">
        <v>43</v>
      </c>
      <c r="J2" s="27" t="s">
        <v>44</v>
      </c>
      <c r="K2" s="27" t="s">
        <v>45</v>
      </c>
      <c r="L2" s="27" t="s">
        <v>46</v>
      </c>
      <c r="M2" s="27" t="s">
        <v>47</v>
      </c>
      <c r="N2" s="27" t="s">
        <v>48</v>
      </c>
      <c r="O2" s="27" t="s">
        <v>49</v>
      </c>
      <c r="P2" s="27" t="s">
        <v>50</v>
      </c>
      <c r="Q2" s="27" t="s">
        <v>51</v>
      </c>
    </row>
    <row r="3" spans="1:17">
      <c r="A3" s="5">
        <v>1390</v>
      </c>
      <c r="B3" s="5">
        <v>1</v>
      </c>
      <c r="C3" s="5" t="s">
        <v>162</v>
      </c>
      <c r="D3" s="5" t="s">
        <v>163</v>
      </c>
      <c r="E3" s="5">
        <v>68292149</v>
      </c>
      <c r="F3" s="5">
        <v>62585</v>
      </c>
      <c r="G3" s="5">
        <v>2313984</v>
      </c>
      <c r="H3" s="5">
        <v>850405</v>
      </c>
      <c r="I3" s="5">
        <v>23277549</v>
      </c>
      <c r="J3" s="5">
        <v>1564347</v>
      </c>
      <c r="K3" s="5">
        <v>6249339</v>
      </c>
      <c r="L3" s="5">
        <v>106228</v>
      </c>
      <c r="M3" s="5">
        <v>16550</v>
      </c>
      <c r="N3" s="5">
        <v>0</v>
      </c>
      <c r="O3" s="5">
        <v>1022040</v>
      </c>
      <c r="P3" s="5">
        <v>29274645</v>
      </c>
      <c r="Q3" s="5">
        <v>3554476</v>
      </c>
    </row>
    <row r="4" spans="1:17">
      <c r="A4" s="5">
        <v>1390</v>
      </c>
      <c r="B4" s="5">
        <v>2</v>
      </c>
      <c r="C4" s="5" t="s">
        <v>164</v>
      </c>
      <c r="D4" s="5" t="s">
        <v>165</v>
      </c>
      <c r="E4" s="5">
        <v>3128648</v>
      </c>
      <c r="F4" s="5">
        <v>1915</v>
      </c>
      <c r="G4" s="5">
        <v>269299</v>
      </c>
      <c r="H4" s="5">
        <v>16626</v>
      </c>
      <c r="I4" s="5">
        <v>1050475</v>
      </c>
      <c r="J4" s="5">
        <v>104424</v>
      </c>
      <c r="K4" s="5">
        <v>271896</v>
      </c>
      <c r="L4" s="5">
        <v>20368</v>
      </c>
      <c r="M4" s="5">
        <v>11</v>
      </c>
      <c r="N4" s="5">
        <v>0</v>
      </c>
      <c r="O4" s="5">
        <v>11693</v>
      </c>
      <c r="P4" s="5">
        <v>1193151</v>
      </c>
      <c r="Q4" s="5">
        <v>188790</v>
      </c>
    </row>
    <row r="5" spans="1:17">
      <c r="A5" s="5">
        <v>1390</v>
      </c>
      <c r="B5" s="5">
        <v>3</v>
      </c>
      <c r="C5" s="5" t="s">
        <v>166</v>
      </c>
      <c r="D5" s="5" t="s">
        <v>167</v>
      </c>
      <c r="E5" s="5">
        <v>220395</v>
      </c>
      <c r="F5" s="5">
        <v>534</v>
      </c>
      <c r="G5" s="5">
        <v>53693</v>
      </c>
      <c r="H5" s="5">
        <v>2372</v>
      </c>
      <c r="I5" s="5">
        <v>23618</v>
      </c>
      <c r="J5" s="5">
        <v>15077</v>
      </c>
      <c r="K5" s="5">
        <v>4709</v>
      </c>
      <c r="L5" s="5">
        <v>0</v>
      </c>
      <c r="M5" s="5">
        <v>11</v>
      </c>
      <c r="N5" s="5">
        <v>0</v>
      </c>
      <c r="O5" s="5">
        <v>43</v>
      </c>
      <c r="P5" s="5">
        <v>111398</v>
      </c>
      <c r="Q5" s="5">
        <v>8942</v>
      </c>
    </row>
    <row r="6" spans="1:17">
      <c r="A6" s="5">
        <v>1390</v>
      </c>
      <c r="B6" s="5">
        <v>4</v>
      </c>
      <c r="C6" s="5" t="s">
        <v>168</v>
      </c>
      <c r="D6" s="5" t="s">
        <v>167</v>
      </c>
      <c r="E6" s="5">
        <v>220395</v>
      </c>
      <c r="F6" s="5">
        <v>534</v>
      </c>
      <c r="G6" s="5">
        <v>53693</v>
      </c>
      <c r="H6" s="5">
        <v>2372</v>
      </c>
      <c r="I6" s="5">
        <v>23618</v>
      </c>
      <c r="J6" s="5">
        <v>15077</v>
      </c>
      <c r="K6" s="5">
        <v>4709</v>
      </c>
      <c r="L6" s="5">
        <v>0</v>
      </c>
      <c r="M6" s="5">
        <v>11</v>
      </c>
      <c r="N6" s="5">
        <v>0</v>
      </c>
      <c r="O6" s="5">
        <v>43</v>
      </c>
      <c r="P6" s="5">
        <v>111398</v>
      </c>
      <c r="Q6" s="5">
        <v>8942</v>
      </c>
    </row>
    <row r="7" spans="1:17">
      <c r="A7" s="5">
        <v>1390</v>
      </c>
      <c r="B7" s="5">
        <v>3</v>
      </c>
      <c r="C7" s="5" t="s">
        <v>169</v>
      </c>
      <c r="D7" s="5" t="s">
        <v>170</v>
      </c>
      <c r="E7" s="5">
        <v>31210</v>
      </c>
      <c r="F7" s="5">
        <v>75</v>
      </c>
      <c r="G7" s="5">
        <v>6188</v>
      </c>
      <c r="H7" s="5">
        <v>148</v>
      </c>
      <c r="I7" s="5">
        <v>4217</v>
      </c>
      <c r="J7" s="5">
        <v>2456</v>
      </c>
      <c r="K7" s="5">
        <v>1185</v>
      </c>
      <c r="L7" s="5">
        <v>0</v>
      </c>
      <c r="M7" s="5">
        <v>0</v>
      </c>
      <c r="N7" s="5">
        <v>0</v>
      </c>
      <c r="O7" s="5">
        <v>208</v>
      </c>
      <c r="P7" s="5">
        <v>13797</v>
      </c>
      <c r="Q7" s="5">
        <v>2937</v>
      </c>
    </row>
    <row r="8" spans="1:17">
      <c r="A8" s="5">
        <v>1390</v>
      </c>
      <c r="B8" s="5">
        <v>4</v>
      </c>
      <c r="C8" s="5" t="s">
        <v>171</v>
      </c>
      <c r="D8" s="5" t="s">
        <v>170</v>
      </c>
      <c r="E8" s="5">
        <v>31210</v>
      </c>
      <c r="F8" s="5">
        <v>75</v>
      </c>
      <c r="G8" s="5">
        <v>6188</v>
      </c>
      <c r="H8" s="5">
        <v>148</v>
      </c>
      <c r="I8" s="5">
        <v>4217</v>
      </c>
      <c r="J8" s="5">
        <v>2456</v>
      </c>
      <c r="K8" s="5">
        <v>1185</v>
      </c>
      <c r="L8" s="5">
        <v>0</v>
      </c>
      <c r="M8" s="5">
        <v>0</v>
      </c>
      <c r="N8" s="5">
        <v>0</v>
      </c>
      <c r="O8" s="5">
        <v>208</v>
      </c>
      <c r="P8" s="5">
        <v>13797</v>
      </c>
      <c r="Q8" s="5">
        <v>2937</v>
      </c>
    </row>
    <row r="9" spans="1:17">
      <c r="A9" s="5">
        <v>1390</v>
      </c>
      <c r="B9" s="5">
        <v>3</v>
      </c>
      <c r="C9" s="5" t="s">
        <v>172</v>
      </c>
      <c r="D9" s="5" t="s">
        <v>173</v>
      </c>
      <c r="E9" s="5">
        <v>181787</v>
      </c>
      <c r="F9" s="5">
        <v>163</v>
      </c>
      <c r="G9" s="5">
        <v>18398</v>
      </c>
      <c r="H9" s="5">
        <v>1350</v>
      </c>
      <c r="I9" s="5">
        <v>47218</v>
      </c>
      <c r="J9" s="5">
        <v>17133</v>
      </c>
      <c r="K9" s="5">
        <v>6926</v>
      </c>
      <c r="L9" s="5">
        <v>0</v>
      </c>
      <c r="M9" s="5">
        <v>0</v>
      </c>
      <c r="N9" s="5">
        <v>0</v>
      </c>
      <c r="O9" s="5">
        <v>3</v>
      </c>
      <c r="P9" s="5">
        <v>69542</v>
      </c>
      <c r="Q9" s="5">
        <v>21055</v>
      </c>
    </row>
    <row r="10" spans="1:17">
      <c r="A10" s="5">
        <v>1390</v>
      </c>
      <c r="B10" s="5">
        <v>4</v>
      </c>
      <c r="C10" s="5" t="s">
        <v>174</v>
      </c>
      <c r="D10" s="5" t="s">
        <v>173</v>
      </c>
      <c r="E10" s="5">
        <v>181787</v>
      </c>
      <c r="F10" s="5">
        <v>163</v>
      </c>
      <c r="G10" s="5">
        <v>18398</v>
      </c>
      <c r="H10" s="5">
        <v>1350</v>
      </c>
      <c r="I10" s="5">
        <v>47218</v>
      </c>
      <c r="J10" s="5">
        <v>17133</v>
      </c>
      <c r="K10" s="5">
        <v>6926</v>
      </c>
      <c r="L10" s="5">
        <v>0</v>
      </c>
      <c r="M10" s="5">
        <v>0</v>
      </c>
      <c r="N10" s="5">
        <v>0</v>
      </c>
      <c r="O10" s="5">
        <v>3</v>
      </c>
      <c r="P10" s="5">
        <v>69542</v>
      </c>
      <c r="Q10" s="5">
        <v>21055</v>
      </c>
    </row>
    <row r="11" spans="1:17">
      <c r="A11" s="5">
        <v>1390</v>
      </c>
      <c r="B11" s="5">
        <v>3</v>
      </c>
      <c r="C11" s="5" t="s">
        <v>175</v>
      </c>
      <c r="D11" s="5" t="s">
        <v>176</v>
      </c>
      <c r="E11" s="5">
        <v>266255</v>
      </c>
      <c r="F11" s="5">
        <v>41</v>
      </c>
      <c r="G11" s="5">
        <v>19885</v>
      </c>
      <c r="H11" s="5">
        <v>366</v>
      </c>
      <c r="I11" s="5">
        <v>108781</v>
      </c>
      <c r="J11" s="5">
        <v>3969</v>
      </c>
      <c r="K11" s="5">
        <v>21718</v>
      </c>
      <c r="L11" s="5">
        <v>0</v>
      </c>
      <c r="M11" s="5">
        <v>0</v>
      </c>
      <c r="N11" s="5">
        <v>0</v>
      </c>
      <c r="O11" s="5">
        <v>6341</v>
      </c>
      <c r="P11" s="5">
        <v>100884</v>
      </c>
      <c r="Q11" s="5">
        <v>4270</v>
      </c>
    </row>
    <row r="12" spans="1:17">
      <c r="A12" s="5">
        <v>1390</v>
      </c>
      <c r="B12" s="5">
        <v>4</v>
      </c>
      <c r="C12" s="5" t="s">
        <v>177</v>
      </c>
      <c r="D12" s="5" t="s">
        <v>176</v>
      </c>
      <c r="E12" s="5">
        <v>266255</v>
      </c>
      <c r="F12" s="5">
        <v>41</v>
      </c>
      <c r="G12" s="5">
        <v>19885</v>
      </c>
      <c r="H12" s="5">
        <v>366</v>
      </c>
      <c r="I12" s="5">
        <v>108781</v>
      </c>
      <c r="J12" s="5">
        <v>3969</v>
      </c>
      <c r="K12" s="5">
        <v>21718</v>
      </c>
      <c r="L12" s="5">
        <v>0</v>
      </c>
      <c r="M12" s="5">
        <v>0</v>
      </c>
      <c r="N12" s="5">
        <v>0</v>
      </c>
      <c r="O12" s="5">
        <v>6341</v>
      </c>
      <c r="P12" s="5">
        <v>100884</v>
      </c>
      <c r="Q12" s="5">
        <v>4270</v>
      </c>
    </row>
    <row r="13" spans="1:17">
      <c r="A13" s="5">
        <v>1390</v>
      </c>
      <c r="B13" s="5">
        <v>3</v>
      </c>
      <c r="C13" s="5" t="s">
        <v>178</v>
      </c>
      <c r="D13" s="5" t="s">
        <v>179</v>
      </c>
      <c r="E13" s="5">
        <v>550335</v>
      </c>
      <c r="F13" s="5">
        <v>262</v>
      </c>
      <c r="G13" s="5">
        <v>56440</v>
      </c>
      <c r="H13" s="5">
        <v>3044</v>
      </c>
      <c r="I13" s="5">
        <v>124732</v>
      </c>
      <c r="J13" s="5">
        <v>18156</v>
      </c>
      <c r="K13" s="5">
        <v>2812</v>
      </c>
      <c r="L13" s="5">
        <v>0</v>
      </c>
      <c r="M13" s="5">
        <v>0</v>
      </c>
      <c r="N13" s="5">
        <v>0</v>
      </c>
      <c r="O13" s="5">
        <v>615</v>
      </c>
      <c r="P13" s="5">
        <v>297568</v>
      </c>
      <c r="Q13" s="5">
        <v>46707</v>
      </c>
    </row>
    <row r="14" spans="1:17">
      <c r="A14" s="5">
        <v>1390</v>
      </c>
      <c r="B14" s="5">
        <v>4</v>
      </c>
      <c r="C14" s="5" t="s">
        <v>180</v>
      </c>
      <c r="D14" s="5" t="s">
        <v>179</v>
      </c>
      <c r="E14" s="5">
        <v>550335</v>
      </c>
      <c r="F14" s="5">
        <v>262</v>
      </c>
      <c r="G14" s="5">
        <v>56440</v>
      </c>
      <c r="H14" s="5">
        <v>3044</v>
      </c>
      <c r="I14" s="5">
        <v>124732</v>
      </c>
      <c r="J14" s="5">
        <v>18156</v>
      </c>
      <c r="K14" s="5">
        <v>2812</v>
      </c>
      <c r="L14" s="5">
        <v>0</v>
      </c>
      <c r="M14" s="5">
        <v>0</v>
      </c>
      <c r="N14" s="5">
        <v>0</v>
      </c>
      <c r="O14" s="5">
        <v>615</v>
      </c>
      <c r="P14" s="5">
        <v>297568</v>
      </c>
      <c r="Q14" s="5">
        <v>46707</v>
      </c>
    </row>
    <row r="15" spans="1:17">
      <c r="A15" s="5">
        <v>1390</v>
      </c>
      <c r="B15" s="5">
        <v>3</v>
      </c>
      <c r="C15" s="5" t="s">
        <v>181</v>
      </c>
      <c r="D15" s="5" t="s">
        <v>182</v>
      </c>
      <c r="E15" s="5">
        <v>265735</v>
      </c>
      <c r="F15" s="5">
        <v>396</v>
      </c>
      <c r="G15" s="5">
        <v>14518</v>
      </c>
      <c r="H15" s="5">
        <v>1055</v>
      </c>
      <c r="I15" s="5">
        <v>25179</v>
      </c>
      <c r="J15" s="5">
        <v>8078</v>
      </c>
      <c r="K15" s="5">
        <v>6067</v>
      </c>
      <c r="L15" s="5">
        <v>0</v>
      </c>
      <c r="M15" s="5">
        <v>0</v>
      </c>
      <c r="N15" s="5">
        <v>0</v>
      </c>
      <c r="O15" s="5">
        <v>494</v>
      </c>
      <c r="P15" s="5">
        <v>199225</v>
      </c>
      <c r="Q15" s="5">
        <v>10723</v>
      </c>
    </row>
    <row r="16" spans="1:17">
      <c r="A16" s="5">
        <v>1390</v>
      </c>
      <c r="B16" s="5">
        <v>4</v>
      </c>
      <c r="C16" s="5" t="s">
        <v>183</v>
      </c>
      <c r="D16" s="5" t="s">
        <v>184</v>
      </c>
      <c r="E16" s="5">
        <v>218362</v>
      </c>
      <c r="F16" s="5">
        <v>383</v>
      </c>
      <c r="G16" s="5">
        <v>10387</v>
      </c>
      <c r="H16" s="5">
        <v>1048</v>
      </c>
      <c r="I16" s="5">
        <v>8827</v>
      </c>
      <c r="J16" s="5">
        <v>7818</v>
      </c>
      <c r="K16" s="5">
        <v>4610</v>
      </c>
      <c r="L16" s="5">
        <v>0</v>
      </c>
      <c r="M16" s="5">
        <v>0</v>
      </c>
      <c r="N16" s="5">
        <v>0</v>
      </c>
      <c r="O16" s="5">
        <v>494</v>
      </c>
      <c r="P16" s="5">
        <v>179244</v>
      </c>
      <c r="Q16" s="5">
        <v>5553</v>
      </c>
    </row>
    <row r="17" spans="1:17">
      <c r="A17" s="5">
        <v>1390</v>
      </c>
      <c r="B17" s="5">
        <v>4</v>
      </c>
      <c r="C17" s="5" t="s">
        <v>185</v>
      </c>
      <c r="D17" s="5" t="s">
        <v>186</v>
      </c>
      <c r="E17" s="5">
        <v>47373</v>
      </c>
      <c r="F17" s="5">
        <v>14</v>
      </c>
      <c r="G17" s="5">
        <v>4131</v>
      </c>
      <c r="H17" s="5">
        <v>7</v>
      </c>
      <c r="I17" s="5">
        <v>16352</v>
      </c>
      <c r="J17" s="5">
        <v>260</v>
      </c>
      <c r="K17" s="5">
        <v>1457</v>
      </c>
      <c r="L17" s="5">
        <v>0</v>
      </c>
      <c r="M17" s="5">
        <v>0</v>
      </c>
      <c r="N17" s="5">
        <v>0</v>
      </c>
      <c r="O17" s="5">
        <v>0</v>
      </c>
      <c r="P17" s="5">
        <v>19981</v>
      </c>
      <c r="Q17" s="5">
        <v>5171</v>
      </c>
    </row>
    <row r="18" spans="1:17">
      <c r="A18" s="5">
        <v>1390</v>
      </c>
      <c r="B18" s="5">
        <v>3</v>
      </c>
      <c r="C18" s="5" t="s">
        <v>187</v>
      </c>
      <c r="D18" s="5" t="s">
        <v>188</v>
      </c>
      <c r="E18" s="5">
        <v>1546917</v>
      </c>
      <c r="F18" s="5">
        <v>255</v>
      </c>
      <c r="G18" s="5">
        <v>86096</v>
      </c>
      <c r="H18" s="5">
        <v>8008</v>
      </c>
      <c r="I18" s="5">
        <v>707168</v>
      </c>
      <c r="J18" s="5">
        <v>36107</v>
      </c>
      <c r="K18" s="5">
        <v>228464</v>
      </c>
      <c r="L18" s="5">
        <v>20368</v>
      </c>
      <c r="M18" s="5">
        <v>0</v>
      </c>
      <c r="N18" s="5">
        <v>0</v>
      </c>
      <c r="O18" s="5">
        <v>3988</v>
      </c>
      <c r="P18" s="5">
        <v>364285</v>
      </c>
      <c r="Q18" s="5">
        <v>92177</v>
      </c>
    </row>
    <row r="19" spans="1:17">
      <c r="A19" s="5">
        <v>1390</v>
      </c>
      <c r="B19" s="5">
        <v>4</v>
      </c>
      <c r="C19" s="5" t="s">
        <v>189</v>
      </c>
      <c r="D19" s="5" t="s">
        <v>188</v>
      </c>
      <c r="E19" s="5">
        <v>149617</v>
      </c>
      <c r="F19" s="5">
        <v>48</v>
      </c>
      <c r="G19" s="5">
        <v>8866</v>
      </c>
      <c r="H19" s="5">
        <v>2217</v>
      </c>
      <c r="I19" s="5">
        <v>58921</v>
      </c>
      <c r="J19" s="5">
        <v>7712</v>
      </c>
      <c r="K19" s="5">
        <v>0</v>
      </c>
      <c r="L19" s="5">
        <v>0</v>
      </c>
      <c r="M19" s="5">
        <v>0</v>
      </c>
      <c r="N19" s="5">
        <v>0</v>
      </c>
      <c r="O19" s="5">
        <v>5</v>
      </c>
      <c r="P19" s="5">
        <v>62989</v>
      </c>
      <c r="Q19" s="5">
        <v>8858</v>
      </c>
    </row>
    <row r="20" spans="1:17">
      <c r="A20" s="5">
        <v>1390</v>
      </c>
      <c r="B20" s="5">
        <v>4</v>
      </c>
      <c r="C20" s="5" t="s">
        <v>190</v>
      </c>
      <c r="D20" s="5" t="s">
        <v>191</v>
      </c>
      <c r="E20" s="5">
        <v>928125</v>
      </c>
      <c r="F20" s="5">
        <v>24</v>
      </c>
      <c r="G20" s="5">
        <v>33575</v>
      </c>
      <c r="H20" s="5">
        <v>1945</v>
      </c>
      <c r="I20" s="5">
        <v>505287</v>
      </c>
      <c r="J20" s="5">
        <v>8210</v>
      </c>
      <c r="K20" s="5">
        <v>169867</v>
      </c>
      <c r="L20" s="5">
        <v>20367</v>
      </c>
      <c r="M20" s="5">
        <v>0</v>
      </c>
      <c r="N20" s="5">
        <v>0</v>
      </c>
      <c r="O20" s="5">
        <v>824</v>
      </c>
      <c r="P20" s="5">
        <v>121188</v>
      </c>
      <c r="Q20" s="5">
        <v>66839</v>
      </c>
    </row>
    <row r="21" spans="1:17">
      <c r="A21" s="5">
        <v>1390</v>
      </c>
      <c r="B21" s="5">
        <v>4</v>
      </c>
      <c r="C21" s="5" t="s">
        <v>192</v>
      </c>
      <c r="D21" s="5" t="s">
        <v>193</v>
      </c>
      <c r="E21" s="5">
        <v>47512</v>
      </c>
      <c r="F21" s="5">
        <v>3</v>
      </c>
      <c r="G21" s="5">
        <v>2851</v>
      </c>
      <c r="H21" s="5">
        <v>189</v>
      </c>
      <c r="I21" s="5">
        <v>19352</v>
      </c>
      <c r="J21" s="5">
        <v>3137</v>
      </c>
      <c r="K21" s="5">
        <v>4</v>
      </c>
      <c r="L21" s="5">
        <v>0</v>
      </c>
      <c r="M21" s="5">
        <v>0</v>
      </c>
      <c r="N21" s="5">
        <v>0</v>
      </c>
      <c r="O21" s="5">
        <v>1</v>
      </c>
      <c r="P21" s="5">
        <v>18643</v>
      </c>
      <c r="Q21" s="5">
        <v>3332</v>
      </c>
    </row>
    <row r="22" spans="1:17">
      <c r="A22" s="5">
        <v>1390</v>
      </c>
      <c r="B22" s="5">
        <v>4</v>
      </c>
      <c r="C22" s="5" t="s">
        <v>194</v>
      </c>
      <c r="D22" s="5" t="s">
        <v>195</v>
      </c>
      <c r="E22" s="5">
        <v>46602</v>
      </c>
      <c r="F22" s="5">
        <v>11</v>
      </c>
      <c r="G22" s="5">
        <v>4053</v>
      </c>
      <c r="H22" s="5">
        <v>200</v>
      </c>
      <c r="I22" s="5">
        <v>10111</v>
      </c>
      <c r="J22" s="5">
        <v>3003</v>
      </c>
      <c r="K22" s="5">
        <v>546</v>
      </c>
      <c r="L22" s="5">
        <v>0</v>
      </c>
      <c r="M22" s="5">
        <v>0</v>
      </c>
      <c r="N22" s="5">
        <v>0</v>
      </c>
      <c r="O22" s="5">
        <v>132</v>
      </c>
      <c r="P22" s="5">
        <v>26500</v>
      </c>
      <c r="Q22" s="5">
        <v>2047</v>
      </c>
    </row>
    <row r="23" spans="1:17">
      <c r="A23" s="5">
        <v>1390</v>
      </c>
      <c r="B23" s="5">
        <v>4</v>
      </c>
      <c r="C23" s="5" t="s">
        <v>196</v>
      </c>
      <c r="D23" s="5" t="s">
        <v>197</v>
      </c>
      <c r="E23" s="5">
        <v>18879</v>
      </c>
      <c r="F23" s="5">
        <v>7</v>
      </c>
      <c r="G23" s="5">
        <v>2085</v>
      </c>
      <c r="H23" s="5">
        <v>59</v>
      </c>
      <c r="I23" s="5">
        <v>1992</v>
      </c>
      <c r="J23" s="5">
        <v>1223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12767</v>
      </c>
      <c r="Q23" s="5">
        <v>746</v>
      </c>
    </row>
    <row r="24" spans="1:17">
      <c r="A24" s="5">
        <v>1390</v>
      </c>
      <c r="B24" s="5">
        <v>4</v>
      </c>
      <c r="C24" s="5" t="s">
        <v>198</v>
      </c>
      <c r="D24" s="5" t="s">
        <v>199</v>
      </c>
      <c r="E24" s="5">
        <v>356181</v>
      </c>
      <c r="F24" s="5">
        <v>162</v>
      </c>
      <c r="G24" s="5">
        <v>34666</v>
      </c>
      <c r="H24" s="5">
        <v>3399</v>
      </c>
      <c r="I24" s="5">
        <v>111505</v>
      </c>
      <c r="J24" s="5">
        <v>12821</v>
      </c>
      <c r="K24" s="5">
        <v>58047</v>
      </c>
      <c r="L24" s="5">
        <v>2</v>
      </c>
      <c r="M24" s="5">
        <v>0</v>
      </c>
      <c r="N24" s="5">
        <v>0</v>
      </c>
      <c r="O24" s="5">
        <v>3026</v>
      </c>
      <c r="P24" s="5">
        <v>122198</v>
      </c>
      <c r="Q24" s="5">
        <v>10356</v>
      </c>
    </row>
    <row r="25" spans="1:17">
      <c r="A25" s="5">
        <v>1390</v>
      </c>
      <c r="B25" s="5">
        <v>3</v>
      </c>
      <c r="C25" s="5" t="s">
        <v>200</v>
      </c>
      <c r="D25" s="5" t="s">
        <v>201</v>
      </c>
      <c r="E25" s="5">
        <v>66014</v>
      </c>
      <c r="F25" s="5">
        <v>189</v>
      </c>
      <c r="G25" s="5">
        <v>14083</v>
      </c>
      <c r="H25" s="5">
        <v>283</v>
      </c>
      <c r="I25" s="5">
        <v>9563</v>
      </c>
      <c r="J25" s="5">
        <v>3449</v>
      </c>
      <c r="K25" s="5">
        <v>14</v>
      </c>
      <c r="L25" s="5">
        <v>0</v>
      </c>
      <c r="M25" s="5">
        <v>0</v>
      </c>
      <c r="N25" s="5">
        <v>0</v>
      </c>
      <c r="O25" s="5">
        <v>2</v>
      </c>
      <c r="P25" s="5">
        <v>36452</v>
      </c>
      <c r="Q25" s="5">
        <v>1978</v>
      </c>
    </row>
    <row r="26" spans="1:17">
      <c r="A26" s="5">
        <v>1390</v>
      </c>
      <c r="B26" s="5">
        <v>4</v>
      </c>
      <c r="C26" s="5" t="s">
        <v>202</v>
      </c>
      <c r="D26" s="5" t="s">
        <v>201</v>
      </c>
      <c r="E26" s="5">
        <v>66014</v>
      </c>
      <c r="F26" s="5">
        <v>189</v>
      </c>
      <c r="G26" s="5">
        <v>14083</v>
      </c>
      <c r="H26" s="5">
        <v>283</v>
      </c>
      <c r="I26" s="5">
        <v>9563</v>
      </c>
      <c r="J26" s="5">
        <v>3449</v>
      </c>
      <c r="K26" s="5">
        <v>14</v>
      </c>
      <c r="L26" s="5">
        <v>0</v>
      </c>
      <c r="M26" s="5">
        <v>0</v>
      </c>
      <c r="N26" s="5">
        <v>0</v>
      </c>
      <c r="O26" s="5">
        <v>2</v>
      </c>
      <c r="P26" s="5">
        <v>36452</v>
      </c>
      <c r="Q26" s="5">
        <v>1978</v>
      </c>
    </row>
    <row r="27" spans="1:17">
      <c r="A27" s="5">
        <v>1390</v>
      </c>
      <c r="B27" s="5">
        <v>2</v>
      </c>
      <c r="C27" s="5" t="s">
        <v>203</v>
      </c>
      <c r="D27" s="5" t="s">
        <v>204</v>
      </c>
      <c r="E27" s="5">
        <v>219734</v>
      </c>
      <c r="F27" s="5">
        <v>53</v>
      </c>
      <c r="G27" s="5">
        <v>27991</v>
      </c>
      <c r="H27" s="5">
        <v>2678</v>
      </c>
      <c r="I27" s="5">
        <v>35758</v>
      </c>
      <c r="J27" s="5">
        <v>11267</v>
      </c>
      <c r="K27" s="5">
        <v>5031</v>
      </c>
      <c r="L27" s="5">
        <v>0</v>
      </c>
      <c r="M27" s="5">
        <v>0</v>
      </c>
      <c r="N27" s="5">
        <v>0</v>
      </c>
      <c r="O27" s="5">
        <v>204</v>
      </c>
      <c r="P27" s="5">
        <v>118092</v>
      </c>
      <c r="Q27" s="5">
        <v>18660</v>
      </c>
    </row>
    <row r="28" spans="1:17">
      <c r="A28" s="5">
        <v>1390</v>
      </c>
      <c r="B28" s="5">
        <v>3</v>
      </c>
      <c r="C28" s="5" t="s">
        <v>205</v>
      </c>
      <c r="D28" s="5" t="s">
        <v>204</v>
      </c>
      <c r="E28" s="5">
        <v>219734</v>
      </c>
      <c r="F28" s="5">
        <v>53</v>
      </c>
      <c r="G28" s="5">
        <v>27991</v>
      </c>
      <c r="H28" s="5">
        <v>2678</v>
      </c>
      <c r="I28" s="5">
        <v>35758</v>
      </c>
      <c r="J28" s="5">
        <v>11267</v>
      </c>
      <c r="K28" s="5">
        <v>5031</v>
      </c>
      <c r="L28" s="5">
        <v>0</v>
      </c>
      <c r="M28" s="5">
        <v>0</v>
      </c>
      <c r="N28" s="5">
        <v>0</v>
      </c>
      <c r="O28" s="5">
        <v>204</v>
      </c>
      <c r="P28" s="5">
        <v>118092</v>
      </c>
      <c r="Q28" s="5">
        <v>18660</v>
      </c>
    </row>
    <row r="29" spans="1:17">
      <c r="A29" s="5">
        <v>1390</v>
      </c>
      <c r="B29" s="5">
        <v>4</v>
      </c>
      <c r="C29" s="5" t="s">
        <v>206</v>
      </c>
      <c r="D29" s="5" t="s">
        <v>207</v>
      </c>
      <c r="E29" s="5">
        <v>12359</v>
      </c>
      <c r="F29" s="5">
        <v>0</v>
      </c>
      <c r="G29" s="5">
        <v>978</v>
      </c>
      <c r="H29" s="5">
        <v>7</v>
      </c>
      <c r="I29" s="5">
        <v>1402</v>
      </c>
      <c r="J29" s="5">
        <v>43</v>
      </c>
      <c r="K29" s="5">
        <v>2915</v>
      </c>
      <c r="L29" s="5">
        <v>0</v>
      </c>
      <c r="M29" s="5">
        <v>0</v>
      </c>
      <c r="N29" s="5">
        <v>0</v>
      </c>
      <c r="O29" s="5">
        <v>0</v>
      </c>
      <c r="P29" s="5">
        <v>6455</v>
      </c>
      <c r="Q29" s="5">
        <v>559</v>
      </c>
    </row>
    <row r="30" spans="1:17">
      <c r="A30" s="5">
        <v>1390</v>
      </c>
      <c r="B30" s="5">
        <v>4</v>
      </c>
      <c r="C30" s="5" t="s">
        <v>208</v>
      </c>
      <c r="D30" s="5" t="s">
        <v>209</v>
      </c>
      <c r="E30" s="5">
        <v>9124</v>
      </c>
      <c r="F30" s="5">
        <v>0</v>
      </c>
      <c r="G30" s="5">
        <v>1643</v>
      </c>
      <c r="H30" s="5">
        <v>22</v>
      </c>
      <c r="I30" s="5">
        <v>2318</v>
      </c>
      <c r="J30" s="5">
        <v>778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3493</v>
      </c>
      <c r="Q30" s="5">
        <v>870</v>
      </c>
    </row>
    <row r="31" spans="1:17">
      <c r="A31" s="5">
        <v>1390</v>
      </c>
      <c r="B31" s="5">
        <v>4</v>
      </c>
      <c r="C31" s="5" t="s">
        <v>210</v>
      </c>
      <c r="D31" s="5" t="s">
        <v>211</v>
      </c>
      <c r="E31" s="5">
        <v>198251</v>
      </c>
      <c r="F31" s="5">
        <v>53</v>
      </c>
      <c r="G31" s="5">
        <v>25370</v>
      </c>
      <c r="H31" s="5">
        <v>2650</v>
      </c>
      <c r="I31" s="5">
        <v>32038</v>
      </c>
      <c r="J31" s="5">
        <v>10447</v>
      </c>
      <c r="K31" s="5">
        <v>2116</v>
      </c>
      <c r="L31" s="5">
        <v>0</v>
      </c>
      <c r="M31" s="5">
        <v>0</v>
      </c>
      <c r="N31" s="5">
        <v>0</v>
      </c>
      <c r="O31" s="5">
        <v>204</v>
      </c>
      <c r="P31" s="5">
        <v>108143</v>
      </c>
      <c r="Q31" s="5">
        <v>17231</v>
      </c>
    </row>
    <row r="32" spans="1:17">
      <c r="A32" s="5">
        <v>1390</v>
      </c>
      <c r="B32" s="5">
        <v>2</v>
      </c>
      <c r="C32" s="5" t="s">
        <v>212</v>
      </c>
      <c r="D32" s="5" t="s">
        <v>213</v>
      </c>
      <c r="E32" s="5">
        <v>40529</v>
      </c>
      <c r="F32" s="5">
        <v>0</v>
      </c>
      <c r="G32" s="5">
        <v>0</v>
      </c>
      <c r="H32" s="5">
        <v>0</v>
      </c>
      <c r="I32" s="5">
        <v>0</v>
      </c>
      <c r="J32" s="5">
        <v>24303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13445</v>
      </c>
      <c r="Q32" s="5">
        <v>2781</v>
      </c>
    </row>
    <row r="33" spans="1:17">
      <c r="A33" s="5">
        <v>1390</v>
      </c>
      <c r="B33" s="5">
        <v>3</v>
      </c>
      <c r="C33" s="5" t="s">
        <v>214</v>
      </c>
      <c r="D33" s="5" t="s">
        <v>215</v>
      </c>
      <c r="E33" s="5">
        <v>40529</v>
      </c>
      <c r="F33" s="5">
        <v>0</v>
      </c>
      <c r="G33" s="5">
        <v>0</v>
      </c>
      <c r="H33" s="5">
        <v>0</v>
      </c>
      <c r="I33" s="5">
        <v>0</v>
      </c>
      <c r="J33" s="5">
        <v>24303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13445</v>
      </c>
      <c r="Q33" s="5">
        <v>2781</v>
      </c>
    </row>
    <row r="34" spans="1:17">
      <c r="A34" s="5">
        <v>1390</v>
      </c>
      <c r="B34" s="5">
        <v>4</v>
      </c>
      <c r="C34" s="5" t="s">
        <v>216</v>
      </c>
      <c r="D34" s="5" t="s">
        <v>217</v>
      </c>
      <c r="E34" s="5">
        <v>40529</v>
      </c>
      <c r="F34" s="5">
        <v>0</v>
      </c>
      <c r="G34" s="5">
        <v>0</v>
      </c>
      <c r="H34" s="5">
        <v>0</v>
      </c>
      <c r="I34" s="5">
        <v>0</v>
      </c>
      <c r="J34" s="5">
        <v>24303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13445</v>
      </c>
      <c r="Q34" s="5">
        <v>2781</v>
      </c>
    </row>
    <row r="35" spans="1:17">
      <c r="A35" s="5">
        <v>1390</v>
      </c>
      <c r="B35" s="5">
        <v>2</v>
      </c>
      <c r="C35" s="5" t="s">
        <v>218</v>
      </c>
      <c r="D35" s="5" t="s">
        <v>219</v>
      </c>
      <c r="E35" s="5">
        <v>1909135</v>
      </c>
      <c r="F35" s="5">
        <v>3559</v>
      </c>
      <c r="G35" s="5">
        <v>84593</v>
      </c>
      <c r="H35" s="5">
        <v>8416</v>
      </c>
      <c r="I35" s="5">
        <v>324722</v>
      </c>
      <c r="J35" s="5">
        <v>39824</v>
      </c>
      <c r="K35" s="5">
        <v>42834</v>
      </c>
      <c r="L35" s="5">
        <v>2068</v>
      </c>
      <c r="M35" s="5">
        <v>0</v>
      </c>
      <c r="N35" s="5">
        <v>0</v>
      </c>
      <c r="O35" s="5">
        <v>7222</v>
      </c>
      <c r="P35" s="5">
        <v>1322687</v>
      </c>
      <c r="Q35" s="5">
        <v>73211</v>
      </c>
    </row>
    <row r="36" spans="1:17">
      <c r="A36" s="5">
        <v>1390</v>
      </c>
      <c r="B36" s="5">
        <v>3</v>
      </c>
      <c r="C36" s="5" t="s">
        <v>220</v>
      </c>
      <c r="D36" s="5" t="s">
        <v>221</v>
      </c>
      <c r="E36" s="5">
        <v>1395324</v>
      </c>
      <c r="F36" s="5">
        <v>3472</v>
      </c>
      <c r="G36" s="5">
        <v>70762</v>
      </c>
      <c r="H36" s="5">
        <v>3376</v>
      </c>
      <c r="I36" s="5">
        <v>236475</v>
      </c>
      <c r="J36" s="5">
        <v>24212</v>
      </c>
      <c r="K36" s="5">
        <v>42662</v>
      </c>
      <c r="L36" s="5">
        <v>2068</v>
      </c>
      <c r="M36" s="5">
        <v>0</v>
      </c>
      <c r="N36" s="5">
        <v>0</v>
      </c>
      <c r="O36" s="5">
        <v>6930</v>
      </c>
      <c r="P36" s="5">
        <v>952462</v>
      </c>
      <c r="Q36" s="5">
        <v>52906</v>
      </c>
    </row>
    <row r="37" spans="1:17">
      <c r="A37" s="5">
        <v>1390</v>
      </c>
      <c r="B37" s="5">
        <v>4</v>
      </c>
      <c r="C37" s="5" t="s">
        <v>222</v>
      </c>
      <c r="D37" s="5" t="s">
        <v>223</v>
      </c>
      <c r="E37" s="5">
        <v>943929</v>
      </c>
      <c r="F37" s="5">
        <v>1877</v>
      </c>
      <c r="G37" s="5">
        <v>50450</v>
      </c>
      <c r="H37" s="5">
        <v>2355</v>
      </c>
      <c r="I37" s="5">
        <v>107023</v>
      </c>
      <c r="J37" s="5">
        <v>13466</v>
      </c>
      <c r="K37" s="5">
        <v>19858</v>
      </c>
      <c r="L37" s="5">
        <v>0</v>
      </c>
      <c r="M37" s="5">
        <v>0</v>
      </c>
      <c r="N37" s="5">
        <v>0</v>
      </c>
      <c r="O37" s="5">
        <v>122</v>
      </c>
      <c r="P37" s="5">
        <v>710896</v>
      </c>
      <c r="Q37" s="5">
        <v>37883</v>
      </c>
    </row>
    <row r="38" spans="1:17">
      <c r="A38" s="5">
        <v>1390</v>
      </c>
      <c r="B38" s="5">
        <v>4</v>
      </c>
      <c r="C38" s="5" t="s">
        <v>224</v>
      </c>
      <c r="D38" s="5" t="s">
        <v>225</v>
      </c>
      <c r="E38" s="5">
        <v>294588</v>
      </c>
      <c r="F38" s="5">
        <v>653</v>
      </c>
      <c r="G38" s="5">
        <v>9752</v>
      </c>
      <c r="H38" s="5">
        <v>231</v>
      </c>
      <c r="I38" s="5">
        <v>69080</v>
      </c>
      <c r="J38" s="5">
        <v>7835</v>
      </c>
      <c r="K38" s="5">
        <v>12153</v>
      </c>
      <c r="L38" s="5">
        <v>2068</v>
      </c>
      <c r="M38" s="5">
        <v>0</v>
      </c>
      <c r="N38" s="5">
        <v>0</v>
      </c>
      <c r="O38" s="5">
        <v>855</v>
      </c>
      <c r="P38" s="5">
        <v>183311</v>
      </c>
      <c r="Q38" s="5">
        <v>8650</v>
      </c>
    </row>
    <row r="39" spans="1:17">
      <c r="A39" s="5">
        <v>1390</v>
      </c>
      <c r="B39" s="5">
        <v>4</v>
      </c>
      <c r="C39" s="5" t="s">
        <v>226</v>
      </c>
      <c r="D39" s="5" t="s">
        <v>227</v>
      </c>
      <c r="E39" s="5">
        <v>156807</v>
      </c>
      <c r="F39" s="5">
        <v>942</v>
      </c>
      <c r="G39" s="5">
        <v>10560</v>
      </c>
      <c r="H39" s="5">
        <v>790</v>
      </c>
      <c r="I39" s="5">
        <v>60372</v>
      </c>
      <c r="J39" s="5">
        <v>2911</v>
      </c>
      <c r="K39" s="5">
        <v>10651</v>
      </c>
      <c r="L39" s="5">
        <v>0</v>
      </c>
      <c r="M39" s="5">
        <v>0</v>
      </c>
      <c r="N39" s="5">
        <v>0</v>
      </c>
      <c r="O39" s="5">
        <v>5953</v>
      </c>
      <c r="P39" s="5">
        <v>58255</v>
      </c>
      <c r="Q39" s="5">
        <v>6373</v>
      </c>
    </row>
    <row r="40" spans="1:17">
      <c r="A40" s="5">
        <v>1390</v>
      </c>
      <c r="B40" s="5">
        <v>3</v>
      </c>
      <c r="C40" s="5" t="s">
        <v>228</v>
      </c>
      <c r="D40" s="5" t="s">
        <v>229</v>
      </c>
      <c r="E40" s="5">
        <v>513810</v>
      </c>
      <c r="F40" s="5">
        <v>87</v>
      </c>
      <c r="G40" s="5">
        <v>13831</v>
      </c>
      <c r="H40" s="5">
        <v>5040</v>
      </c>
      <c r="I40" s="5">
        <v>88246</v>
      </c>
      <c r="J40" s="5">
        <v>15612</v>
      </c>
      <c r="K40" s="5">
        <v>171</v>
      </c>
      <c r="L40" s="5">
        <v>0</v>
      </c>
      <c r="M40" s="5">
        <v>0</v>
      </c>
      <c r="N40" s="5">
        <v>0</v>
      </c>
      <c r="O40" s="5">
        <v>292</v>
      </c>
      <c r="P40" s="5">
        <v>370224</v>
      </c>
      <c r="Q40" s="5">
        <v>20305</v>
      </c>
    </row>
    <row r="41" spans="1:17">
      <c r="A41" s="5">
        <v>1390</v>
      </c>
      <c r="B41" s="5">
        <v>4</v>
      </c>
      <c r="C41" s="5" t="s">
        <v>230</v>
      </c>
      <c r="D41" s="5" t="s">
        <v>231</v>
      </c>
      <c r="E41" s="5">
        <v>4713</v>
      </c>
      <c r="F41" s="5">
        <v>0</v>
      </c>
      <c r="G41" s="5">
        <v>3</v>
      </c>
      <c r="H41" s="5">
        <v>0</v>
      </c>
      <c r="I41" s="5">
        <v>1430</v>
      </c>
      <c r="J41" s="5">
        <v>99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2675</v>
      </c>
      <c r="Q41" s="5">
        <v>506</v>
      </c>
    </row>
    <row r="42" spans="1:17">
      <c r="A42" s="5">
        <v>1390</v>
      </c>
      <c r="B42" s="5">
        <v>4</v>
      </c>
      <c r="C42" s="5" t="s">
        <v>232</v>
      </c>
      <c r="D42" s="5" t="s">
        <v>233</v>
      </c>
      <c r="E42" s="5">
        <v>142815</v>
      </c>
      <c r="F42" s="5">
        <v>24</v>
      </c>
      <c r="G42" s="5">
        <v>2938</v>
      </c>
      <c r="H42" s="5">
        <v>3541</v>
      </c>
      <c r="I42" s="5">
        <v>21987</v>
      </c>
      <c r="J42" s="5">
        <v>4307</v>
      </c>
      <c r="K42" s="5">
        <v>0</v>
      </c>
      <c r="L42" s="5">
        <v>0</v>
      </c>
      <c r="M42" s="5">
        <v>0</v>
      </c>
      <c r="N42" s="5">
        <v>0</v>
      </c>
      <c r="O42" s="5">
        <v>32</v>
      </c>
      <c r="P42" s="5">
        <v>103069</v>
      </c>
      <c r="Q42" s="5">
        <v>6916</v>
      </c>
    </row>
    <row r="43" spans="1:17">
      <c r="A43" s="5">
        <v>1390</v>
      </c>
      <c r="B43" s="5">
        <v>4</v>
      </c>
      <c r="C43" s="5" t="s">
        <v>234</v>
      </c>
      <c r="D43" s="5" t="s">
        <v>235</v>
      </c>
      <c r="E43" s="5">
        <v>317944</v>
      </c>
      <c r="F43" s="5">
        <v>47</v>
      </c>
      <c r="G43" s="5">
        <v>9920</v>
      </c>
      <c r="H43" s="5">
        <v>739</v>
      </c>
      <c r="I43" s="5">
        <v>53367</v>
      </c>
      <c r="J43" s="5">
        <v>7562</v>
      </c>
      <c r="K43" s="5">
        <v>40</v>
      </c>
      <c r="L43" s="5">
        <v>0</v>
      </c>
      <c r="M43" s="5">
        <v>0</v>
      </c>
      <c r="N43" s="5">
        <v>0</v>
      </c>
      <c r="O43" s="5">
        <v>259</v>
      </c>
      <c r="P43" s="5">
        <v>234994</v>
      </c>
      <c r="Q43" s="5">
        <v>11017</v>
      </c>
    </row>
    <row r="44" spans="1:17">
      <c r="A44" s="5">
        <v>1390</v>
      </c>
      <c r="B44" s="5">
        <v>4</v>
      </c>
      <c r="C44" s="5" t="s">
        <v>236</v>
      </c>
      <c r="D44" s="5" t="s">
        <v>237</v>
      </c>
      <c r="E44" s="5">
        <v>19875</v>
      </c>
      <c r="F44" s="5">
        <v>3</v>
      </c>
      <c r="G44" s="5">
        <v>419</v>
      </c>
      <c r="H44" s="5">
        <v>223</v>
      </c>
      <c r="I44" s="5">
        <v>5171</v>
      </c>
      <c r="J44" s="5">
        <v>2738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10695</v>
      </c>
      <c r="Q44" s="5">
        <v>625</v>
      </c>
    </row>
    <row r="45" spans="1:17">
      <c r="A45" s="5">
        <v>1390</v>
      </c>
      <c r="B45" s="5">
        <v>4</v>
      </c>
      <c r="C45" s="5" t="s">
        <v>238</v>
      </c>
      <c r="D45" s="5" t="s">
        <v>239</v>
      </c>
      <c r="E45" s="5">
        <v>28463</v>
      </c>
      <c r="F45" s="5">
        <v>14</v>
      </c>
      <c r="G45" s="5">
        <v>551</v>
      </c>
      <c r="H45" s="5">
        <v>538</v>
      </c>
      <c r="I45" s="5">
        <v>6292</v>
      </c>
      <c r="J45" s="5">
        <v>905</v>
      </c>
      <c r="K45" s="5">
        <v>132</v>
      </c>
      <c r="L45" s="5">
        <v>0</v>
      </c>
      <c r="M45" s="5">
        <v>0</v>
      </c>
      <c r="N45" s="5">
        <v>0</v>
      </c>
      <c r="O45" s="5">
        <v>0</v>
      </c>
      <c r="P45" s="5">
        <v>18791</v>
      </c>
      <c r="Q45" s="5">
        <v>1241</v>
      </c>
    </row>
    <row r="46" spans="1:17">
      <c r="A46" s="5">
        <v>1390</v>
      </c>
      <c r="B46" s="5">
        <v>2</v>
      </c>
      <c r="C46" s="5" t="s">
        <v>240</v>
      </c>
      <c r="D46" s="5" t="s">
        <v>241</v>
      </c>
      <c r="E46" s="5">
        <v>69197</v>
      </c>
      <c r="F46" s="5">
        <v>181</v>
      </c>
      <c r="G46" s="5">
        <v>3075</v>
      </c>
      <c r="H46" s="5">
        <v>611</v>
      </c>
      <c r="I46" s="5">
        <v>17282</v>
      </c>
      <c r="J46" s="5">
        <v>3523</v>
      </c>
      <c r="K46" s="5">
        <v>0</v>
      </c>
      <c r="L46" s="5">
        <v>0</v>
      </c>
      <c r="M46" s="5">
        <v>0</v>
      </c>
      <c r="N46" s="5">
        <v>0</v>
      </c>
      <c r="O46" s="5">
        <v>38</v>
      </c>
      <c r="P46" s="5">
        <v>39446</v>
      </c>
      <c r="Q46" s="5">
        <v>5042</v>
      </c>
    </row>
    <row r="47" spans="1:17">
      <c r="A47" s="5">
        <v>1390</v>
      </c>
      <c r="B47" s="5">
        <v>3</v>
      </c>
      <c r="C47" s="5" t="s">
        <v>242</v>
      </c>
      <c r="D47" s="5" t="s">
        <v>243</v>
      </c>
      <c r="E47" s="5">
        <v>52921</v>
      </c>
      <c r="F47" s="5">
        <v>137</v>
      </c>
      <c r="G47" s="5">
        <v>2316</v>
      </c>
      <c r="H47" s="5">
        <v>596</v>
      </c>
      <c r="I47" s="5">
        <v>12519</v>
      </c>
      <c r="J47" s="5">
        <v>2961</v>
      </c>
      <c r="K47" s="5">
        <v>0</v>
      </c>
      <c r="L47" s="5">
        <v>0</v>
      </c>
      <c r="M47" s="5">
        <v>0</v>
      </c>
      <c r="N47" s="5">
        <v>0</v>
      </c>
      <c r="O47" s="5">
        <v>38</v>
      </c>
      <c r="P47" s="5">
        <v>30583</v>
      </c>
      <c r="Q47" s="5">
        <v>3771</v>
      </c>
    </row>
    <row r="48" spans="1:17">
      <c r="A48" s="5">
        <v>1390</v>
      </c>
      <c r="B48" s="5">
        <v>4</v>
      </c>
      <c r="C48" s="5" t="s">
        <v>244</v>
      </c>
      <c r="D48" s="5" t="s">
        <v>243</v>
      </c>
      <c r="E48" s="5">
        <v>52921</v>
      </c>
      <c r="F48" s="5">
        <v>137</v>
      </c>
      <c r="G48" s="5">
        <v>2316</v>
      </c>
      <c r="H48" s="5">
        <v>596</v>
      </c>
      <c r="I48" s="5">
        <v>12519</v>
      </c>
      <c r="J48" s="5">
        <v>2961</v>
      </c>
      <c r="K48" s="5">
        <v>0</v>
      </c>
      <c r="L48" s="5">
        <v>0</v>
      </c>
      <c r="M48" s="5">
        <v>0</v>
      </c>
      <c r="N48" s="5">
        <v>0</v>
      </c>
      <c r="O48" s="5">
        <v>38</v>
      </c>
      <c r="P48" s="5">
        <v>30583</v>
      </c>
      <c r="Q48" s="5">
        <v>3771</v>
      </c>
    </row>
    <row r="49" spans="1:17">
      <c r="A49" s="5">
        <v>1390</v>
      </c>
      <c r="B49" s="5">
        <v>3</v>
      </c>
      <c r="C49" s="5" t="s">
        <v>245</v>
      </c>
      <c r="D49" s="5" t="s">
        <v>246</v>
      </c>
      <c r="E49" s="5">
        <v>16276</v>
      </c>
      <c r="F49" s="5">
        <v>44</v>
      </c>
      <c r="G49" s="5">
        <v>759</v>
      </c>
      <c r="H49" s="5">
        <v>14</v>
      </c>
      <c r="I49" s="5">
        <v>4763</v>
      </c>
      <c r="J49" s="5">
        <v>561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8863</v>
      </c>
      <c r="Q49" s="5">
        <v>1271</v>
      </c>
    </row>
    <row r="50" spans="1:17">
      <c r="A50" s="5">
        <v>1390</v>
      </c>
      <c r="B50" s="5">
        <v>4</v>
      </c>
      <c r="C50" s="5" t="s">
        <v>247</v>
      </c>
      <c r="D50" s="5" t="s">
        <v>246</v>
      </c>
      <c r="E50" s="5">
        <v>16276</v>
      </c>
      <c r="F50" s="5">
        <v>44</v>
      </c>
      <c r="G50" s="5">
        <v>759</v>
      </c>
      <c r="H50" s="5">
        <v>14</v>
      </c>
      <c r="I50" s="5">
        <v>4763</v>
      </c>
      <c r="J50" s="5">
        <v>561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8863</v>
      </c>
      <c r="Q50" s="5">
        <v>1271</v>
      </c>
    </row>
    <row r="51" spans="1:17">
      <c r="A51" s="5">
        <v>1390</v>
      </c>
      <c r="B51" s="5">
        <v>2</v>
      </c>
      <c r="C51" s="5" t="s">
        <v>248</v>
      </c>
      <c r="D51" s="5" t="s">
        <v>249</v>
      </c>
      <c r="E51" s="5">
        <v>112207</v>
      </c>
      <c r="F51" s="5">
        <v>934</v>
      </c>
      <c r="G51" s="5">
        <v>5137</v>
      </c>
      <c r="H51" s="5">
        <v>1022</v>
      </c>
      <c r="I51" s="5">
        <v>17252</v>
      </c>
      <c r="J51" s="5">
        <v>5356</v>
      </c>
      <c r="K51" s="5">
        <v>0</v>
      </c>
      <c r="L51" s="5">
        <v>0</v>
      </c>
      <c r="M51" s="5">
        <v>0</v>
      </c>
      <c r="N51" s="5">
        <v>0</v>
      </c>
      <c r="O51" s="5">
        <v>16</v>
      </c>
      <c r="P51" s="5">
        <v>72144</v>
      </c>
      <c r="Q51" s="5">
        <v>10346</v>
      </c>
    </row>
    <row r="52" spans="1:17">
      <c r="A52" s="5">
        <v>1390</v>
      </c>
      <c r="B52" s="5">
        <v>3</v>
      </c>
      <c r="C52" s="5" t="s">
        <v>250</v>
      </c>
      <c r="D52" s="5" t="s">
        <v>251</v>
      </c>
      <c r="E52" s="5">
        <v>69798</v>
      </c>
      <c r="F52" s="5">
        <v>886</v>
      </c>
      <c r="G52" s="5">
        <v>4031</v>
      </c>
      <c r="H52" s="5">
        <v>133</v>
      </c>
      <c r="I52" s="5">
        <v>14778</v>
      </c>
      <c r="J52" s="5">
        <v>3244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37938</v>
      </c>
      <c r="Q52" s="5">
        <v>8787</v>
      </c>
    </row>
    <row r="53" spans="1:17">
      <c r="A53" s="5">
        <v>1390</v>
      </c>
      <c r="B53" s="5">
        <v>4</v>
      </c>
      <c r="C53" s="5" t="s">
        <v>252</v>
      </c>
      <c r="D53" s="5" t="s">
        <v>253</v>
      </c>
      <c r="E53" s="5">
        <v>52467</v>
      </c>
      <c r="F53" s="5">
        <v>408</v>
      </c>
      <c r="G53" s="5">
        <v>3272</v>
      </c>
      <c r="H53" s="5">
        <v>81</v>
      </c>
      <c r="I53" s="5">
        <v>13827</v>
      </c>
      <c r="J53" s="5">
        <v>2322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24900</v>
      </c>
      <c r="Q53" s="5">
        <v>7656</v>
      </c>
    </row>
    <row r="54" spans="1:17">
      <c r="A54" s="5">
        <v>1390</v>
      </c>
      <c r="B54" s="5">
        <v>4</v>
      </c>
      <c r="C54" s="5" t="s">
        <v>254</v>
      </c>
      <c r="D54" s="5" t="s">
        <v>255</v>
      </c>
      <c r="E54" s="5">
        <v>17331</v>
      </c>
      <c r="F54" s="5">
        <v>478</v>
      </c>
      <c r="G54" s="5">
        <v>759</v>
      </c>
      <c r="H54" s="5">
        <v>52</v>
      </c>
      <c r="I54" s="5">
        <v>952</v>
      </c>
      <c r="J54" s="5">
        <v>922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13038</v>
      </c>
      <c r="Q54" s="5">
        <v>1131</v>
      </c>
    </row>
    <row r="55" spans="1:17">
      <c r="A55" s="5">
        <v>1390</v>
      </c>
      <c r="B55" s="5">
        <v>3</v>
      </c>
      <c r="C55" s="5" t="s">
        <v>256</v>
      </c>
      <c r="D55" s="5" t="s">
        <v>257</v>
      </c>
      <c r="E55" s="5">
        <v>42409</v>
      </c>
      <c r="F55" s="5">
        <v>48</v>
      </c>
      <c r="G55" s="5">
        <v>1105</v>
      </c>
      <c r="H55" s="5">
        <v>889</v>
      </c>
      <c r="I55" s="5">
        <v>2474</v>
      </c>
      <c r="J55" s="5">
        <v>2112</v>
      </c>
      <c r="K55" s="5">
        <v>0</v>
      </c>
      <c r="L55" s="5">
        <v>0</v>
      </c>
      <c r="M55" s="5">
        <v>0</v>
      </c>
      <c r="N55" s="5">
        <v>0</v>
      </c>
      <c r="O55" s="5">
        <v>16</v>
      </c>
      <c r="P55" s="5">
        <v>34206</v>
      </c>
      <c r="Q55" s="5">
        <v>1560</v>
      </c>
    </row>
    <row r="56" spans="1:17">
      <c r="A56" s="5">
        <v>1390</v>
      </c>
      <c r="B56" s="5">
        <v>4</v>
      </c>
      <c r="C56" s="5" t="s">
        <v>258</v>
      </c>
      <c r="D56" s="5" t="s">
        <v>257</v>
      </c>
      <c r="E56" s="5">
        <v>42409</v>
      </c>
      <c r="F56" s="5">
        <v>48</v>
      </c>
      <c r="G56" s="5">
        <v>1105</v>
      </c>
      <c r="H56" s="5">
        <v>889</v>
      </c>
      <c r="I56" s="5">
        <v>2474</v>
      </c>
      <c r="J56" s="5">
        <v>2112</v>
      </c>
      <c r="K56" s="5">
        <v>0</v>
      </c>
      <c r="L56" s="5">
        <v>0</v>
      </c>
      <c r="M56" s="5">
        <v>0</v>
      </c>
      <c r="N56" s="5">
        <v>0</v>
      </c>
      <c r="O56" s="5">
        <v>16</v>
      </c>
      <c r="P56" s="5">
        <v>34206</v>
      </c>
      <c r="Q56" s="5">
        <v>1560</v>
      </c>
    </row>
    <row r="57" spans="1:17">
      <c r="A57" s="5">
        <v>1390</v>
      </c>
      <c r="B57" s="5">
        <v>2</v>
      </c>
      <c r="C57" s="5" t="s">
        <v>259</v>
      </c>
      <c r="D57" s="5" t="s">
        <v>260</v>
      </c>
      <c r="E57" s="5">
        <v>257089</v>
      </c>
      <c r="F57" s="5">
        <v>693</v>
      </c>
      <c r="G57" s="5">
        <v>18278</v>
      </c>
      <c r="H57" s="5">
        <v>343</v>
      </c>
      <c r="I57" s="5">
        <v>67471</v>
      </c>
      <c r="J57" s="5">
        <v>10956</v>
      </c>
      <c r="K57" s="5">
        <v>306</v>
      </c>
      <c r="L57" s="5">
        <v>0</v>
      </c>
      <c r="M57" s="5">
        <v>0</v>
      </c>
      <c r="N57" s="5">
        <v>0</v>
      </c>
      <c r="O57" s="5">
        <v>22</v>
      </c>
      <c r="P57" s="5">
        <v>146390</v>
      </c>
      <c r="Q57" s="5">
        <v>12630</v>
      </c>
    </row>
    <row r="58" spans="1:17">
      <c r="A58" s="5">
        <v>1390</v>
      </c>
      <c r="B58" s="5">
        <v>3</v>
      </c>
      <c r="C58" s="5" t="s">
        <v>261</v>
      </c>
      <c r="D58" s="5" t="s">
        <v>262</v>
      </c>
      <c r="E58" s="5">
        <v>14642</v>
      </c>
      <c r="F58" s="5">
        <v>259</v>
      </c>
      <c r="G58" s="5">
        <v>3261</v>
      </c>
      <c r="H58" s="5">
        <v>128</v>
      </c>
      <c r="I58" s="5">
        <v>1117</v>
      </c>
      <c r="J58" s="5">
        <v>2648</v>
      </c>
      <c r="K58" s="5">
        <v>306</v>
      </c>
      <c r="L58" s="5">
        <v>0</v>
      </c>
      <c r="M58" s="5">
        <v>0</v>
      </c>
      <c r="N58" s="5">
        <v>0</v>
      </c>
      <c r="O58" s="5">
        <v>0</v>
      </c>
      <c r="P58" s="5">
        <v>6092</v>
      </c>
      <c r="Q58" s="5">
        <v>832</v>
      </c>
    </row>
    <row r="59" spans="1:17">
      <c r="A59" s="5">
        <v>1390</v>
      </c>
      <c r="B59" s="5">
        <v>4</v>
      </c>
      <c r="C59" s="5" t="s">
        <v>263</v>
      </c>
      <c r="D59" s="5" t="s">
        <v>262</v>
      </c>
      <c r="E59" s="5">
        <v>14642</v>
      </c>
      <c r="F59" s="5">
        <v>259</v>
      </c>
      <c r="G59" s="5">
        <v>3261</v>
      </c>
      <c r="H59" s="5">
        <v>128</v>
      </c>
      <c r="I59" s="5">
        <v>1117</v>
      </c>
      <c r="J59" s="5">
        <v>2648</v>
      </c>
      <c r="K59" s="5">
        <v>306</v>
      </c>
      <c r="L59" s="5">
        <v>0</v>
      </c>
      <c r="M59" s="5">
        <v>0</v>
      </c>
      <c r="N59" s="5">
        <v>0</v>
      </c>
      <c r="O59" s="5">
        <v>0</v>
      </c>
      <c r="P59" s="5">
        <v>6092</v>
      </c>
      <c r="Q59" s="5">
        <v>832</v>
      </c>
    </row>
    <row r="60" spans="1:17">
      <c r="A60" s="5">
        <v>1390</v>
      </c>
      <c r="B60" s="5">
        <v>3</v>
      </c>
      <c r="C60" s="5" t="s">
        <v>264</v>
      </c>
      <c r="D60" s="5" t="s">
        <v>265</v>
      </c>
      <c r="E60" s="5">
        <v>242447</v>
      </c>
      <c r="F60" s="5">
        <v>434</v>
      </c>
      <c r="G60" s="5">
        <v>15017</v>
      </c>
      <c r="H60" s="5">
        <v>215</v>
      </c>
      <c r="I60" s="5">
        <v>66355</v>
      </c>
      <c r="J60" s="5">
        <v>8309</v>
      </c>
      <c r="K60" s="5">
        <v>0</v>
      </c>
      <c r="L60" s="5">
        <v>0</v>
      </c>
      <c r="M60" s="5">
        <v>0</v>
      </c>
      <c r="N60" s="5">
        <v>0</v>
      </c>
      <c r="O60" s="5">
        <v>22</v>
      </c>
      <c r="P60" s="5">
        <v>140299</v>
      </c>
      <c r="Q60" s="5">
        <v>11798</v>
      </c>
    </row>
    <row r="61" spans="1:17">
      <c r="A61" s="5">
        <v>1390</v>
      </c>
      <c r="B61" s="5">
        <v>4</v>
      </c>
      <c r="C61" s="5" t="s">
        <v>266</v>
      </c>
      <c r="D61" s="5" t="s">
        <v>267</v>
      </c>
      <c r="E61" s="5">
        <v>191313</v>
      </c>
      <c r="F61" s="5">
        <v>348</v>
      </c>
      <c r="G61" s="5">
        <v>12387</v>
      </c>
      <c r="H61" s="5">
        <v>120</v>
      </c>
      <c r="I61" s="5">
        <v>60601</v>
      </c>
      <c r="J61" s="5">
        <v>4325</v>
      </c>
      <c r="K61" s="5">
        <v>0</v>
      </c>
      <c r="L61" s="5">
        <v>0</v>
      </c>
      <c r="M61" s="5">
        <v>0</v>
      </c>
      <c r="N61" s="5">
        <v>0</v>
      </c>
      <c r="O61" s="5">
        <v>22</v>
      </c>
      <c r="P61" s="5">
        <v>111594</v>
      </c>
      <c r="Q61" s="5">
        <v>1916</v>
      </c>
    </row>
    <row r="62" spans="1:17">
      <c r="A62" s="5">
        <v>1390</v>
      </c>
      <c r="B62" s="5">
        <v>4</v>
      </c>
      <c r="C62" s="5" t="s">
        <v>268</v>
      </c>
      <c r="D62" s="5" t="s">
        <v>269</v>
      </c>
      <c r="E62" s="5">
        <v>37886</v>
      </c>
      <c r="F62" s="5">
        <v>86</v>
      </c>
      <c r="G62" s="5">
        <v>1651</v>
      </c>
      <c r="H62" s="5">
        <v>30</v>
      </c>
      <c r="I62" s="5">
        <v>4554</v>
      </c>
      <c r="J62" s="5">
        <v>2407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19904</v>
      </c>
      <c r="Q62" s="5">
        <v>9255</v>
      </c>
    </row>
    <row r="63" spans="1:17">
      <c r="A63" s="5">
        <v>1390</v>
      </c>
      <c r="B63" s="5">
        <v>4</v>
      </c>
      <c r="C63" s="5" t="s">
        <v>270</v>
      </c>
      <c r="D63" s="5" t="s">
        <v>271</v>
      </c>
      <c r="E63" s="5">
        <v>9724</v>
      </c>
      <c r="F63" s="5">
        <v>0</v>
      </c>
      <c r="G63" s="5">
        <v>785</v>
      </c>
      <c r="H63" s="5">
        <v>35</v>
      </c>
      <c r="I63" s="5">
        <v>910</v>
      </c>
      <c r="J63" s="5">
        <v>1293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6189</v>
      </c>
      <c r="Q63" s="5">
        <v>512</v>
      </c>
    </row>
    <row r="64" spans="1:17">
      <c r="A64" s="5">
        <v>1390</v>
      </c>
      <c r="B64" s="5">
        <v>4</v>
      </c>
      <c r="C64" s="5" t="s">
        <v>272</v>
      </c>
      <c r="D64" s="5" t="s">
        <v>273</v>
      </c>
      <c r="E64" s="5">
        <v>3524</v>
      </c>
      <c r="F64" s="5">
        <v>0</v>
      </c>
      <c r="G64" s="5">
        <v>195</v>
      </c>
      <c r="H64" s="5">
        <v>29</v>
      </c>
      <c r="I64" s="5">
        <v>290</v>
      </c>
      <c r="J64" s="5">
        <v>284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2612</v>
      </c>
      <c r="Q64" s="5">
        <v>114</v>
      </c>
    </row>
    <row r="65" spans="1:17">
      <c r="A65" s="5">
        <v>1390</v>
      </c>
      <c r="B65" s="5">
        <v>2</v>
      </c>
      <c r="C65" s="5" t="s">
        <v>274</v>
      </c>
      <c r="D65" s="5" t="s">
        <v>275</v>
      </c>
      <c r="E65" s="5">
        <v>742808</v>
      </c>
      <c r="F65" s="5">
        <v>523</v>
      </c>
      <c r="G65" s="5">
        <v>40147</v>
      </c>
      <c r="H65" s="5">
        <v>2720</v>
      </c>
      <c r="I65" s="5">
        <v>237389</v>
      </c>
      <c r="J65" s="5">
        <v>11248</v>
      </c>
      <c r="K65" s="5">
        <v>25846</v>
      </c>
      <c r="L65" s="5">
        <v>0</v>
      </c>
      <c r="M65" s="5">
        <v>4</v>
      </c>
      <c r="N65" s="5">
        <v>0</v>
      </c>
      <c r="O65" s="5">
        <v>182</v>
      </c>
      <c r="P65" s="5">
        <v>389541</v>
      </c>
      <c r="Q65" s="5">
        <v>35210</v>
      </c>
    </row>
    <row r="66" spans="1:17">
      <c r="A66" s="5">
        <v>1390</v>
      </c>
      <c r="B66" s="5">
        <v>3</v>
      </c>
      <c r="C66" s="5" t="s">
        <v>276</v>
      </c>
      <c r="D66" s="5" t="s">
        <v>275</v>
      </c>
      <c r="E66" s="5">
        <v>742808</v>
      </c>
      <c r="F66" s="5">
        <v>523</v>
      </c>
      <c r="G66" s="5">
        <v>40147</v>
      </c>
      <c r="H66" s="5">
        <v>2720</v>
      </c>
      <c r="I66" s="5">
        <v>237389</v>
      </c>
      <c r="J66" s="5">
        <v>11248</v>
      </c>
      <c r="K66" s="5">
        <v>25846</v>
      </c>
      <c r="L66" s="5">
        <v>0</v>
      </c>
      <c r="M66" s="5">
        <v>4</v>
      </c>
      <c r="N66" s="5">
        <v>0</v>
      </c>
      <c r="O66" s="5">
        <v>182</v>
      </c>
      <c r="P66" s="5">
        <v>389541</v>
      </c>
      <c r="Q66" s="5">
        <v>35210</v>
      </c>
    </row>
    <row r="67" spans="1:17">
      <c r="A67" s="5">
        <v>1390</v>
      </c>
      <c r="B67" s="5">
        <v>4</v>
      </c>
      <c r="C67" s="5" t="s">
        <v>277</v>
      </c>
      <c r="D67" s="5" t="s">
        <v>278</v>
      </c>
      <c r="E67" s="5">
        <v>502004</v>
      </c>
      <c r="F67" s="5">
        <v>288</v>
      </c>
      <c r="G67" s="5">
        <v>19472</v>
      </c>
      <c r="H67" s="5">
        <v>1425</v>
      </c>
      <c r="I67" s="5">
        <v>172133</v>
      </c>
      <c r="J67" s="5">
        <v>4033</v>
      </c>
      <c r="K67" s="5">
        <v>23253</v>
      </c>
      <c r="L67" s="5">
        <v>0</v>
      </c>
      <c r="M67" s="5">
        <v>4</v>
      </c>
      <c r="N67" s="5">
        <v>0</v>
      </c>
      <c r="O67" s="5">
        <v>20</v>
      </c>
      <c r="P67" s="5">
        <v>254311</v>
      </c>
      <c r="Q67" s="5">
        <v>27065</v>
      </c>
    </row>
    <row r="68" spans="1:17">
      <c r="A68" s="5">
        <v>1390</v>
      </c>
      <c r="B68" s="5">
        <v>4</v>
      </c>
      <c r="C68" s="5" t="s">
        <v>279</v>
      </c>
      <c r="D68" s="5" t="s">
        <v>280</v>
      </c>
      <c r="E68" s="5">
        <v>113464</v>
      </c>
      <c r="F68" s="5">
        <v>107</v>
      </c>
      <c r="G68" s="5">
        <v>12627</v>
      </c>
      <c r="H68" s="5">
        <v>982</v>
      </c>
      <c r="I68" s="5">
        <v>33760</v>
      </c>
      <c r="J68" s="5">
        <v>3663</v>
      </c>
      <c r="K68" s="5">
        <v>0</v>
      </c>
      <c r="L68" s="5">
        <v>0</v>
      </c>
      <c r="M68" s="5">
        <v>0</v>
      </c>
      <c r="N68" s="5">
        <v>0</v>
      </c>
      <c r="O68" s="5">
        <v>20</v>
      </c>
      <c r="P68" s="5">
        <v>58441</v>
      </c>
      <c r="Q68" s="5">
        <v>3862</v>
      </c>
    </row>
    <row r="69" spans="1:17">
      <c r="A69" s="5">
        <v>1390</v>
      </c>
      <c r="B69" s="5">
        <v>4</v>
      </c>
      <c r="C69" s="5" t="s">
        <v>281</v>
      </c>
      <c r="D69" s="5" t="s">
        <v>282</v>
      </c>
      <c r="E69" s="5">
        <v>127341</v>
      </c>
      <c r="F69" s="5">
        <v>128</v>
      </c>
      <c r="G69" s="5">
        <v>8047</v>
      </c>
      <c r="H69" s="5">
        <v>312</v>
      </c>
      <c r="I69" s="5">
        <v>31496</v>
      </c>
      <c r="J69" s="5">
        <v>3552</v>
      </c>
      <c r="K69" s="5">
        <v>2593</v>
      </c>
      <c r="L69" s="5">
        <v>0</v>
      </c>
      <c r="M69" s="5">
        <v>0</v>
      </c>
      <c r="N69" s="5">
        <v>0</v>
      </c>
      <c r="O69" s="5">
        <v>142</v>
      </c>
      <c r="P69" s="5">
        <v>76789</v>
      </c>
      <c r="Q69" s="5">
        <v>4282</v>
      </c>
    </row>
    <row r="70" spans="1:17">
      <c r="A70" s="5">
        <v>1390</v>
      </c>
      <c r="B70" s="5">
        <v>2</v>
      </c>
      <c r="C70" s="5" t="s">
        <v>283</v>
      </c>
      <c r="D70" s="5" t="s">
        <v>284</v>
      </c>
      <c r="E70" s="5">
        <v>114442</v>
      </c>
      <c r="F70" s="5">
        <v>1041</v>
      </c>
      <c r="G70" s="5">
        <v>2812</v>
      </c>
      <c r="H70" s="5">
        <v>590</v>
      </c>
      <c r="I70" s="5">
        <v>28311</v>
      </c>
      <c r="J70" s="5">
        <v>7756</v>
      </c>
      <c r="K70" s="5">
        <v>22</v>
      </c>
      <c r="L70" s="5">
        <v>0</v>
      </c>
      <c r="M70" s="5">
        <v>0</v>
      </c>
      <c r="N70" s="5">
        <v>0</v>
      </c>
      <c r="O70" s="5">
        <v>11</v>
      </c>
      <c r="P70" s="5">
        <v>67219</v>
      </c>
      <c r="Q70" s="5">
        <v>6681</v>
      </c>
    </row>
    <row r="71" spans="1:17">
      <c r="A71" s="5">
        <v>1390</v>
      </c>
      <c r="B71" s="5">
        <v>7</v>
      </c>
      <c r="C71" s="5" t="s">
        <v>285</v>
      </c>
      <c r="D71" s="5" t="s">
        <v>286</v>
      </c>
      <c r="E71" s="5">
        <v>114442</v>
      </c>
      <c r="F71" s="5">
        <v>1041</v>
      </c>
      <c r="G71" s="5">
        <v>2812</v>
      </c>
      <c r="H71" s="5">
        <v>590</v>
      </c>
      <c r="I71" s="5">
        <v>28311</v>
      </c>
      <c r="J71" s="5">
        <v>7756</v>
      </c>
      <c r="K71" s="5">
        <v>22</v>
      </c>
      <c r="L71" s="5">
        <v>0</v>
      </c>
      <c r="M71" s="5">
        <v>0</v>
      </c>
      <c r="N71" s="5">
        <v>0</v>
      </c>
      <c r="O71" s="5">
        <v>11</v>
      </c>
      <c r="P71" s="5">
        <v>67219</v>
      </c>
      <c r="Q71" s="5">
        <v>6681</v>
      </c>
    </row>
    <row r="72" spans="1:17">
      <c r="A72" s="5">
        <v>1390</v>
      </c>
      <c r="B72" s="5">
        <v>4</v>
      </c>
      <c r="C72" s="5" t="s">
        <v>287</v>
      </c>
      <c r="D72" s="5" t="s">
        <v>288</v>
      </c>
      <c r="E72" s="5">
        <v>97464</v>
      </c>
      <c r="F72" s="5">
        <v>1026</v>
      </c>
      <c r="G72" s="5">
        <v>2637</v>
      </c>
      <c r="H72" s="5">
        <v>546</v>
      </c>
      <c r="I72" s="5">
        <v>23819</v>
      </c>
      <c r="J72" s="5">
        <v>6366</v>
      </c>
      <c r="K72" s="5">
        <v>22</v>
      </c>
      <c r="L72" s="5">
        <v>0</v>
      </c>
      <c r="M72" s="5">
        <v>0</v>
      </c>
      <c r="N72" s="5">
        <v>0</v>
      </c>
      <c r="O72" s="5">
        <v>11</v>
      </c>
      <c r="P72" s="5">
        <v>57676</v>
      </c>
      <c r="Q72" s="5">
        <v>5362</v>
      </c>
    </row>
    <row r="73" spans="1:17">
      <c r="A73" s="5">
        <v>1390</v>
      </c>
      <c r="B73" s="5">
        <v>9</v>
      </c>
      <c r="C73" s="5" t="s">
        <v>289</v>
      </c>
      <c r="D73" s="5" t="s">
        <v>290</v>
      </c>
      <c r="E73" s="5">
        <v>16978</v>
      </c>
      <c r="F73" s="5">
        <v>16</v>
      </c>
      <c r="G73" s="5">
        <v>175</v>
      </c>
      <c r="H73" s="5">
        <v>43</v>
      </c>
      <c r="I73" s="5">
        <v>4492</v>
      </c>
      <c r="J73" s="5">
        <v>1390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9543</v>
      </c>
      <c r="Q73" s="5">
        <v>1320</v>
      </c>
    </row>
    <row r="74" spans="1:17">
      <c r="A74" s="5">
        <v>1390</v>
      </c>
      <c r="B74" s="5">
        <v>2</v>
      </c>
      <c r="C74" s="5" t="s">
        <v>291</v>
      </c>
      <c r="D74" s="5" t="s">
        <v>292</v>
      </c>
      <c r="E74" s="5">
        <v>5326324</v>
      </c>
      <c r="F74" s="5">
        <v>11684</v>
      </c>
      <c r="G74" s="5">
        <v>133253</v>
      </c>
      <c r="H74" s="5">
        <v>229432</v>
      </c>
      <c r="I74" s="5">
        <v>1962151</v>
      </c>
      <c r="J74" s="5">
        <v>87362</v>
      </c>
      <c r="K74" s="5">
        <v>1706473</v>
      </c>
      <c r="L74" s="5">
        <v>0</v>
      </c>
      <c r="M74" s="5">
        <v>0</v>
      </c>
      <c r="N74" s="5">
        <v>0</v>
      </c>
      <c r="O74" s="5">
        <v>29370</v>
      </c>
      <c r="P74" s="5">
        <v>1037147</v>
      </c>
      <c r="Q74" s="5">
        <v>129452</v>
      </c>
    </row>
    <row r="75" spans="1:17">
      <c r="A75" s="5">
        <v>1390</v>
      </c>
      <c r="B75" s="5">
        <v>3</v>
      </c>
      <c r="C75" s="5" t="s">
        <v>293</v>
      </c>
      <c r="D75" s="5" t="s">
        <v>294</v>
      </c>
      <c r="E75" s="5">
        <v>277740</v>
      </c>
      <c r="F75" s="5">
        <v>194</v>
      </c>
      <c r="G75" s="5">
        <v>41801</v>
      </c>
      <c r="H75" s="5">
        <v>9162</v>
      </c>
      <c r="I75" s="5">
        <v>130338</v>
      </c>
      <c r="J75" s="5">
        <v>10527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80009</v>
      </c>
      <c r="Q75" s="5">
        <v>5709</v>
      </c>
    </row>
    <row r="76" spans="1:17">
      <c r="A76" s="5">
        <v>1390</v>
      </c>
      <c r="B76" s="5">
        <v>4</v>
      </c>
      <c r="C76" s="5" t="s">
        <v>295</v>
      </c>
      <c r="D76" s="5" t="s">
        <v>296</v>
      </c>
      <c r="E76" s="5">
        <v>277740</v>
      </c>
      <c r="F76" s="5">
        <v>194</v>
      </c>
      <c r="G76" s="5">
        <v>41801</v>
      </c>
      <c r="H76" s="5">
        <v>9162</v>
      </c>
      <c r="I76" s="5">
        <v>130338</v>
      </c>
      <c r="J76" s="5">
        <v>10527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80009</v>
      </c>
      <c r="Q76" s="5">
        <v>5709</v>
      </c>
    </row>
    <row r="77" spans="1:17">
      <c r="A77" s="5">
        <v>1390</v>
      </c>
      <c r="B77" s="5">
        <v>3</v>
      </c>
      <c r="C77" s="5" t="s">
        <v>297</v>
      </c>
      <c r="D77" s="5" t="s">
        <v>298</v>
      </c>
      <c r="E77" s="5">
        <v>5048583</v>
      </c>
      <c r="F77" s="5">
        <v>11491</v>
      </c>
      <c r="G77" s="5">
        <v>91452</v>
      </c>
      <c r="H77" s="5">
        <v>220269</v>
      </c>
      <c r="I77" s="5">
        <v>1831813</v>
      </c>
      <c r="J77" s="5">
        <v>76835</v>
      </c>
      <c r="K77" s="5">
        <v>1706473</v>
      </c>
      <c r="L77" s="5">
        <v>0</v>
      </c>
      <c r="M77" s="5">
        <v>0</v>
      </c>
      <c r="N77" s="5">
        <v>0</v>
      </c>
      <c r="O77" s="5">
        <v>29370</v>
      </c>
      <c r="P77" s="5">
        <v>957138</v>
      </c>
      <c r="Q77" s="5">
        <v>123743</v>
      </c>
    </row>
    <row r="78" spans="1:17">
      <c r="A78" s="5">
        <v>1390</v>
      </c>
      <c r="B78" s="5">
        <v>4</v>
      </c>
      <c r="C78" s="5" t="s">
        <v>299</v>
      </c>
      <c r="D78" s="5" t="s">
        <v>298</v>
      </c>
      <c r="E78" s="5">
        <v>5048583</v>
      </c>
      <c r="F78" s="5">
        <v>11491</v>
      </c>
      <c r="G78" s="5">
        <v>91452</v>
      </c>
      <c r="H78" s="5">
        <v>220269</v>
      </c>
      <c r="I78" s="5">
        <v>1831813</v>
      </c>
      <c r="J78" s="5">
        <v>76835</v>
      </c>
      <c r="K78" s="5">
        <v>1706473</v>
      </c>
      <c r="L78" s="5">
        <v>0</v>
      </c>
      <c r="M78" s="5">
        <v>0</v>
      </c>
      <c r="N78" s="5">
        <v>0</v>
      </c>
      <c r="O78" s="5">
        <v>29370</v>
      </c>
      <c r="P78" s="5">
        <v>957138</v>
      </c>
      <c r="Q78" s="5">
        <v>123743</v>
      </c>
    </row>
    <row r="79" spans="1:17">
      <c r="A79" s="5">
        <v>1390</v>
      </c>
      <c r="B79" s="5">
        <v>2</v>
      </c>
      <c r="C79" s="5" t="s">
        <v>300</v>
      </c>
      <c r="D79" s="5" t="s">
        <v>301</v>
      </c>
      <c r="E79" s="5">
        <v>12804835</v>
      </c>
      <c r="F79" s="5">
        <v>2766</v>
      </c>
      <c r="G79" s="5">
        <v>149271</v>
      </c>
      <c r="H79" s="5">
        <v>15511</v>
      </c>
      <c r="I79" s="5">
        <v>5397559</v>
      </c>
      <c r="J79" s="5">
        <v>280831</v>
      </c>
      <c r="K79" s="5">
        <v>31754</v>
      </c>
      <c r="L79" s="5">
        <v>0</v>
      </c>
      <c r="M79" s="5">
        <v>0</v>
      </c>
      <c r="N79" s="5">
        <v>0</v>
      </c>
      <c r="O79" s="5">
        <v>810712</v>
      </c>
      <c r="P79" s="5">
        <v>4130050</v>
      </c>
      <c r="Q79" s="5">
        <v>1986380</v>
      </c>
    </row>
    <row r="80" spans="1:17">
      <c r="A80" s="5">
        <v>1390</v>
      </c>
      <c r="B80" s="5">
        <v>3</v>
      </c>
      <c r="C80" s="5" t="s">
        <v>302</v>
      </c>
      <c r="D80" s="5" t="s">
        <v>303</v>
      </c>
      <c r="E80" s="5">
        <v>10298084</v>
      </c>
      <c r="F80" s="5">
        <v>365</v>
      </c>
      <c r="G80" s="5">
        <v>55805</v>
      </c>
      <c r="H80" s="5">
        <v>5918</v>
      </c>
      <c r="I80" s="5">
        <v>3671139</v>
      </c>
      <c r="J80" s="5">
        <v>240181</v>
      </c>
      <c r="K80" s="5">
        <v>25818</v>
      </c>
      <c r="L80" s="5">
        <v>0</v>
      </c>
      <c r="M80" s="5">
        <v>0</v>
      </c>
      <c r="N80" s="5">
        <v>0</v>
      </c>
      <c r="O80" s="5">
        <v>810168</v>
      </c>
      <c r="P80" s="5">
        <v>3709610</v>
      </c>
      <c r="Q80" s="5">
        <v>1779080</v>
      </c>
    </row>
    <row r="81" spans="1:17">
      <c r="A81" s="5">
        <v>1390</v>
      </c>
      <c r="B81" s="5">
        <v>4</v>
      </c>
      <c r="C81" s="5" t="s">
        <v>304</v>
      </c>
      <c r="D81" s="5" t="s">
        <v>305</v>
      </c>
      <c r="E81" s="5">
        <v>2807936</v>
      </c>
      <c r="F81" s="5">
        <v>264</v>
      </c>
      <c r="G81" s="5">
        <v>16347</v>
      </c>
      <c r="H81" s="5">
        <v>1014</v>
      </c>
      <c r="I81" s="5">
        <v>1342489</v>
      </c>
      <c r="J81" s="5">
        <v>36972</v>
      </c>
      <c r="K81" s="5">
        <v>15775</v>
      </c>
      <c r="L81" s="5">
        <v>0</v>
      </c>
      <c r="M81" s="5">
        <v>0</v>
      </c>
      <c r="N81" s="5">
        <v>0</v>
      </c>
      <c r="O81" s="5">
        <v>1652</v>
      </c>
      <c r="P81" s="5">
        <v>1090030</v>
      </c>
      <c r="Q81" s="5">
        <v>303394</v>
      </c>
    </row>
    <row r="82" spans="1:17">
      <c r="A82" s="5">
        <v>1390</v>
      </c>
      <c r="B82" s="5">
        <v>4</v>
      </c>
      <c r="C82" s="5" t="s">
        <v>306</v>
      </c>
      <c r="D82" s="5" t="s">
        <v>307</v>
      </c>
      <c r="E82" s="5">
        <v>2697962</v>
      </c>
      <c r="F82" s="5">
        <v>16</v>
      </c>
      <c r="G82" s="5">
        <v>25125</v>
      </c>
      <c r="H82" s="5">
        <v>1113</v>
      </c>
      <c r="I82" s="5">
        <v>1311957</v>
      </c>
      <c r="J82" s="5">
        <v>168114</v>
      </c>
      <c r="K82" s="5">
        <v>9990</v>
      </c>
      <c r="L82" s="5">
        <v>0</v>
      </c>
      <c r="M82" s="5">
        <v>0</v>
      </c>
      <c r="N82" s="5">
        <v>0</v>
      </c>
      <c r="O82" s="5">
        <v>0</v>
      </c>
      <c r="P82" s="5">
        <v>474392</v>
      </c>
      <c r="Q82" s="5">
        <v>707256</v>
      </c>
    </row>
    <row r="83" spans="1:17">
      <c r="A83" s="5">
        <v>1390</v>
      </c>
      <c r="B83" s="5">
        <v>4</v>
      </c>
      <c r="C83" s="5" t="s">
        <v>308</v>
      </c>
      <c r="D83" s="5" t="s">
        <v>309</v>
      </c>
      <c r="E83" s="5">
        <v>4792186</v>
      </c>
      <c r="F83" s="5">
        <v>84</v>
      </c>
      <c r="G83" s="5">
        <v>14333</v>
      </c>
      <c r="H83" s="5">
        <v>3791</v>
      </c>
      <c r="I83" s="5">
        <v>1016693</v>
      </c>
      <c r="J83" s="5">
        <v>35095</v>
      </c>
      <c r="K83" s="5">
        <v>53</v>
      </c>
      <c r="L83" s="5">
        <v>0</v>
      </c>
      <c r="M83" s="5">
        <v>0</v>
      </c>
      <c r="N83" s="5">
        <v>0</v>
      </c>
      <c r="O83" s="5">
        <v>808516</v>
      </c>
      <c r="P83" s="5">
        <v>2145188</v>
      </c>
      <c r="Q83" s="5">
        <v>768431</v>
      </c>
    </row>
    <row r="84" spans="1:17">
      <c r="A84" s="5">
        <v>1390</v>
      </c>
      <c r="B84" s="5">
        <v>3</v>
      </c>
      <c r="C84" s="5" t="s">
        <v>310</v>
      </c>
      <c r="D84" s="5" t="s">
        <v>311</v>
      </c>
      <c r="E84" s="5">
        <v>2329798</v>
      </c>
      <c r="F84" s="5">
        <v>2398</v>
      </c>
      <c r="G84" s="5">
        <v>89493</v>
      </c>
      <c r="H84" s="5">
        <v>5492</v>
      </c>
      <c r="I84" s="5">
        <v>1641904</v>
      </c>
      <c r="J84" s="5">
        <v>39095</v>
      </c>
      <c r="K84" s="5">
        <v>1081</v>
      </c>
      <c r="L84" s="5">
        <v>0</v>
      </c>
      <c r="M84" s="5">
        <v>0</v>
      </c>
      <c r="N84" s="5">
        <v>0</v>
      </c>
      <c r="O84" s="5">
        <v>544</v>
      </c>
      <c r="P84" s="5">
        <v>348630</v>
      </c>
      <c r="Q84" s="5">
        <v>201162</v>
      </c>
    </row>
    <row r="85" spans="1:17">
      <c r="A85" s="5">
        <v>1390</v>
      </c>
      <c r="B85" s="5">
        <v>4</v>
      </c>
      <c r="C85" s="5" t="s">
        <v>312</v>
      </c>
      <c r="D85" s="5" t="s">
        <v>313</v>
      </c>
      <c r="E85" s="5">
        <v>77566</v>
      </c>
      <c r="F85" s="5">
        <v>3</v>
      </c>
      <c r="G85" s="5">
        <v>15157</v>
      </c>
      <c r="H85" s="5">
        <v>74</v>
      </c>
      <c r="I85" s="5">
        <v>5456</v>
      </c>
      <c r="J85" s="5">
        <v>2202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52919</v>
      </c>
      <c r="Q85" s="5">
        <v>1756</v>
      </c>
    </row>
    <row r="86" spans="1:17">
      <c r="A86" s="5">
        <v>1390</v>
      </c>
      <c r="B86" s="5">
        <v>4</v>
      </c>
      <c r="C86" s="5" t="s">
        <v>314</v>
      </c>
      <c r="D86" s="5" t="s">
        <v>315</v>
      </c>
      <c r="E86" s="5">
        <v>414704</v>
      </c>
      <c r="F86" s="5">
        <v>2216</v>
      </c>
      <c r="G86" s="5">
        <v>17248</v>
      </c>
      <c r="H86" s="5">
        <v>2066</v>
      </c>
      <c r="I86" s="5">
        <v>243217</v>
      </c>
      <c r="J86" s="5">
        <v>25236</v>
      </c>
      <c r="K86" s="5">
        <v>0</v>
      </c>
      <c r="L86" s="5">
        <v>0</v>
      </c>
      <c r="M86" s="5">
        <v>0</v>
      </c>
      <c r="N86" s="5">
        <v>0</v>
      </c>
      <c r="O86" s="5">
        <v>544</v>
      </c>
      <c r="P86" s="5">
        <v>101575</v>
      </c>
      <c r="Q86" s="5">
        <v>22602</v>
      </c>
    </row>
    <row r="87" spans="1:17">
      <c r="A87" s="5">
        <v>1390</v>
      </c>
      <c r="B87" s="5">
        <v>4</v>
      </c>
      <c r="C87" s="5" t="s">
        <v>316</v>
      </c>
      <c r="D87" s="5" t="s">
        <v>317</v>
      </c>
      <c r="E87" s="5">
        <v>221113</v>
      </c>
      <c r="F87" s="5">
        <v>134</v>
      </c>
      <c r="G87" s="5">
        <v>24250</v>
      </c>
      <c r="H87" s="5">
        <v>2940</v>
      </c>
      <c r="I87" s="5">
        <v>76936</v>
      </c>
      <c r="J87" s="5">
        <v>7953</v>
      </c>
      <c r="K87" s="5">
        <v>620</v>
      </c>
      <c r="L87" s="5">
        <v>0</v>
      </c>
      <c r="M87" s="5">
        <v>0</v>
      </c>
      <c r="N87" s="5">
        <v>0</v>
      </c>
      <c r="O87" s="5">
        <v>0</v>
      </c>
      <c r="P87" s="5">
        <v>91688</v>
      </c>
      <c r="Q87" s="5">
        <v>16593</v>
      </c>
    </row>
    <row r="88" spans="1:17">
      <c r="A88" s="5">
        <v>1390</v>
      </c>
      <c r="B88" s="5">
        <v>4</v>
      </c>
      <c r="C88" s="5" t="s">
        <v>318</v>
      </c>
      <c r="D88" s="5" t="s">
        <v>319</v>
      </c>
      <c r="E88" s="5">
        <v>1616416</v>
      </c>
      <c r="F88" s="5">
        <v>46</v>
      </c>
      <c r="G88" s="5">
        <v>32838</v>
      </c>
      <c r="H88" s="5">
        <v>412</v>
      </c>
      <c r="I88" s="5">
        <v>1316295</v>
      </c>
      <c r="J88" s="5">
        <v>3705</v>
      </c>
      <c r="K88" s="5">
        <v>461</v>
      </c>
      <c r="L88" s="5">
        <v>0</v>
      </c>
      <c r="M88" s="5">
        <v>0</v>
      </c>
      <c r="N88" s="5">
        <v>0</v>
      </c>
      <c r="O88" s="5">
        <v>0</v>
      </c>
      <c r="P88" s="5">
        <v>102447</v>
      </c>
      <c r="Q88" s="5">
        <v>160211</v>
      </c>
    </row>
    <row r="89" spans="1:17">
      <c r="A89" s="5">
        <v>1390</v>
      </c>
      <c r="B89" s="5">
        <v>3</v>
      </c>
      <c r="C89" s="5" t="s">
        <v>320</v>
      </c>
      <c r="D89" s="5" t="s">
        <v>321</v>
      </c>
      <c r="E89" s="5">
        <v>176953</v>
      </c>
      <c r="F89" s="5">
        <v>4</v>
      </c>
      <c r="G89" s="5">
        <v>3973</v>
      </c>
      <c r="H89" s="5">
        <v>4101</v>
      </c>
      <c r="I89" s="5">
        <v>84515</v>
      </c>
      <c r="J89" s="5">
        <v>1556</v>
      </c>
      <c r="K89" s="5">
        <v>4855</v>
      </c>
      <c r="L89" s="5">
        <v>0</v>
      </c>
      <c r="M89" s="5">
        <v>0</v>
      </c>
      <c r="N89" s="5">
        <v>0</v>
      </c>
      <c r="O89" s="5">
        <v>0</v>
      </c>
      <c r="P89" s="5">
        <v>71810</v>
      </c>
      <c r="Q89" s="5">
        <v>6137</v>
      </c>
    </row>
    <row r="90" spans="1:17">
      <c r="A90" s="5">
        <v>1390</v>
      </c>
      <c r="B90" s="5">
        <v>4</v>
      </c>
      <c r="C90" s="5" t="s">
        <v>322</v>
      </c>
      <c r="D90" s="5" t="s">
        <v>321</v>
      </c>
      <c r="E90" s="5">
        <v>176953</v>
      </c>
      <c r="F90" s="5">
        <v>4</v>
      </c>
      <c r="G90" s="5">
        <v>3973</v>
      </c>
      <c r="H90" s="5">
        <v>4101</v>
      </c>
      <c r="I90" s="5">
        <v>84515</v>
      </c>
      <c r="J90" s="5">
        <v>1556</v>
      </c>
      <c r="K90" s="5">
        <v>4855</v>
      </c>
      <c r="L90" s="5">
        <v>0</v>
      </c>
      <c r="M90" s="5">
        <v>0</v>
      </c>
      <c r="N90" s="5">
        <v>0</v>
      </c>
      <c r="O90" s="5">
        <v>0</v>
      </c>
      <c r="P90" s="5">
        <v>71810</v>
      </c>
      <c r="Q90" s="5">
        <v>6137</v>
      </c>
    </row>
    <row r="91" spans="1:17">
      <c r="A91" s="5">
        <v>1390</v>
      </c>
      <c r="B91" s="5">
        <v>2</v>
      </c>
      <c r="C91" s="5" t="s">
        <v>323</v>
      </c>
      <c r="D91" s="5" t="s">
        <v>324</v>
      </c>
      <c r="E91" s="5">
        <v>243164</v>
      </c>
      <c r="F91" s="5">
        <v>2003</v>
      </c>
      <c r="G91" s="5">
        <v>13623</v>
      </c>
      <c r="H91" s="5">
        <v>2563</v>
      </c>
      <c r="I91" s="5">
        <v>62691</v>
      </c>
      <c r="J91" s="5">
        <v>11222</v>
      </c>
      <c r="K91" s="5">
        <v>3403</v>
      </c>
      <c r="L91" s="5">
        <v>0</v>
      </c>
      <c r="M91" s="5">
        <v>0</v>
      </c>
      <c r="N91" s="5">
        <v>0</v>
      </c>
      <c r="O91" s="5">
        <v>834</v>
      </c>
      <c r="P91" s="5">
        <v>125418</v>
      </c>
      <c r="Q91" s="5">
        <v>21408</v>
      </c>
    </row>
    <row r="92" spans="1:17">
      <c r="A92" s="5">
        <v>1390</v>
      </c>
      <c r="B92" s="5">
        <v>3</v>
      </c>
      <c r="C92" s="5" t="s">
        <v>325</v>
      </c>
      <c r="D92" s="5" t="s">
        <v>324</v>
      </c>
      <c r="E92" s="5">
        <v>243164</v>
      </c>
      <c r="F92" s="5">
        <v>2003</v>
      </c>
      <c r="G92" s="5">
        <v>13623</v>
      </c>
      <c r="H92" s="5">
        <v>2563</v>
      </c>
      <c r="I92" s="5">
        <v>62691</v>
      </c>
      <c r="J92" s="5">
        <v>11222</v>
      </c>
      <c r="K92" s="5">
        <v>3403</v>
      </c>
      <c r="L92" s="5">
        <v>0</v>
      </c>
      <c r="M92" s="5">
        <v>0</v>
      </c>
      <c r="N92" s="5">
        <v>0</v>
      </c>
      <c r="O92" s="5">
        <v>834</v>
      </c>
      <c r="P92" s="5">
        <v>125418</v>
      </c>
      <c r="Q92" s="5">
        <v>21408</v>
      </c>
    </row>
    <row r="93" spans="1:17">
      <c r="A93" s="5">
        <v>1390</v>
      </c>
      <c r="B93" s="5">
        <v>4</v>
      </c>
      <c r="C93" s="5" t="s">
        <v>326</v>
      </c>
      <c r="D93" s="5" t="s">
        <v>324</v>
      </c>
      <c r="E93" s="5">
        <v>243164</v>
      </c>
      <c r="F93" s="5">
        <v>2003</v>
      </c>
      <c r="G93" s="5">
        <v>13623</v>
      </c>
      <c r="H93" s="5">
        <v>2563</v>
      </c>
      <c r="I93" s="5">
        <v>62691</v>
      </c>
      <c r="J93" s="5">
        <v>11222</v>
      </c>
      <c r="K93" s="5">
        <v>3403</v>
      </c>
      <c r="L93" s="5">
        <v>0</v>
      </c>
      <c r="M93" s="5">
        <v>0</v>
      </c>
      <c r="N93" s="5">
        <v>0</v>
      </c>
      <c r="O93" s="5">
        <v>834</v>
      </c>
      <c r="P93" s="5">
        <v>125418</v>
      </c>
      <c r="Q93" s="5">
        <v>21408</v>
      </c>
    </row>
    <row r="94" spans="1:17">
      <c r="A94" s="5">
        <v>1390</v>
      </c>
      <c r="B94" s="5">
        <v>2</v>
      </c>
      <c r="C94" s="5" t="s">
        <v>327</v>
      </c>
      <c r="D94" s="5" t="s">
        <v>328</v>
      </c>
      <c r="E94" s="5">
        <v>1425894</v>
      </c>
      <c r="F94" s="5">
        <v>3364</v>
      </c>
      <c r="G94" s="5">
        <v>76254</v>
      </c>
      <c r="H94" s="5">
        <v>9327</v>
      </c>
      <c r="I94" s="5">
        <v>256565</v>
      </c>
      <c r="J94" s="5">
        <v>52204</v>
      </c>
      <c r="K94" s="5">
        <v>19839</v>
      </c>
      <c r="L94" s="5">
        <v>0</v>
      </c>
      <c r="M94" s="5">
        <v>0</v>
      </c>
      <c r="N94" s="5">
        <v>0</v>
      </c>
      <c r="O94" s="5">
        <v>6849</v>
      </c>
      <c r="P94" s="5">
        <v>943793</v>
      </c>
      <c r="Q94" s="5">
        <v>57700</v>
      </c>
    </row>
    <row r="95" spans="1:17">
      <c r="A95" s="5">
        <v>1390</v>
      </c>
      <c r="B95" s="5">
        <v>3</v>
      </c>
      <c r="C95" s="5" t="s">
        <v>329</v>
      </c>
      <c r="D95" s="5" t="s">
        <v>330</v>
      </c>
      <c r="E95" s="5">
        <v>354968</v>
      </c>
      <c r="F95" s="5">
        <v>56</v>
      </c>
      <c r="G95" s="5">
        <v>12078</v>
      </c>
      <c r="H95" s="5">
        <v>1485</v>
      </c>
      <c r="I95" s="5">
        <v>117876</v>
      </c>
      <c r="J95" s="5">
        <v>11536</v>
      </c>
      <c r="K95" s="5">
        <v>17346</v>
      </c>
      <c r="L95" s="5">
        <v>0</v>
      </c>
      <c r="M95" s="5">
        <v>0</v>
      </c>
      <c r="N95" s="5">
        <v>0</v>
      </c>
      <c r="O95" s="5">
        <v>6659</v>
      </c>
      <c r="P95" s="5">
        <v>173596</v>
      </c>
      <c r="Q95" s="5">
        <v>14336</v>
      </c>
    </row>
    <row r="96" spans="1:17">
      <c r="A96" s="5">
        <v>1390</v>
      </c>
      <c r="B96" s="5">
        <v>4</v>
      </c>
      <c r="C96" s="5" t="s">
        <v>331</v>
      </c>
      <c r="D96" s="5" t="s">
        <v>332</v>
      </c>
      <c r="E96" s="5">
        <v>264998</v>
      </c>
      <c r="F96" s="5">
        <v>55</v>
      </c>
      <c r="G96" s="5">
        <v>3652</v>
      </c>
      <c r="H96" s="5">
        <v>850</v>
      </c>
      <c r="I96" s="5">
        <v>89061</v>
      </c>
      <c r="J96" s="5">
        <v>7168</v>
      </c>
      <c r="K96" s="5">
        <v>17346</v>
      </c>
      <c r="L96" s="5">
        <v>0</v>
      </c>
      <c r="M96" s="5">
        <v>0</v>
      </c>
      <c r="N96" s="5">
        <v>0</v>
      </c>
      <c r="O96" s="5">
        <v>6611</v>
      </c>
      <c r="P96" s="5">
        <v>129233</v>
      </c>
      <c r="Q96" s="5">
        <v>11023</v>
      </c>
    </row>
    <row r="97" spans="1:17">
      <c r="A97" s="5">
        <v>1390</v>
      </c>
      <c r="B97" s="5">
        <v>4</v>
      </c>
      <c r="C97" s="5" t="s">
        <v>333</v>
      </c>
      <c r="D97" s="5" t="s">
        <v>334</v>
      </c>
      <c r="E97" s="5">
        <v>89970</v>
      </c>
      <c r="F97" s="5">
        <v>2</v>
      </c>
      <c r="G97" s="5">
        <v>8427</v>
      </c>
      <c r="H97" s="5">
        <v>635</v>
      </c>
      <c r="I97" s="5">
        <v>28816</v>
      </c>
      <c r="J97" s="5">
        <v>4367</v>
      </c>
      <c r="K97" s="5">
        <v>0</v>
      </c>
      <c r="L97" s="5">
        <v>0</v>
      </c>
      <c r="M97" s="5">
        <v>0</v>
      </c>
      <c r="N97" s="5">
        <v>0</v>
      </c>
      <c r="O97" s="5">
        <v>48</v>
      </c>
      <c r="P97" s="5">
        <v>44363</v>
      </c>
      <c r="Q97" s="5">
        <v>3313</v>
      </c>
    </row>
    <row r="98" spans="1:17">
      <c r="A98" s="5">
        <v>1390</v>
      </c>
      <c r="B98" s="5">
        <v>3</v>
      </c>
      <c r="C98" s="5" t="s">
        <v>335</v>
      </c>
      <c r="D98" s="5" t="s">
        <v>336</v>
      </c>
      <c r="E98" s="5">
        <v>1070925</v>
      </c>
      <c r="F98" s="5">
        <v>3308</v>
      </c>
      <c r="G98" s="5">
        <v>64175</v>
      </c>
      <c r="H98" s="5">
        <v>7842</v>
      </c>
      <c r="I98" s="5">
        <v>138688</v>
      </c>
      <c r="J98" s="5">
        <v>40668</v>
      </c>
      <c r="K98" s="5">
        <v>2493</v>
      </c>
      <c r="L98" s="5">
        <v>0</v>
      </c>
      <c r="M98" s="5">
        <v>0</v>
      </c>
      <c r="N98" s="5">
        <v>0</v>
      </c>
      <c r="O98" s="5">
        <v>190</v>
      </c>
      <c r="P98" s="5">
        <v>770197</v>
      </c>
      <c r="Q98" s="5">
        <v>43364</v>
      </c>
    </row>
    <row r="99" spans="1:17">
      <c r="A99" s="5">
        <v>1390</v>
      </c>
      <c r="B99" s="5">
        <v>4</v>
      </c>
      <c r="C99" s="5" t="s">
        <v>337</v>
      </c>
      <c r="D99" s="5" t="s">
        <v>336</v>
      </c>
      <c r="E99" s="5">
        <v>1070925</v>
      </c>
      <c r="F99" s="5">
        <v>3308</v>
      </c>
      <c r="G99" s="5">
        <v>64175</v>
      </c>
      <c r="H99" s="5">
        <v>7842</v>
      </c>
      <c r="I99" s="5">
        <v>138688</v>
      </c>
      <c r="J99" s="5">
        <v>40668</v>
      </c>
      <c r="K99" s="5">
        <v>2493</v>
      </c>
      <c r="L99" s="5">
        <v>0</v>
      </c>
      <c r="M99" s="5">
        <v>0</v>
      </c>
      <c r="N99" s="5">
        <v>0</v>
      </c>
      <c r="O99" s="5">
        <v>190</v>
      </c>
      <c r="P99" s="5">
        <v>770197</v>
      </c>
      <c r="Q99" s="5">
        <v>43364</v>
      </c>
    </row>
    <row r="100" spans="1:17">
      <c r="A100" s="5">
        <v>1390</v>
      </c>
      <c r="B100" s="5">
        <v>2</v>
      </c>
      <c r="C100" s="5" t="s">
        <v>338</v>
      </c>
      <c r="D100" s="5" t="s">
        <v>339</v>
      </c>
      <c r="E100" s="5">
        <v>21007716</v>
      </c>
      <c r="F100" s="5">
        <v>20419</v>
      </c>
      <c r="G100" s="5">
        <v>894540</v>
      </c>
      <c r="H100" s="5">
        <v>127753</v>
      </c>
      <c r="I100" s="5">
        <v>8601128</v>
      </c>
      <c r="J100" s="5">
        <v>176332</v>
      </c>
      <c r="K100" s="5">
        <v>3991888</v>
      </c>
      <c r="L100" s="5">
        <v>23266</v>
      </c>
      <c r="M100" s="5">
        <v>48</v>
      </c>
      <c r="N100" s="5">
        <v>0</v>
      </c>
      <c r="O100" s="5">
        <v>22600</v>
      </c>
      <c r="P100" s="5">
        <v>6786828</v>
      </c>
      <c r="Q100" s="5">
        <v>362911</v>
      </c>
    </row>
    <row r="101" spans="1:17">
      <c r="A101" s="5">
        <v>1390</v>
      </c>
      <c r="B101" s="5">
        <v>3</v>
      </c>
      <c r="C101" s="5" t="s">
        <v>340</v>
      </c>
      <c r="D101" s="5" t="s">
        <v>341</v>
      </c>
      <c r="E101" s="5">
        <v>956092</v>
      </c>
      <c r="F101" s="5">
        <v>242</v>
      </c>
      <c r="G101" s="5">
        <v>30515</v>
      </c>
      <c r="H101" s="5">
        <v>8076</v>
      </c>
      <c r="I101" s="5">
        <v>483343</v>
      </c>
      <c r="J101" s="5">
        <v>5747</v>
      </c>
      <c r="K101" s="5">
        <v>676</v>
      </c>
      <c r="L101" s="5">
        <v>0</v>
      </c>
      <c r="M101" s="5">
        <v>0</v>
      </c>
      <c r="N101" s="5">
        <v>0</v>
      </c>
      <c r="O101" s="5">
        <v>1852</v>
      </c>
      <c r="P101" s="5">
        <v>406100</v>
      </c>
      <c r="Q101" s="5">
        <v>19542</v>
      </c>
    </row>
    <row r="102" spans="1:17">
      <c r="A102" s="5">
        <v>1390</v>
      </c>
      <c r="B102" s="5">
        <v>4</v>
      </c>
      <c r="C102" s="5" t="s">
        <v>342</v>
      </c>
      <c r="D102" s="5" t="s">
        <v>341</v>
      </c>
      <c r="E102" s="5">
        <v>956092</v>
      </c>
      <c r="F102" s="5">
        <v>242</v>
      </c>
      <c r="G102" s="5">
        <v>30515</v>
      </c>
      <c r="H102" s="5">
        <v>8076</v>
      </c>
      <c r="I102" s="5">
        <v>483343</v>
      </c>
      <c r="J102" s="5">
        <v>5747</v>
      </c>
      <c r="K102" s="5">
        <v>676</v>
      </c>
      <c r="L102" s="5">
        <v>0</v>
      </c>
      <c r="M102" s="5">
        <v>0</v>
      </c>
      <c r="N102" s="5">
        <v>0</v>
      </c>
      <c r="O102" s="5">
        <v>1852</v>
      </c>
      <c r="P102" s="5">
        <v>406100</v>
      </c>
      <c r="Q102" s="5">
        <v>19542</v>
      </c>
    </row>
    <row r="103" spans="1:17">
      <c r="A103" s="5">
        <v>1390</v>
      </c>
      <c r="B103" s="5">
        <v>3</v>
      </c>
      <c r="C103" s="5" t="s">
        <v>343</v>
      </c>
      <c r="D103" s="5" t="s">
        <v>344</v>
      </c>
      <c r="E103" s="5">
        <v>20051623</v>
      </c>
      <c r="F103" s="5">
        <v>20177</v>
      </c>
      <c r="G103" s="5">
        <v>864026</v>
      </c>
      <c r="H103" s="5">
        <v>119678</v>
      </c>
      <c r="I103" s="5">
        <v>8117785</v>
      </c>
      <c r="J103" s="5">
        <v>170585</v>
      </c>
      <c r="K103" s="5">
        <v>3991213</v>
      </c>
      <c r="L103" s="5">
        <v>23266</v>
      </c>
      <c r="M103" s="5">
        <v>48</v>
      </c>
      <c r="N103" s="5">
        <v>0</v>
      </c>
      <c r="O103" s="5">
        <v>20748</v>
      </c>
      <c r="P103" s="5">
        <v>6380729</v>
      </c>
      <c r="Q103" s="5">
        <v>343369</v>
      </c>
    </row>
    <row r="104" spans="1:17">
      <c r="A104" s="5">
        <v>1390</v>
      </c>
      <c r="B104" s="5">
        <v>4</v>
      </c>
      <c r="C104" s="5" t="s">
        <v>345</v>
      </c>
      <c r="D104" s="5" t="s">
        <v>346</v>
      </c>
      <c r="E104" s="5">
        <v>375638</v>
      </c>
      <c r="F104" s="5">
        <v>49</v>
      </c>
      <c r="G104" s="5">
        <v>36006</v>
      </c>
      <c r="H104" s="5">
        <v>7917</v>
      </c>
      <c r="I104" s="5">
        <v>126714</v>
      </c>
      <c r="J104" s="5">
        <v>5823</v>
      </c>
      <c r="K104" s="5">
        <v>126445</v>
      </c>
      <c r="L104" s="5">
        <v>0</v>
      </c>
      <c r="M104" s="5">
        <v>0</v>
      </c>
      <c r="N104" s="5">
        <v>0</v>
      </c>
      <c r="O104" s="5">
        <v>3</v>
      </c>
      <c r="P104" s="5">
        <v>68019</v>
      </c>
      <c r="Q104" s="5">
        <v>4661</v>
      </c>
    </row>
    <row r="105" spans="1:17">
      <c r="A105" s="5">
        <v>1390</v>
      </c>
      <c r="B105" s="5">
        <v>4</v>
      </c>
      <c r="C105" s="5" t="s">
        <v>347</v>
      </c>
      <c r="D105" s="5" t="s">
        <v>348</v>
      </c>
      <c r="E105" s="5">
        <v>6653017</v>
      </c>
      <c r="F105" s="5">
        <v>5301</v>
      </c>
      <c r="G105" s="5">
        <v>183797</v>
      </c>
      <c r="H105" s="5">
        <v>70862</v>
      </c>
      <c r="I105" s="5">
        <v>2894807</v>
      </c>
      <c r="J105" s="5">
        <v>54192</v>
      </c>
      <c r="K105" s="5">
        <v>1891438</v>
      </c>
      <c r="L105" s="5">
        <v>7991</v>
      </c>
      <c r="M105" s="5">
        <v>2</v>
      </c>
      <c r="N105" s="5">
        <v>0</v>
      </c>
      <c r="O105" s="5">
        <v>12662</v>
      </c>
      <c r="P105" s="5">
        <v>1426699</v>
      </c>
      <c r="Q105" s="5">
        <v>105266</v>
      </c>
    </row>
    <row r="106" spans="1:17">
      <c r="A106" s="5">
        <v>1390</v>
      </c>
      <c r="B106" s="5">
        <v>4</v>
      </c>
      <c r="C106" s="5" t="s">
        <v>349</v>
      </c>
      <c r="D106" s="5" t="s">
        <v>350</v>
      </c>
      <c r="E106" s="5">
        <v>179190</v>
      </c>
      <c r="F106" s="5">
        <v>25</v>
      </c>
      <c r="G106" s="5">
        <v>843</v>
      </c>
      <c r="H106" s="5">
        <v>24617</v>
      </c>
      <c r="I106" s="5">
        <v>82542</v>
      </c>
      <c r="J106" s="5">
        <v>1536</v>
      </c>
      <c r="K106" s="5">
        <v>3292</v>
      </c>
      <c r="L106" s="5">
        <v>0</v>
      </c>
      <c r="M106" s="5">
        <v>0</v>
      </c>
      <c r="N106" s="5">
        <v>0</v>
      </c>
      <c r="O106" s="5">
        <v>0</v>
      </c>
      <c r="P106" s="5">
        <v>59854</v>
      </c>
      <c r="Q106" s="5">
        <v>6481</v>
      </c>
    </row>
    <row r="107" spans="1:17">
      <c r="A107" s="5">
        <v>1390</v>
      </c>
      <c r="B107" s="5">
        <v>4</v>
      </c>
      <c r="C107" s="5" t="s">
        <v>351</v>
      </c>
      <c r="D107" s="5" t="s">
        <v>352</v>
      </c>
      <c r="E107" s="5">
        <v>10910584</v>
      </c>
      <c r="F107" s="5">
        <v>768</v>
      </c>
      <c r="G107" s="5">
        <v>100288</v>
      </c>
      <c r="H107" s="5">
        <v>1335</v>
      </c>
      <c r="I107" s="5">
        <v>4807901</v>
      </c>
      <c r="J107" s="5">
        <v>21296</v>
      </c>
      <c r="K107" s="5">
        <v>1808236</v>
      </c>
      <c r="L107" s="5">
        <v>15276</v>
      </c>
      <c r="M107" s="5">
        <v>0</v>
      </c>
      <c r="N107" s="5">
        <v>0</v>
      </c>
      <c r="O107" s="5">
        <v>2247</v>
      </c>
      <c r="P107" s="5">
        <v>4101471</v>
      </c>
      <c r="Q107" s="5">
        <v>51767</v>
      </c>
    </row>
    <row r="108" spans="1:17">
      <c r="A108" s="5">
        <v>1390</v>
      </c>
      <c r="B108" s="5">
        <v>4</v>
      </c>
      <c r="C108" s="5" t="s">
        <v>353</v>
      </c>
      <c r="D108" s="5" t="s">
        <v>354</v>
      </c>
      <c r="E108" s="5">
        <v>632553</v>
      </c>
      <c r="F108" s="5">
        <v>5421</v>
      </c>
      <c r="G108" s="5">
        <v>232529</v>
      </c>
      <c r="H108" s="5">
        <v>6193</v>
      </c>
      <c r="I108" s="5">
        <v>71905</v>
      </c>
      <c r="J108" s="5">
        <v>36738</v>
      </c>
      <c r="K108" s="5">
        <v>11870</v>
      </c>
      <c r="L108" s="5">
        <v>0</v>
      </c>
      <c r="M108" s="5">
        <v>47</v>
      </c>
      <c r="N108" s="5">
        <v>0</v>
      </c>
      <c r="O108" s="5">
        <v>2045</v>
      </c>
      <c r="P108" s="5">
        <v>202124</v>
      </c>
      <c r="Q108" s="5">
        <v>63680</v>
      </c>
    </row>
    <row r="109" spans="1:17">
      <c r="A109" s="5">
        <v>1390</v>
      </c>
      <c r="B109" s="5">
        <v>4</v>
      </c>
      <c r="C109" s="5" t="s">
        <v>355</v>
      </c>
      <c r="D109" s="5" t="s">
        <v>356</v>
      </c>
      <c r="E109" s="5">
        <v>372156</v>
      </c>
      <c r="F109" s="5">
        <v>1989</v>
      </c>
      <c r="G109" s="5">
        <v>27558</v>
      </c>
      <c r="H109" s="5">
        <v>4247</v>
      </c>
      <c r="I109" s="5">
        <v>29626</v>
      </c>
      <c r="J109" s="5">
        <v>26777</v>
      </c>
      <c r="K109" s="5">
        <v>20</v>
      </c>
      <c r="L109" s="5">
        <v>0</v>
      </c>
      <c r="M109" s="5">
        <v>0</v>
      </c>
      <c r="N109" s="5">
        <v>0</v>
      </c>
      <c r="O109" s="5">
        <v>370</v>
      </c>
      <c r="P109" s="5">
        <v>239747</v>
      </c>
      <c r="Q109" s="5">
        <v>41821</v>
      </c>
    </row>
    <row r="110" spans="1:17">
      <c r="A110" s="5">
        <v>1390</v>
      </c>
      <c r="B110" s="5">
        <v>4</v>
      </c>
      <c r="C110" s="5" t="s">
        <v>357</v>
      </c>
      <c r="D110" s="5" t="s">
        <v>358</v>
      </c>
      <c r="E110" s="5">
        <v>928486</v>
      </c>
      <c r="F110" s="5">
        <v>6624</v>
      </c>
      <c r="G110" s="5">
        <v>283004</v>
      </c>
      <c r="H110" s="5">
        <v>4507</v>
      </c>
      <c r="I110" s="5">
        <v>104290</v>
      </c>
      <c r="J110" s="5">
        <v>24223</v>
      </c>
      <c r="K110" s="5">
        <v>149911</v>
      </c>
      <c r="L110" s="5">
        <v>0</v>
      </c>
      <c r="M110" s="5">
        <v>0</v>
      </c>
      <c r="N110" s="5">
        <v>0</v>
      </c>
      <c r="O110" s="5">
        <v>3420</v>
      </c>
      <c r="P110" s="5">
        <v>282814</v>
      </c>
      <c r="Q110" s="5">
        <v>69693</v>
      </c>
    </row>
    <row r="111" spans="1:17">
      <c r="A111" s="5">
        <v>1390</v>
      </c>
      <c r="B111" s="5">
        <v>2</v>
      </c>
      <c r="C111" s="5" t="s">
        <v>359</v>
      </c>
      <c r="D111" s="5" t="s">
        <v>360</v>
      </c>
      <c r="E111" s="5">
        <v>15594209</v>
      </c>
      <c r="F111" s="5">
        <v>1928</v>
      </c>
      <c r="G111" s="5">
        <v>201898</v>
      </c>
      <c r="H111" s="5">
        <v>282848</v>
      </c>
      <c r="I111" s="5">
        <v>4299891</v>
      </c>
      <c r="J111" s="5">
        <v>51155</v>
      </c>
      <c r="K111" s="5">
        <v>136352</v>
      </c>
      <c r="L111" s="5">
        <v>60477</v>
      </c>
      <c r="M111" s="5">
        <v>16192</v>
      </c>
      <c r="N111" s="5">
        <v>0</v>
      </c>
      <c r="O111" s="5">
        <v>106318</v>
      </c>
      <c r="P111" s="5">
        <v>10082554</v>
      </c>
      <c r="Q111" s="5">
        <v>354595</v>
      </c>
    </row>
    <row r="112" spans="1:17">
      <c r="A112" s="5">
        <v>1390</v>
      </c>
      <c r="B112" s="5">
        <v>3</v>
      </c>
      <c r="C112" s="5" t="s">
        <v>361</v>
      </c>
      <c r="D112" s="5" t="s">
        <v>362</v>
      </c>
      <c r="E112" s="5">
        <v>10505323</v>
      </c>
      <c r="F112" s="5">
        <v>472</v>
      </c>
      <c r="G112" s="5">
        <v>85093</v>
      </c>
      <c r="H112" s="5">
        <v>273985</v>
      </c>
      <c r="I112" s="5">
        <v>3773625</v>
      </c>
      <c r="J112" s="5">
        <v>21829</v>
      </c>
      <c r="K112" s="5">
        <v>26140</v>
      </c>
      <c r="L112" s="5">
        <v>60477</v>
      </c>
      <c r="M112" s="5">
        <v>15905</v>
      </c>
      <c r="N112" s="5">
        <v>0</v>
      </c>
      <c r="O112" s="5">
        <v>105648</v>
      </c>
      <c r="P112" s="5">
        <v>5863021</v>
      </c>
      <c r="Q112" s="5">
        <v>279128</v>
      </c>
    </row>
    <row r="113" spans="1:17">
      <c r="A113" s="5">
        <v>1390</v>
      </c>
      <c r="B113" s="5">
        <v>4</v>
      </c>
      <c r="C113" s="5" t="s">
        <v>363</v>
      </c>
      <c r="D113" s="5" t="s">
        <v>362</v>
      </c>
      <c r="E113" s="5">
        <v>10505323</v>
      </c>
      <c r="F113" s="5">
        <v>472</v>
      </c>
      <c r="G113" s="5">
        <v>85093</v>
      </c>
      <c r="H113" s="5">
        <v>273985</v>
      </c>
      <c r="I113" s="5">
        <v>3773625</v>
      </c>
      <c r="J113" s="5">
        <v>21829</v>
      </c>
      <c r="K113" s="5">
        <v>26140</v>
      </c>
      <c r="L113" s="5">
        <v>60477</v>
      </c>
      <c r="M113" s="5">
        <v>15905</v>
      </c>
      <c r="N113" s="5">
        <v>0</v>
      </c>
      <c r="O113" s="5">
        <v>105648</v>
      </c>
      <c r="P113" s="5">
        <v>5863021</v>
      </c>
      <c r="Q113" s="5">
        <v>279128</v>
      </c>
    </row>
    <row r="114" spans="1:17">
      <c r="A114" s="5">
        <v>1390</v>
      </c>
      <c r="B114" s="5">
        <v>3</v>
      </c>
      <c r="C114" s="5" t="s">
        <v>364</v>
      </c>
      <c r="D114" s="5" t="s">
        <v>365</v>
      </c>
      <c r="E114" s="5">
        <v>4500633</v>
      </c>
      <c r="F114" s="5">
        <v>1207</v>
      </c>
      <c r="G114" s="5">
        <v>100647</v>
      </c>
      <c r="H114" s="5">
        <v>3839</v>
      </c>
      <c r="I114" s="5">
        <v>472435</v>
      </c>
      <c r="J114" s="5">
        <v>20705</v>
      </c>
      <c r="K114" s="5">
        <v>94173</v>
      </c>
      <c r="L114" s="5">
        <v>0</v>
      </c>
      <c r="M114" s="5">
        <v>279</v>
      </c>
      <c r="N114" s="5">
        <v>0</v>
      </c>
      <c r="O114" s="5">
        <v>41</v>
      </c>
      <c r="P114" s="5">
        <v>3748881</v>
      </c>
      <c r="Q114" s="5">
        <v>58426</v>
      </c>
    </row>
    <row r="115" spans="1:17">
      <c r="A115" s="5">
        <v>1390</v>
      </c>
      <c r="B115" s="5">
        <v>4</v>
      </c>
      <c r="C115" s="5" t="s">
        <v>366</v>
      </c>
      <c r="D115" s="5" t="s">
        <v>365</v>
      </c>
      <c r="E115" s="5">
        <v>4500633</v>
      </c>
      <c r="F115" s="5">
        <v>1207</v>
      </c>
      <c r="G115" s="5">
        <v>100647</v>
      </c>
      <c r="H115" s="5">
        <v>3839</v>
      </c>
      <c r="I115" s="5">
        <v>472435</v>
      </c>
      <c r="J115" s="5">
        <v>20705</v>
      </c>
      <c r="K115" s="5">
        <v>94173</v>
      </c>
      <c r="L115" s="5">
        <v>0</v>
      </c>
      <c r="M115" s="5">
        <v>279</v>
      </c>
      <c r="N115" s="5">
        <v>0</v>
      </c>
      <c r="O115" s="5">
        <v>41</v>
      </c>
      <c r="P115" s="5">
        <v>3748881</v>
      </c>
      <c r="Q115" s="5">
        <v>58426</v>
      </c>
    </row>
    <row r="116" spans="1:17">
      <c r="A116" s="5">
        <v>1390</v>
      </c>
      <c r="B116" s="5">
        <v>3</v>
      </c>
      <c r="C116" s="5" t="s">
        <v>367</v>
      </c>
      <c r="D116" s="5" t="s">
        <v>368</v>
      </c>
      <c r="E116" s="5">
        <v>588254</v>
      </c>
      <c r="F116" s="5">
        <v>249</v>
      </c>
      <c r="G116" s="5">
        <v>16159</v>
      </c>
      <c r="H116" s="5">
        <v>5024</v>
      </c>
      <c r="I116" s="5">
        <v>53831</v>
      </c>
      <c r="J116" s="5">
        <v>8621</v>
      </c>
      <c r="K116" s="5">
        <v>16039</v>
      </c>
      <c r="L116" s="5">
        <v>0</v>
      </c>
      <c r="M116" s="5">
        <v>8</v>
      </c>
      <c r="N116" s="5">
        <v>0</v>
      </c>
      <c r="O116" s="5">
        <v>629</v>
      </c>
      <c r="P116" s="5">
        <v>470652</v>
      </c>
      <c r="Q116" s="5">
        <v>17041</v>
      </c>
    </row>
    <row r="117" spans="1:17">
      <c r="A117" s="5">
        <v>1390</v>
      </c>
      <c r="B117" s="5">
        <v>4</v>
      </c>
      <c r="C117" s="5" t="s">
        <v>369</v>
      </c>
      <c r="D117" s="5" t="s">
        <v>370</v>
      </c>
      <c r="E117" s="5">
        <v>532523</v>
      </c>
      <c r="F117" s="5">
        <v>200</v>
      </c>
      <c r="G117" s="5">
        <v>13438</v>
      </c>
      <c r="H117" s="5">
        <v>4486</v>
      </c>
      <c r="I117" s="5">
        <v>43959</v>
      </c>
      <c r="J117" s="5">
        <v>6834</v>
      </c>
      <c r="K117" s="5">
        <v>13644</v>
      </c>
      <c r="L117" s="5">
        <v>0</v>
      </c>
      <c r="M117" s="5">
        <v>8</v>
      </c>
      <c r="N117" s="5">
        <v>0</v>
      </c>
      <c r="O117" s="5">
        <v>479</v>
      </c>
      <c r="P117" s="5">
        <v>434693</v>
      </c>
      <c r="Q117" s="5">
        <v>14784</v>
      </c>
    </row>
    <row r="118" spans="1:17">
      <c r="A118" s="5">
        <v>1390</v>
      </c>
      <c r="B118" s="5">
        <v>4</v>
      </c>
      <c r="C118" s="5" t="s">
        <v>371</v>
      </c>
      <c r="D118" s="5" t="s">
        <v>372</v>
      </c>
      <c r="E118" s="5">
        <v>55730</v>
      </c>
      <c r="F118" s="5">
        <v>49</v>
      </c>
      <c r="G118" s="5">
        <v>2721</v>
      </c>
      <c r="H118" s="5">
        <v>538</v>
      </c>
      <c r="I118" s="5">
        <v>9872</v>
      </c>
      <c r="J118" s="5">
        <v>1787</v>
      </c>
      <c r="K118" s="5">
        <v>2396</v>
      </c>
      <c r="L118" s="5">
        <v>0</v>
      </c>
      <c r="M118" s="5">
        <v>0</v>
      </c>
      <c r="N118" s="5">
        <v>0</v>
      </c>
      <c r="O118" s="5">
        <v>151</v>
      </c>
      <c r="P118" s="5">
        <v>35960</v>
      </c>
      <c r="Q118" s="5">
        <v>2257</v>
      </c>
    </row>
    <row r="119" spans="1:17">
      <c r="A119" s="5">
        <v>1390</v>
      </c>
      <c r="B119" s="5">
        <v>2</v>
      </c>
      <c r="C119" s="5" t="s">
        <v>373</v>
      </c>
      <c r="D119" s="5" t="s">
        <v>374</v>
      </c>
      <c r="E119" s="5">
        <v>1214115</v>
      </c>
      <c r="F119" s="5">
        <v>4632</v>
      </c>
      <c r="G119" s="5">
        <v>84111</v>
      </c>
      <c r="H119" s="5">
        <v>50432</v>
      </c>
      <c r="I119" s="5">
        <v>224086</v>
      </c>
      <c r="J119" s="5">
        <v>64446</v>
      </c>
      <c r="K119" s="5">
        <v>3104</v>
      </c>
      <c r="L119" s="5">
        <v>32</v>
      </c>
      <c r="M119" s="5">
        <v>178</v>
      </c>
      <c r="N119" s="5">
        <v>0</v>
      </c>
      <c r="O119" s="5">
        <v>8015</v>
      </c>
      <c r="P119" s="5">
        <v>693893</v>
      </c>
      <c r="Q119" s="5">
        <v>81186</v>
      </c>
    </row>
    <row r="120" spans="1:17">
      <c r="A120" s="5">
        <v>1390</v>
      </c>
      <c r="B120" s="5">
        <v>3</v>
      </c>
      <c r="C120" s="5" t="s">
        <v>375</v>
      </c>
      <c r="D120" s="5" t="s">
        <v>376</v>
      </c>
      <c r="E120" s="5">
        <v>509958</v>
      </c>
      <c r="F120" s="5">
        <v>916</v>
      </c>
      <c r="G120" s="5">
        <v>47432</v>
      </c>
      <c r="H120" s="5">
        <v>22423</v>
      </c>
      <c r="I120" s="5">
        <v>106386</v>
      </c>
      <c r="J120" s="5">
        <v>33641</v>
      </c>
      <c r="K120" s="5">
        <v>609</v>
      </c>
      <c r="L120" s="5">
        <v>3</v>
      </c>
      <c r="M120" s="5">
        <v>151</v>
      </c>
      <c r="N120" s="5">
        <v>0</v>
      </c>
      <c r="O120" s="5">
        <v>1311</v>
      </c>
      <c r="P120" s="5">
        <v>271546</v>
      </c>
      <c r="Q120" s="5">
        <v>25539</v>
      </c>
    </row>
    <row r="121" spans="1:17">
      <c r="A121" s="5">
        <v>1390</v>
      </c>
      <c r="B121" s="5">
        <v>4</v>
      </c>
      <c r="C121" s="5" t="s">
        <v>377</v>
      </c>
      <c r="D121" s="5" t="s">
        <v>378</v>
      </c>
      <c r="E121" s="5">
        <v>272811</v>
      </c>
      <c r="F121" s="5">
        <v>322</v>
      </c>
      <c r="G121" s="5">
        <v>33781</v>
      </c>
      <c r="H121" s="5">
        <v>14737</v>
      </c>
      <c r="I121" s="5">
        <v>44112</v>
      </c>
      <c r="J121" s="5">
        <v>26116</v>
      </c>
      <c r="K121" s="5">
        <v>609</v>
      </c>
      <c r="L121" s="5">
        <v>3</v>
      </c>
      <c r="M121" s="5">
        <v>151</v>
      </c>
      <c r="N121" s="5">
        <v>0</v>
      </c>
      <c r="O121" s="5">
        <v>1209</v>
      </c>
      <c r="P121" s="5">
        <v>138916</v>
      </c>
      <c r="Q121" s="5">
        <v>12854</v>
      </c>
    </row>
    <row r="122" spans="1:17">
      <c r="A122" s="5">
        <v>1390</v>
      </c>
      <c r="B122" s="5">
        <v>4</v>
      </c>
      <c r="C122" s="5" t="s">
        <v>379</v>
      </c>
      <c r="D122" s="5" t="s">
        <v>380</v>
      </c>
      <c r="E122" s="5">
        <v>236781</v>
      </c>
      <c r="F122" s="5">
        <v>594</v>
      </c>
      <c r="G122" s="5">
        <v>13644</v>
      </c>
      <c r="H122" s="5">
        <v>7626</v>
      </c>
      <c r="I122" s="5">
        <v>62194</v>
      </c>
      <c r="J122" s="5">
        <v>7474</v>
      </c>
      <c r="K122" s="5">
        <v>0</v>
      </c>
      <c r="L122" s="5">
        <v>0</v>
      </c>
      <c r="M122" s="5">
        <v>0</v>
      </c>
      <c r="N122" s="5">
        <v>0</v>
      </c>
      <c r="O122" s="5">
        <v>102</v>
      </c>
      <c r="P122" s="5">
        <v>132481</v>
      </c>
      <c r="Q122" s="5">
        <v>12666</v>
      </c>
    </row>
    <row r="123" spans="1:17">
      <c r="A123" s="5">
        <v>1390</v>
      </c>
      <c r="B123" s="5">
        <v>4</v>
      </c>
      <c r="C123" s="5" t="s">
        <v>381</v>
      </c>
      <c r="D123" s="5" t="s">
        <v>382</v>
      </c>
      <c r="E123" s="5">
        <v>366</v>
      </c>
      <c r="F123" s="5">
        <v>0</v>
      </c>
      <c r="G123" s="5">
        <v>7</v>
      </c>
      <c r="H123" s="5">
        <v>60</v>
      </c>
      <c r="I123" s="5">
        <v>79</v>
      </c>
      <c r="J123" s="5">
        <v>51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150</v>
      </c>
      <c r="Q123" s="5">
        <v>19</v>
      </c>
    </row>
    <row r="124" spans="1:17">
      <c r="A124" s="5">
        <v>1390</v>
      </c>
      <c r="B124" s="5">
        <v>3</v>
      </c>
      <c r="C124" s="5" t="s">
        <v>383</v>
      </c>
      <c r="D124" s="5" t="s">
        <v>384</v>
      </c>
      <c r="E124" s="5">
        <v>704157</v>
      </c>
      <c r="F124" s="5">
        <v>3716</v>
      </c>
      <c r="G124" s="5">
        <v>36679</v>
      </c>
      <c r="H124" s="5">
        <v>28009</v>
      </c>
      <c r="I124" s="5">
        <v>117700</v>
      </c>
      <c r="J124" s="5">
        <v>30805</v>
      </c>
      <c r="K124" s="5">
        <v>2495</v>
      </c>
      <c r="L124" s="5">
        <v>28</v>
      </c>
      <c r="M124" s="5">
        <v>27</v>
      </c>
      <c r="N124" s="5">
        <v>0</v>
      </c>
      <c r="O124" s="5">
        <v>6704</v>
      </c>
      <c r="P124" s="5">
        <v>422347</v>
      </c>
      <c r="Q124" s="5">
        <v>55647</v>
      </c>
    </row>
    <row r="125" spans="1:17">
      <c r="A125" s="5">
        <v>1390</v>
      </c>
      <c r="B125" s="5">
        <v>4</v>
      </c>
      <c r="C125" s="5" t="s">
        <v>385</v>
      </c>
      <c r="D125" s="5" t="s">
        <v>386</v>
      </c>
      <c r="E125" s="5">
        <v>38180</v>
      </c>
      <c r="F125" s="5">
        <v>61</v>
      </c>
      <c r="G125" s="5">
        <v>3898</v>
      </c>
      <c r="H125" s="5">
        <v>996</v>
      </c>
      <c r="I125" s="5">
        <v>6997</v>
      </c>
      <c r="J125" s="5">
        <v>1021</v>
      </c>
      <c r="K125" s="5">
        <v>0</v>
      </c>
      <c r="L125" s="5">
        <v>0</v>
      </c>
      <c r="M125" s="5">
        <v>0</v>
      </c>
      <c r="N125" s="5">
        <v>0</v>
      </c>
      <c r="O125" s="5">
        <v>824</v>
      </c>
      <c r="P125" s="5">
        <v>21760</v>
      </c>
      <c r="Q125" s="5">
        <v>2622</v>
      </c>
    </row>
    <row r="126" spans="1:17">
      <c r="A126" s="5">
        <v>1390</v>
      </c>
      <c r="B126" s="5">
        <v>4</v>
      </c>
      <c r="C126" s="5" t="s">
        <v>387</v>
      </c>
      <c r="D126" s="5" t="s">
        <v>388</v>
      </c>
      <c r="E126" s="5">
        <v>166705</v>
      </c>
      <c r="F126" s="5">
        <v>703</v>
      </c>
      <c r="G126" s="5">
        <v>8299</v>
      </c>
      <c r="H126" s="5">
        <v>8995</v>
      </c>
      <c r="I126" s="5">
        <v>28334</v>
      </c>
      <c r="J126" s="5">
        <v>5291</v>
      </c>
      <c r="K126" s="5">
        <v>170</v>
      </c>
      <c r="L126" s="5">
        <v>0</v>
      </c>
      <c r="M126" s="5">
        <v>27</v>
      </c>
      <c r="N126" s="5">
        <v>0</v>
      </c>
      <c r="O126" s="5">
        <v>540</v>
      </c>
      <c r="P126" s="5">
        <v>105280</v>
      </c>
      <c r="Q126" s="5">
        <v>9066</v>
      </c>
    </row>
    <row r="127" spans="1:17">
      <c r="A127" s="5">
        <v>1390</v>
      </c>
      <c r="B127" s="5">
        <v>4</v>
      </c>
      <c r="C127" s="5" t="s">
        <v>389</v>
      </c>
      <c r="D127" s="5" t="s">
        <v>390</v>
      </c>
      <c r="E127" s="5">
        <v>49203</v>
      </c>
      <c r="F127" s="5">
        <v>125</v>
      </c>
      <c r="G127" s="5">
        <v>5800</v>
      </c>
      <c r="H127" s="5">
        <v>557</v>
      </c>
      <c r="I127" s="5">
        <v>9055</v>
      </c>
      <c r="J127" s="5">
        <v>4877</v>
      </c>
      <c r="K127" s="5">
        <v>71</v>
      </c>
      <c r="L127" s="5">
        <v>0</v>
      </c>
      <c r="M127" s="5">
        <v>0</v>
      </c>
      <c r="N127" s="5">
        <v>0</v>
      </c>
      <c r="O127" s="5">
        <v>79</v>
      </c>
      <c r="P127" s="5">
        <v>26006</v>
      </c>
      <c r="Q127" s="5">
        <v>2633</v>
      </c>
    </row>
    <row r="128" spans="1:17">
      <c r="A128" s="5">
        <v>1390</v>
      </c>
      <c r="B128" s="5">
        <v>4</v>
      </c>
      <c r="C128" s="5" t="s">
        <v>391</v>
      </c>
      <c r="D128" s="5" t="s">
        <v>392</v>
      </c>
      <c r="E128" s="5">
        <v>450068</v>
      </c>
      <c r="F128" s="5">
        <v>2827</v>
      </c>
      <c r="G128" s="5">
        <v>18682</v>
      </c>
      <c r="H128" s="5">
        <v>17461</v>
      </c>
      <c r="I128" s="5">
        <v>73315</v>
      </c>
      <c r="J128" s="5">
        <v>19616</v>
      </c>
      <c r="K128" s="5">
        <v>2254</v>
      </c>
      <c r="L128" s="5">
        <v>28</v>
      </c>
      <c r="M128" s="5">
        <v>0</v>
      </c>
      <c r="N128" s="5">
        <v>0</v>
      </c>
      <c r="O128" s="5">
        <v>5261</v>
      </c>
      <c r="P128" s="5">
        <v>269300</v>
      </c>
      <c r="Q128" s="5">
        <v>41325</v>
      </c>
    </row>
    <row r="129" spans="1:17">
      <c r="A129" s="5">
        <v>1390</v>
      </c>
      <c r="B129" s="5">
        <v>2</v>
      </c>
      <c r="C129" s="5" t="s">
        <v>393</v>
      </c>
      <c r="D129" s="5" t="s">
        <v>394</v>
      </c>
      <c r="E129" s="5">
        <v>184012</v>
      </c>
      <c r="F129" s="5">
        <v>1069</v>
      </c>
      <c r="G129" s="5">
        <v>16578</v>
      </c>
      <c r="H129" s="5">
        <v>3383</v>
      </c>
      <c r="I129" s="5">
        <v>29183</v>
      </c>
      <c r="J129" s="5">
        <v>9504</v>
      </c>
      <c r="K129" s="5">
        <v>0</v>
      </c>
      <c r="L129" s="5">
        <v>0</v>
      </c>
      <c r="M129" s="5">
        <v>0</v>
      </c>
      <c r="N129" s="5">
        <v>0</v>
      </c>
      <c r="O129" s="5">
        <v>22</v>
      </c>
      <c r="P129" s="5">
        <v>110768</v>
      </c>
      <c r="Q129" s="5">
        <v>13506</v>
      </c>
    </row>
    <row r="130" spans="1:17">
      <c r="A130" s="5">
        <v>1390</v>
      </c>
      <c r="B130" s="5">
        <v>3</v>
      </c>
      <c r="C130" s="5" t="s">
        <v>395</v>
      </c>
      <c r="D130" s="5" t="s">
        <v>396</v>
      </c>
      <c r="E130" s="5">
        <v>63607</v>
      </c>
      <c r="F130" s="5">
        <v>839</v>
      </c>
      <c r="G130" s="5">
        <v>6798</v>
      </c>
      <c r="H130" s="5">
        <v>1293</v>
      </c>
      <c r="I130" s="5">
        <v>8588</v>
      </c>
      <c r="J130" s="5">
        <v>4485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37482</v>
      </c>
      <c r="Q130" s="5">
        <v>4123</v>
      </c>
    </row>
    <row r="131" spans="1:17">
      <c r="A131" s="5">
        <v>1390</v>
      </c>
      <c r="B131" s="5">
        <v>4</v>
      </c>
      <c r="C131" s="5" t="s">
        <v>397</v>
      </c>
      <c r="D131" s="5" t="s">
        <v>396</v>
      </c>
      <c r="E131" s="5">
        <v>63607</v>
      </c>
      <c r="F131" s="5">
        <v>839</v>
      </c>
      <c r="G131" s="5">
        <v>6798</v>
      </c>
      <c r="H131" s="5">
        <v>1293</v>
      </c>
      <c r="I131" s="5">
        <v>8588</v>
      </c>
      <c r="J131" s="5">
        <v>4485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37482</v>
      </c>
      <c r="Q131" s="5">
        <v>4123</v>
      </c>
    </row>
    <row r="132" spans="1:17">
      <c r="A132" s="5">
        <v>1390</v>
      </c>
      <c r="B132" s="5">
        <v>3</v>
      </c>
      <c r="C132" s="5" t="s">
        <v>398</v>
      </c>
      <c r="D132" s="5" t="s">
        <v>399</v>
      </c>
      <c r="E132" s="5">
        <v>27879</v>
      </c>
      <c r="F132" s="5">
        <v>124</v>
      </c>
      <c r="G132" s="5">
        <v>2880</v>
      </c>
      <c r="H132" s="5">
        <v>398</v>
      </c>
      <c r="I132" s="5">
        <v>2343</v>
      </c>
      <c r="J132" s="5">
        <v>917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18184</v>
      </c>
      <c r="Q132" s="5">
        <v>3032</v>
      </c>
    </row>
    <row r="133" spans="1:17">
      <c r="A133" s="5">
        <v>1390</v>
      </c>
      <c r="B133" s="5">
        <v>4</v>
      </c>
      <c r="C133" s="5" t="s">
        <v>400</v>
      </c>
      <c r="D133" s="5" t="s">
        <v>399</v>
      </c>
      <c r="E133" s="5">
        <v>27879</v>
      </c>
      <c r="F133" s="5">
        <v>124</v>
      </c>
      <c r="G133" s="5">
        <v>2880</v>
      </c>
      <c r="H133" s="5">
        <v>398</v>
      </c>
      <c r="I133" s="5">
        <v>2343</v>
      </c>
      <c r="J133" s="5">
        <v>917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18184</v>
      </c>
      <c r="Q133" s="5">
        <v>3032</v>
      </c>
    </row>
    <row r="134" spans="1:17">
      <c r="A134" s="5">
        <v>1390</v>
      </c>
      <c r="B134" s="5">
        <v>3</v>
      </c>
      <c r="C134" s="5" t="s">
        <v>401</v>
      </c>
      <c r="D134" s="5" t="s">
        <v>402</v>
      </c>
      <c r="E134" s="5">
        <v>18513</v>
      </c>
      <c r="F134" s="5">
        <v>44</v>
      </c>
      <c r="G134" s="5">
        <v>1430</v>
      </c>
      <c r="H134" s="5">
        <v>401</v>
      </c>
      <c r="I134" s="5">
        <v>2966</v>
      </c>
      <c r="J134" s="5">
        <v>1072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11176</v>
      </c>
      <c r="Q134" s="5">
        <v>1425</v>
      </c>
    </row>
    <row r="135" spans="1:17">
      <c r="A135" s="5">
        <v>1390</v>
      </c>
      <c r="B135" s="5">
        <v>4</v>
      </c>
      <c r="C135" s="5" t="s">
        <v>403</v>
      </c>
      <c r="D135" s="5" t="s">
        <v>402</v>
      </c>
      <c r="E135" s="5">
        <v>18513</v>
      </c>
      <c r="F135" s="5">
        <v>44</v>
      </c>
      <c r="G135" s="5">
        <v>1430</v>
      </c>
      <c r="H135" s="5">
        <v>401</v>
      </c>
      <c r="I135" s="5">
        <v>2966</v>
      </c>
      <c r="J135" s="5">
        <v>1072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11176</v>
      </c>
      <c r="Q135" s="5">
        <v>1425</v>
      </c>
    </row>
    <row r="136" spans="1:17">
      <c r="A136" s="5">
        <v>1390</v>
      </c>
      <c r="B136" s="5">
        <v>3</v>
      </c>
      <c r="C136" s="5" t="s">
        <v>404</v>
      </c>
      <c r="D136" s="5" t="s">
        <v>405</v>
      </c>
      <c r="E136" s="5">
        <v>22443</v>
      </c>
      <c r="F136" s="5">
        <v>0</v>
      </c>
      <c r="G136" s="5">
        <v>2800</v>
      </c>
      <c r="H136" s="5">
        <v>68</v>
      </c>
      <c r="I136" s="5">
        <v>1977</v>
      </c>
      <c r="J136" s="5">
        <v>1337</v>
      </c>
      <c r="K136" s="5">
        <v>0</v>
      </c>
      <c r="L136" s="5">
        <v>0</v>
      </c>
      <c r="M136" s="5">
        <v>0</v>
      </c>
      <c r="N136" s="5">
        <v>0</v>
      </c>
      <c r="O136" s="5">
        <v>2</v>
      </c>
      <c r="P136" s="5">
        <v>14795</v>
      </c>
      <c r="Q136" s="5">
        <v>1465</v>
      </c>
    </row>
    <row r="137" spans="1:17">
      <c r="A137" s="5">
        <v>1390</v>
      </c>
      <c r="B137" s="5">
        <v>4</v>
      </c>
      <c r="C137" s="5" t="s">
        <v>406</v>
      </c>
      <c r="D137" s="5" t="s">
        <v>405</v>
      </c>
      <c r="E137" s="5">
        <v>22443</v>
      </c>
      <c r="F137" s="5">
        <v>0</v>
      </c>
      <c r="G137" s="5">
        <v>2800</v>
      </c>
      <c r="H137" s="5">
        <v>68</v>
      </c>
      <c r="I137" s="5">
        <v>1977</v>
      </c>
      <c r="J137" s="5">
        <v>1337</v>
      </c>
      <c r="K137" s="5">
        <v>0</v>
      </c>
      <c r="L137" s="5">
        <v>0</v>
      </c>
      <c r="M137" s="5">
        <v>0</v>
      </c>
      <c r="N137" s="5">
        <v>0</v>
      </c>
      <c r="O137" s="5">
        <v>2</v>
      </c>
      <c r="P137" s="5">
        <v>14795</v>
      </c>
      <c r="Q137" s="5">
        <v>1465</v>
      </c>
    </row>
    <row r="138" spans="1:17">
      <c r="A138" s="5">
        <v>1390</v>
      </c>
      <c r="B138" s="5">
        <v>3</v>
      </c>
      <c r="C138" s="5" t="s">
        <v>407</v>
      </c>
      <c r="D138" s="5" t="s">
        <v>408</v>
      </c>
      <c r="E138" s="5">
        <v>39662</v>
      </c>
      <c r="F138" s="5">
        <v>29</v>
      </c>
      <c r="G138" s="5">
        <v>2022</v>
      </c>
      <c r="H138" s="5">
        <v>1126</v>
      </c>
      <c r="I138" s="5">
        <v>11638</v>
      </c>
      <c r="J138" s="5">
        <v>1017</v>
      </c>
      <c r="K138" s="5">
        <v>0</v>
      </c>
      <c r="L138" s="5">
        <v>0</v>
      </c>
      <c r="M138" s="5">
        <v>0</v>
      </c>
      <c r="N138" s="5">
        <v>0</v>
      </c>
      <c r="O138" s="5">
        <v>20</v>
      </c>
      <c r="P138" s="5">
        <v>21847</v>
      </c>
      <c r="Q138" s="5">
        <v>1965</v>
      </c>
    </row>
    <row r="139" spans="1:17">
      <c r="A139" s="5">
        <v>1390</v>
      </c>
      <c r="B139" s="5">
        <v>4</v>
      </c>
      <c r="C139" s="5" t="s">
        <v>409</v>
      </c>
      <c r="D139" s="5" t="s">
        <v>410</v>
      </c>
      <c r="E139" s="5">
        <v>29589</v>
      </c>
      <c r="F139" s="5">
        <v>29</v>
      </c>
      <c r="G139" s="5">
        <v>2022</v>
      </c>
      <c r="H139" s="5">
        <v>1126</v>
      </c>
      <c r="I139" s="5">
        <v>5384</v>
      </c>
      <c r="J139" s="5">
        <v>1017</v>
      </c>
      <c r="K139" s="5">
        <v>0</v>
      </c>
      <c r="L139" s="5">
        <v>0</v>
      </c>
      <c r="M139" s="5">
        <v>0</v>
      </c>
      <c r="N139" s="5">
        <v>0</v>
      </c>
      <c r="O139" s="5">
        <v>20</v>
      </c>
      <c r="P139" s="5">
        <v>18389</v>
      </c>
      <c r="Q139" s="5">
        <v>1603</v>
      </c>
    </row>
    <row r="140" spans="1:17">
      <c r="A140" s="5">
        <v>1390</v>
      </c>
      <c r="B140" s="5">
        <v>4</v>
      </c>
      <c r="C140" s="5" t="s">
        <v>411</v>
      </c>
      <c r="D140" s="5" t="s">
        <v>412</v>
      </c>
      <c r="E140" s="5">
        <v>10073</v>
      </c>
      <c r="F140" s="5">
        <v>0</v>
      </c>
      <c r="G140" s="5">
        <v>0</v>
      </c>
      <c r="H140" s="5">
        <v>0</v>
      </c>
      <c r="I140" s="5">
        <v>6253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3458</v>
      </c>
      <c r="Q140" s="5">
        <v>362</v>
      </c>
    </row>
    <row r="141" spans="1:17">
      <c r="A141" s="5">
        <v>1390</v>
      </c>
      <c r="B141" s="5">
        <v>3</v>
      </c>
      <c r="C141" s="5" t="s">
        <v>413</v>
      </c>
      <c r="D141" s="5" t="s">
        <v>414</v>
      </c>
      <c r="E141" s="5">
        <v>3816</v>
      </c>
      <c r="F141" s="5">
        <v>0</v>
      </c>
      <c r="G141" s="5">
        <v>64</v>
      </c>
      <c r="H141" s="5">
        <v>16</v>
      </c>
      <c r="I141" s="5">
        <v>399</v>
      </c>
      <c r="J141" s="5">
        <v>121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2218</v>
      </c>
      <c r="Q141" s="5">
        <v>998</v>
      </c>
    </row>
    <row r="142" spans="1:17">
      <c r="A142" s="5">
        <v>1390</v>
      </c>
      <c r="B142" s="5">
        <v>4</v>
      </c>
      <c r="C142" s="5" t="s">
        <v>415</v>
      </c>
      <c r="D142" s="5" t="s">
        <v>414</v>
      </c>
      <c r="E142" s="5">
        <v>3816</v>
      </c>
      <c r="F142" s="5">
        <v>0</v>
      </c>
      <c r="G142" s="5">
        <v>64</v>
      </c>
      <c r="H142" s="5">
        <v>16</v>
      </c>
      <c r="I142" s="5">
        <v>399</v>
      </c>
      <c r="J142" s="5">
        <v>121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2218</v>
      </c>
      <c r="Q142" s="5">
        <v>998</v>
      </c>
    </row>
    <row r="143" spans="1:17">
      <c r="A143" s="5">
        <v>1390</v>
      </c>
      <c r="B143" s="5">
        <v>7</v>
      </c>
      <c r="C143" s="5" t="s">
        <v>416</v>
      </c>
      <c r="D143" s="5" t="s">
        <v>417</v>
      </c>
      <c r="E143" s="5">
        <v>8091</v>
      </c>
      <c r="F143" s="5">
        <v>34</v>
      </c>
      <c r="G143" s="5">
        <v>583</v>
      </c>
      <c r="H143" s="5">
        <v>82</v>
      </c>
      <c r="I143" s="5">
        <v>1273</v>
      </c>
      <c r="J143" s="5">
        <v>556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5066</v>
      </c>
      <c r="Q143" s="5">
        <v>498</v>
      </c>
    </row>
    <row r="144" spans="1:17">
      <c r="A144" s="5">
        <v>1390</v>
      </c>
      <c r="B144" s="5">
        <v>9</v>
      </c>
      <c r="C144" s="5" t="s">
        <v>418</v>
      </c>
      <c r="D144" s="5" t="s">
        <v>417</v>
      </c>
      <c r="E144" s="5">
        <v>8091</v>
      </c>
      <c r="F144" s="5">
        <v>34</v>
      </c>
      <c r="G144" s="5">
        <v>583</v>
      </c>
      <c r="H144" s="5">
        <v>82</v>
      </c>
      <c r="I144" s="5">
        <v>1273</v>
      </c>
      <c r="J144" s="5">
        <v>556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5066</v>
      </c>
      <c r="Q144" s="5">
        <v>498</v>
      </c>
    </row>
    <row r="145" spans="1:17">
      <c r="A145" s="5">
        <v>1390</v>
      </c>
      <c r="B145" s="5">
        <v>2</v>
      </c>
      <c r="C145" s="5" t="s">
        <v>419</v>
      </c>
      <c r="D145" s="5" t="s">
        <v>420</v>
      </c>
      <c r="E145" s="5">
        <v>674356</v>
      </c>
      <c r="F145" s="5">
        <v>583</v>
      </c>
      <c r="G145" s="5">
        <v>39015</v>
      </c>
      <c r="H145" s="5">
        <v>23562</v>
      </c>
      <c r="I145" s="5">
        <v>137421</v>
      </c>
      <c r="J145" s="5">
        <v>30779</v>
      </c>
      <c r="K145" s="5">
        <v>2538</v>
      </c>
      <c r="L145" s="5">
        <v>0</v>
      </c>
      <c r="M145" s="5">
        <v>0</v>
      </c>
      <c r="N145" s="5">
        <v>0</v>
      </c>
      <c r="O145" s="5">
        <v>263</v>
      </c>
      <c r="P145" s="5">
        <v>393145</v>
      </c>
      <c r="Q145" s="5">
        <v>47051</v>
      </c>
    </row>
    <row r="146" spans="1:17">
      <c r="A146" s="5">
        <v>1390</v>
      </c>
      <c r="B146" s="5">
        <v>3</v>
      </c>
      <c r="C146" s="5" t="s">
        <v>421</v>
      </c>
      <c r="D146" s="5" t="s">
        <v>422</v>
      </c>
      <c r="E146" s="5">
        <v>132510</v>
      </c>
      <c r="F146" s="5">
        <v>258</v>
      </c>
      <c r="G146" s="5">
        <v>4842</v>
      </c>
      <c r="H146" s="5">
        <v>801</v>
      </c>
      <c r="I146" s="5">
        <v>32482</v>
      </c>
      <c r="J146" s="5">
        <v>8222</v>
      </c>
      <c r="K146" s="5">
        <v>55</v>
      </c>
      <c r="L146" s="5">
        <v>0</v>
      </c>
      <c r="M146" s="5">
        <v>0</v>
      </c>
      <c r="N146" s="5">
        <v>0</v>
      </c>
      <c r="O146" s="5">
        <v>36</v>
      </c>
      <c r="P146" s="5">
        <v>78922</v>
      </c>
      <c r="Q146" s="5">
        <v>6893</v>
      </c>
    </row>
    <row r="147" spans="1:17">
      <c r="A147" s="5">
        <v>1390</v>
      </c>
      <c r="B147" s="5">
        <v>4</v>
      </c>
      <c r="C147" s="5" t="s">
        <v>423</v>
      </c>
      <c r="D147" s="5" t="s">
        <v>422</v>
      </c>
      <c r="E147" s="5">
        <v>132510</v>
      </c>
      <c r="F147" s="5">
        <v>258</v>
      </c>
      <c r="G147" s="5">
        <v>4842</v>
      </c>
      <c r="H147" s="5">
        <v>801</v>
      </c>
      <c r="I147" s="5">
        <v>32482</v>
      </c>
      <c r="J147" s="5">
        <v>8222</v>
      </c>
      <c r="K147" s="5">
        <v>55</v>
      </c>
      <c r="L147" s="5">
        <v>0</v>
      </c>
      <c r="M147" s="5">
        <v>0</v>
      </c>
      <c r="N147" s="5">
        <v>0</v>
      </c>
      <c r="O147" s="5">
        <v>36</v>
      </c>
      <c r="P147" s="5">
        <v>78922</v>
      </c>
      <c r="Q147" s="5">
        <v>6893</v>
      </c>
    </row>
    <row r="148" spans="1:17">
      <c r="A148" s="5">
        <v>1390</v>
      </c>
      <c r="B148" s="5">
        <v>3</v>
      </c>
      <c r="C148" s="5" t="s">
        <v>424</v>
      </c>
      <c r="D148" s="5" t="s">
        <v>425</v>
      </c>
      <c r="E148" s="5">
        <v>72173</v>
      </c>
      <c r="F148" s="5">
        <v>67</v>
      </c>
      <c r="G148" s="5">
        <v>1391</v>
      </c>
      <c r="H148" s="5">
        <v>2997</v>
      </c>
      <c r="I148" s="5">
        <v>5860</v>
      </c>
      <c r="J148" s="5">
        <v>1789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57890</v>
      </c>
      <c r="Q148" s="5">
        <v>2179</v>
      </c>
    </row>
    <row r="149" spans="1:17">
      <c r="A149" s="5">
        <v>1390</v>
      </c>
      <c r="B149" s="5">
        <v>4</v>
      </c>
      <c r="C149" s="5" t="s">
        <v>426</v>
      </c>
      <c r="D149" s="5" t="s">
        <v>425</v>
      </c>
      <c r="E149" s="5">
        <v>72173</v>
      </c>
      <c r="F149" s="5">
        <v>67</v>
      </c>
      <c r="G149" s="5">
        <v>1391</v>
      </c>
      <c r="H149" s="5">
        <v>2997</v>
      </c>
      <c r="I149" s="5">
        <v>5860</v>
      </c>
      <c r="J149" s="5">
        <v>1789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57890</v>
      </c>
      <c r="Q149" s="5">
        <v>2179</v>
      </c>
    </row>
    <row r="150" spans="1:17">
      <c r="A150" s="5">
        <v>1390</v>
      </c>
      <c r="B150" s="5">
        <v>3</v>
      </c>
      <c r="C150" s="5" t="s">
        <v>427</v>
      </c>
      <c r="D150" s="5" t="s">
        <v>428</v>
      </c>
      <c r="E150" s="5">
        <v>170525</v>
      </c>
      <c r="F150" s="5">
        <v>49</v>
      </c>
      <c r="G150" s="5">
        <v>11746</v>
      </c>
      <c r="H150" s="5">
        <v>787</v>
      </c>
      <c r="I150" s="5">
        <v>27394</v>
      </c>
      <c r="J150" s="5">
        <v>6484</v>
      </c>
      <c r="K150" s="5">
        <v>127</v>
      </c>
      <c r="L150" s="5">
        <v>0</v>
      </c>
      <c r="M150" s="5">
        <v>0</v>
      </c>
      <c r="N150" s="5">
        <v>0</v>
      </c>
      <c r="O150" s="5">
        <v>74</v>
      </c>
      <c r="P150" s="5">
        <v>104676</v>
      </c>
      <c r="Q150" s="5">
        <v>19188</v>
      </c>
    </row>
    <row r="151" spans="1:17">
      <c r="A151" s="5">
        <v>1390</v>
      </c>
      <c r="B151" s="5">
        <v>14</v>
      </c>
      <c r="C151" s="5" t="s">
        <v>429</v>
      </c>
      <c r="D151" s="5" t="s">
        <v>430</v>
      </c>
      <c r="E151" s="5">
        <v>170525</v>
      </c>
      <c r="F151" s="5">
        <v>49</v>
      </c>
      <c r="G151" s="5">
        <v>11746</v>
      </c>
      <c r="H151" s="5">
        <v>787</v>
      </c>
      <c r="I151" s="5">
        <v>27394</v>
      </c>
      <c r="J151" s="5">
        <v>6484</v>
      </c>
      <c r="K151" s="5">
        <v>127</v>
      </c>
      <c r="L151" s="5">
        <v>0</v>
      </c>
      <c r="M151" s="5">
        <v>0</v>
      </c>
      <c r="N151" s="5">
        <v>0</v>
      </c>
      <c r="O151" s="5">
        <v>74</v>
      </c>
      <c r="P151" s="5">
        <v>104676</v>
      </c>
      <c r="Q151" s="5">
        <v>19188</v>
      </c>
    </row>
    <row r="152" spans="1:17">
      <c r="A152" s="5">
        <v>1390</v>
      </c>
      <c r="B152" s="5">
        <v>3</v>
      </c>
      <c r="C152" s="5" t="s">
        <v>431</v>
      </c>
      <c r="D152" s="5" t="s">
        <v>432</v>
      </c>
      <c r="E152" s="5">
        <v>55488</v>
      </c>
      <c r="F152" s="5">
        <v>127</v>
      </c>
      <c r="G152" s="5">
        <v>2388</v>
      </c>
      <c r="H152" s="5">
        <v>8413</v>
      </c>
      <c r="I152" s="5">
        <v>13333</v>
      </c>
      <c r="J152" s="5">
        <v>1908</v>
      </c>
      <c r="K152" s="5">
        <v>0</v>
      </c>
      <c r="L152" s="5">
        <v>0</v>
      </c>
      <c r="M152" s="5">
        <v>0</v>
      </c>
      <c r="N152" s="5">
        <v>0</v>
      </c>
      <c r="O152" s="5">
        <v>37</v>
      </c>
      <c r="P152" s="5">
        <v>27837</v>
      </c>
      <c r="Q152" s="5">
        <v>1445</v>
      </c>
    </row>
    <row r="153" spans="1:17">
      <c r="A153" s="5">
        <v>1390</v>
      </c>
      <c r="B153" s="5">
        <v>4</v>
      </c>
      <c r="C153" s="5" t="s">
        <v>433</v>
      </c>
      <c r="D153" s="5" t="s">
        <v>432</v>
      </c>
      <c r="E153" s="5">
        <v>55488</v>
      </c>
      <c r="F153" s="5">
        <v>127</v>
      </c>
      <c r="G153" s="5">
        <v>2388</v>
      </c>
      <c r="H153" s="5">
        <v>8413</v>
      </c>
      <c r="I153" s="5">
        <v>13333</v>
      </c>
      <c r="J153" s="5">
        <v>1908</v>
      </c>
      <c r="K153" s="5">
        <v>0</v>
      </c>
      <c r="L153" s="5">
        <v>0</v>
      </c>
      <c r="M153" s="5">
        <v>0</v>
      </c>
      <c r="N153" s="5">
        <v>0</v>
      </c>
      <c r="O153" s="5">
        <v>37</v>
      </c>
      <c r="P153" s="5">
        <v>27837</v>
      </c>
      <c r="Q153" s="5">
        <v>1445</v>
      </c>
    </row>
    <row r="154" spans="1:17">
      <c r="A154" s="5">
        <v>1390</v>
      </c>
      <c r="B154" s="5">
        <v>3</v>
      </c>
      <c r="C154" s="5" t="s">
        <v>434</v>
      </c>
      <c r="D154" s="5" t="s">
        <v>435</v>
      </c>
      <c r="E154" s="5">
        <v>219508</v>
      </c>
      <c r="F154" s="5">
        <v>82</v>
      </c>
      <c r="G154" s="5">
        <v>18427</v>
      </c>
      <c r="H154" s="5">
        <v>10516</v>
      </c>
      <c r="I154" s="5">
        <v>53304</v>
      </c>
      <c r="J154" s="5">
        <v>9758</v>
      </c>
      <c r="K154" s="5">
        <v>2355</v>
      </c>
      <c r="L154" s="5">
        <v>0</v>
      </c>
      <c r="M154" s="5">
        <v>0</v>
      </c>
      <c r="N154" s="5">
        <v>0</v>
      </c>
      <c r="O154" s="5">
        <v>104</v>
      </c>
      <c r="P154" s="5">
        <v>109288</v>
      </c>
      <c r="Q154" s="5">
        <v>15673</v>
      </c>
    </row>
    <row r="155" spans="1:17">
      <c r="A155" s="5">
        <v>1390</v>
      </c>
      <c r="B155" s="5">
        <v>4</v>
      </c>
      <c r="C155" s="5" t="s">
        <v>436</v>
      </c>
      <c r="D155" s="5" t="s">
        <v>435</v>
      </c>
      <c r="E155" s="5">
        <v>219508</v>
      </c>
      <c r="F155" s="5">
        <v>82</v>
      </c>
      <c r="G155" s="5">
        <v>18427</v>
      </c>
      <c r="H155" s="5">
        <v>10516</v>
      </c>
      <c r="I155" s="5">
        <v>53304</v>
      </c>
      <c r="J155" s="5">
        <v>9758</v>
      </c>
      <c r="K155" s="5">
        <v>2355</v>
      </c>
      <c r="L155" s="5">
        <v>0</v>
      </c>
      <c r="M155" s="5">
        <v>0</v>
      </c>
      <c r="N155" s="5">
        <v>0</v>
      </c>
      <c r="O155" s="5">
        <v>104</v>
      </c>
      <c r="P155" s="5">
        <v>109288</v>
      </c>
      <c r="Q155" s="5">
        <v>15673</v>
      </c>
    </row>
    <row r="156" spans="1:17">
      <c r="A156" s="5">
        <v>1390</v>
      </c>
      <c r="B156" s="5">
        <v>3</v>
      </c>
      <c r="C156" s="5" t="s">
        <v>437</v>
      </c>
      <c r="D156" s="5" t="s">
        <v>438</v>
      </c>
      <c r="E156" s="5">
        <v>24152</v>
      </c>
      <c r="F156" s="5">
        <v>0</v>
      </c>
      <c r="G156" s="5">
        <v>221</v>
      </c>
      <c r="H156" s="5">
        <v>49</v>
      </c>
      <c r="I156" s="5">
        <v>5048</v>
      </c>
      <c r="J156" s="5">
        <v>2618</v>
      </c>
      <c r="K156" s="5">
        <v>0</v>
      </c>
      <c r="L156" s="5">
        <v>0</v>
      </c>
      <c r="M156" s="5">
        <v>0</v>
      </c>
      <c r="N156" s="5">
        <v>0</v>
      </c>
      <c r="O156" s="5">
        <v>12</v>
      </c>
      <c r="P156" s="5">
        <v>14531</v>
      </c>
      <c r="Q156" s="5">
        <v>1673</v>
      </c>
    </row>
    <row r="157" spans="1:17">
      <c r="A157" s="5">
        <v>1390</v>
      </c>
      <c r="B157" s="5">
        <v>4</v>
      </c>
      <c r="C157" s="5" t="s">
        <v>439</v>
      </c>
      <c r="D157" s="5" t="s">
        <v>438</v>
      </c>
      <c r="E157" s="5">
        <v>24152</v>
      </c>
      <c r="F157" s="5">
        <v>0</v>
      </c>
      <c r="G157" s="5">
        <v>221</v>
      </c>
      <c r="H157" s="5">
        <v>49</v>
      </c>
      <c r="I157" s="5">
        <v>5048</v>
      </c>
      <c r="J157" s="5">
        <v>2618</v>
      </c>
      <c r="K157" s="5">
        <v>0</v>
      </c>
      <c r="L157" s="5">
        <v>0</v>
      </c>
      <c r="M157" s="5">
        <v>0</v>
      </c>
      <c r="N157" s="5">
        <v>0</v>
      </c>
      <c r="O157" s="5">
        <v>12</v>
      </c>
      <c r="P157" s="5">
        <v>14531</v>
      </c>
      <c r="Q157" s="5">
        <v>1673</v>
      </c>
    </row>
    <row r="158" spans="1:17">
      <c r="A158" s="5">
        <v>1390</v>
      </c>
      <c r="B158" s="5">
        <v>2</v>
      </c>
      <c r="C158" s="5" t="s">
        <v>440</v>
      </c>
      <c r="D158" s="5" t="s">
        <v>441</v>
      </c>
      <c r="E158" s="5">
        <v>764505</v>
      </c>
      <c r="F158" s="5">
        <v>1704</v>
      </c>
      <c r="G158" s="5">
        <v>57532</v>
      </c>
      <c r="H158" s="5">
        <v>33529</v>
      </c>
      <c r="I158" s="5">
        <v>138053</v>
      </c>
      <c r="J158" s="5">
        <v>43025</v>
      </c>
      <c r="K158" s="5">
        <v>3816</v>
      </c>
      <c r="L158" s="5">
        <v>16</v>
      </c>
      <c r="M158" s="5">
        <v>5</v>
      </c>
      <c r="N158" s="5">
        <v>0</v>
      </c>
      <c r="O158" s="5">
        <v>818</v>
      </c>
      <c r="P158" s="5">
        <v>438111</v>
      </c>
      <c r="Q158" s="5">
        <v>47895</v>
      </c>
    </row>
    <row r="159" spans="1:17">
      <c r="A159" s="5">
        <v>1390</v>
      </c>
      <c r="B159" s="5">
        <v>3</v>
      </c>
      <c r="C159" s="5" t="s">
        <v>442</v>
      </c>
      <c r="D159" s="5" t="s">
        <v>443</v>
      </c>
      <c r="E159" s="5">
        <v>461241</v>
      </c>
      <c r="F159" s="5">
        <v>1230</v>
      </c>
      <c r="G159" s="5">
        <v>31862</v>
      </c>
      <c r="H159" s="5">
        <v>26570</v>
      </c>
      <c r="I159" s="5">
        <v>72842</v>
      </c>
      <c r="J159" s="5">
        <v>25011</v>
      </c>
      <c r="K159" s="5">
        <v>3724</v>
      </c>
      <c r="L159" s="5">
        <v>2</v>
      </c>
      <c r="M159" s="5">
        <v>5</v>
      </c>
      <c r="N159" s="5">
        <v>0</v>
      </c>
      <c r="O159" s="5">
        <v>649</v>
      </c>
      <c r="P159" s="5">
        <v>273708</v>
      </c>
      <c r="Q159" s="5">
        <v>25639</v>
      </c>
    </row>
    <row r="160" spans="1:17">
      <c r="A160" s="5">
        <v>1390</v>
      </c>
      <c r="B160" s="5">
        <v>4</v>
      </c>
      <c r="C160" s="5" t="s">
        <v>444</v>
      </c>
      <c r="D160" s="5" t="s">
        <v>445</v>
      </c>
      <c r="E160" s="5">
        <v>88139</v>
      </c>
      <c r="F160" s="5">
        <v>0</v>
      </c>
      <c r="G160" s="5">
        <v>5428</v>
      </c>
      <c r="H160" s="5">
        <v>14673</v>
      </c>
      <c r="I160" s="5">
        <v>14814</v>
      </c>
      <c r="J160" s="5">
        <v>396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50509</v>
      </c>
      <c r="Q160" s="5">
        <v>2319</v>
      </c>
    </row>
    <row r="161" spans="1:17">
      <c r="A161" s="5">
        <v>1390</v>
      </c>
      <c r="B161" s="5">
        <v>4</v>
      </c>
      <c r="C161" s="5" t="s">
        <v>446</v>
      </c>
      <c r="D161" s="5" t="s">
        <v>447</v>
      </c>
      <c r="E161" s="5">
        <v>8623</v>
      </c>
      <c r="F161" s="5">
        <v>7</v>
      </c>
      <c r="G161" s="5">
        <v>543</v>
      </c>
      <c r="H161" s="5">
        <v>86</v>
      </c>
      <c r="I161" s="5">
        <v>920</v>
      </c>
      <c r="J161" s="5">
        <v>211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6670</v>
      </c>
      <c r="Q161" s="5">
        <v>187</v>
      </c>
    </row>
    <row r="162" spans="1:17">
      <c r="A162" s="5">
        <v>1390</v>
      </c>
      <c r="B162" s="5">
        <v>4</v>
      </c>
      <c r="C162" s="5" t="s">
        <v>448</v>
      </c>
      <c r="D162" s="5" t="s">
        <v>449</v>
      </c>
      <c r="E162" s="5">
        <v>114019</v>
      </c>
      <c r="F162" s="5">
        <v>407</v>
      </c>
      <c r="G162" s="5">
        <v>7248</v>
      </c>
      <c r="H162" s="5">
        <v>1968</v>
      </c>
      <c r="I162" s="5">
        <v>14222</v>
      </c>
      <c r="J162" s="5">
        <v>5004</v>
      </c>
      <c r="K162" s="5">
        <v>2732</v>
      </c>
      <c r="L162" s="5">
        <v>0</v>
      </c>
      <c r="M162" s="5">
        <v>5</v>
      </c>
      <c r="N162" s="5">
        <v>0</v>
      </c>
      <c r="O162" s="5">
        <v>116</v>
      </c>
      <c r="P162" s="5">
        <v>78665</v>
      </c>
      <c r="Q162" s="5">
        <v>3653</v>
      </c>
    </row>
    <row r="163" spans="1:17">
      <c r="A163" s="5">
        <v>1390</v>
      </c>
      <c r="B163" s="5">
        <v>4</v>
      </c>
      <c r="C163" s="5" t="s">
        <v>450</v>
      </c>
      <c r="D163" s="5" t="s">
        <v>451</v>
      </c>
      <c r="E163" s="5">
        <v>21082</v>
      </c>
      <c r="F163" s="5">
        <v>95</v>
      </c>
      <c r="G163" s="5">
        <v>1604</v>
      </c>
      <c r="H163" s="5">
        <v>223</v>
      </c>
      <c r="I163" s="5">
        <v>4045</v>
      </c>
      <c r="J163" s="5">
        <v>774</v>
      </c>
      <c r="K163" s="5">
        <v>992</v>
      </c>
      <c r="L163" s="5">
        <v>0</v>
      </c>
      <c r="M163" s="5">
        <v>0</v>
      </c>
      <c r="N163" s="5">
        <v>0</v>
      </c>
      <c r="O163" s="5">
        <v>0</v>
      </c>
      <c r="P163" s="5">
        <v>12496</v>
      </c>
      <c r="Q163" s="5">
        <v>852</v>
      </c>
    </row>
    <row r="164" spans="1:17">
      <c r="A164" s="5">
        <v>1390</v>
      </c>
      <c r="B164" s="5">
        <v>4</v>
      </c>
      <c r="C164" s="5" t="s">
        <v>452</v>
      </c>
      <c r="D164" s="5" t="s">
        <v>453</v>
      </c>
      <c r="E164" s="5">
        <v>12462</v>
      </c>
      <c r="F164" s="5">
        <v>10</v>
      </c>
      <c r="G164" s="5">
        <v>171</v>
      </c>
      <c r="H164" s="5">
        <v>148</v>
      </c>
      <c r="I164" s="5">
        <v>2170</v>
      </c>
      <c r="J164" s="5">
        <v>534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8677</v>
      </c>
      <c r="Q164" s="5">
        <v>752</v>
      </c>
    </row>
    <row r="165" spans="1:17">
      <c r="A165" s="5">
        <v>1390</v>
      </c>
      <c r="B165" s="5">
        <v>4</v>
      </c>
      <c r="C165" s="5" t="s">
        <v>454</v>
      </c>
      <c r="D165" s="5" t="s">
        <v>455</v>
      </c>
      <c r="E165" s="5">
        <v>55597</v>
      </c>
      <c r="F165" s="5">
        <v>212</v>
      </c>
      <c r="G165" s="5">
        <v>4440</v>
      </c>
      <c r="H165" s="5">
        <v>1246</v>
      </c>
      <c r="I165" s="5">
        <v>9613</v>
      </c>
      <c r="J165" s="5">
        <v>3458</v>
      </c>
      <c r="K165" s="5">
        <v>0</v>
      </c>
      <c r="L165" s="5">
        <v>0</v>
      </c>
      <c r="M165" s="5">
        <v>0</v>
      </c>
      <c r="N165" s="5">
        <v>0</v>
      </c>
      <c r="O165" s="5">
        <v>36</v>
      </c>
      <c r="P165" s="5">
        <v>31457</v>
      </c>
      <c r="Q165" s="5">
        <v>5134</v>
      </c>
    </row>
    <row r="166" spans="1:17">
      <c r="A166" s="5">
        <v>1390</v>
      </c>
      <c r="B166" s="5">
        <v>4</v>
      </c>
      <c r="C166" s="5" t="s">
        <v>456</v>
      </c>
      <c r="D166" s="5" t="s">
        <v>457</v>
      </c>
      <c r="E166" s="5">
        <v>1940</v>
      </c>
      <c r="F166" s="5">
        <v>0</v>
      </c>
      <c r="G166" s="5">
        <v>493</v>
      </c>
      <c r="H166" s="5">
        <v>0</v>
      </c>
      <c r="I166" s="5">
        <v>297</v>
      </c>
      <c r="J166" s="5">
        <v>88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792</v>
      </c>
      <c r="Q166" s="5">
        <v>271</v>
      </c>
    </row>
    <row r="167" spans="1:17">
      <c r="A167" s="5">
        <v>1390</v>
      </c>
      <c r="B167" s="5">
        <v>9</v>
      </c>
      <c r="C167" s="5" t="s">
        <v>458</v>
      </c>
      <c r="D167" s="5" t="s">
        <v>459</v>
      </c>
      <c r="E167" s="5">
        <v>159379</v>
      </c>
      <c r="F167" s="5">
        <v>500</v>
      </c>
      <c r="G167" s="5">
        <v>11934</v>
      </c>
      <c r="H167" s="5">
        <v>8226</v>
      </c>
      <c r="I167" s="5">
        <v>26761</v>
      </c>
      <c r="J167" s="5">
        <v>14546</v>
      </c>
      <c r="K167" s="5">
        <v>0</v>
      </c>
      <c r="L167" s="5">
        <v>2</v>
      </c>
      <c r="M167" s="5">
        <v>0</v>
      </c>
      <c r="N167" s="5">
        <v>0</v>
      </c>
      <c r="O167" s="5">
        <v>497</v>
      </c>
      <c r="P167" s="5">
        <v>84441</v>
      </c>
      <c r="Q167" s="5">
        <v>12471</v>
      </c>
    </row>
    <row r="168" spans="1:17">
      <c r="A168" s="5">
        <v>1390</v>
      </c>
      <c r="B168" s="5">
        <v>3</v>
      </c>
      <c r="C168" s="5" t="s">
        <v>460</v>
      </c>
      <c r="D168" s="5" t="s">
        <v>461</v>
      </c>
      <c r="E168" s="5">
        <v>303263</v>
      </c>
      <c r="F168" s="5">
        <v>474</v>
      </c>
      <c r="G168" s="5">
        <v>25670</v>
      </c>
      <c r="H168" s="5">
        <v>6959</v>
      </c>
      <c r="I168" s="5">
        <v>65211</v>
      </c>
      <c r="J168" s="5">
        <v>18014</v>
      </c>
      <c r="K168" s="5">
        <v>92</v>
      </c>
      <c r="L168" s="5">
        <v>14</v>
      </c>
      <c r="M168" s="5">
        <v>0</v>
      </c>
      <c r="N168" s="5">
        <v>0</v>
      </c>
      <c r="O168" s="5">
        <v>169</v>
      </c>
      <c r="P168" s="5">
        <v>164403</v>
      </c>
      <c r="Q168" s="5">
        <v>22256</v>
      </c>
    </row>
    <row r="169" spans="1:17">
      <c r="A169" s="5">
        <v>1390</v>
      </c>
      <c r="B169" s="5">
        <v>4</v>
      </c>
      <c r="C169" s="5" t="s">
        <v>462</v>
      </c>
      <c r="D169" s="5" t="s">
        <v>463</v>
      </c>
      <c r="E169" s="5">
        <v>48439</v>
      </c>
      <c r="F169" s="5">
        <v>91</v>
      </c>
      <c r="G169" s="5">
        <v>3483</v>
      </c>
      <c r="H169" s="5">
        <v>803</v>
      </c>
      <c r="I169" s="5">
        <v>16135</v>
      </c>
      <c r="J169" s="5">
        <v>2988</v>
      </c>
      <c r="K169" s="5">
        <v>26</v>
      </c>
      <c r="L169" s="5">
        <v>0</v>
      </c>
      <c r="M169" s="5">
        <v>0</v>
      </c>
      <c r="N169" s="5">
        <v>0</v>
      </c>
      <c r="O169" s="5">
        <v>78</v>
      </c>
      <c r="P169" s="5">
        <v>21979</v>
      </c>
      <c r="Q169" s="5">
        <v>2856</v>
      </c>
    </row>
    <row r="170" spans="1:17">
      <c r="A170" s="5">
        <v>1390</v>
      </c>
      <c r="B170" s="5">
        <v>4</v>
      </c>
      <c r="C170" s="5" t="s">
        <v>464</v>
      </c>
      <c r="D170" s="5" t="s">
        <v>465</v>
      </c>
      <c r="E170" s="5">
        <v>108322</v>
      </c>
      <c r="F170" s="5">
        <v>45</v>
      </c>
      <c r="G170" s="5">
        <v>2261</v>
      </c>
      <c r="H170" s="5">
        <v>740</v>
      </c>
      <c r="I170" s="5">
        <v>25783</v>
      </c>
      <c r="J170" s="5">
        <v>1296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70865</v>
      </c>
      <c r="Q170" s="5">
        <v>7332</v>
      </c>
    </row>
    <row r="171" spans="1:17">
      <c r="A171" s="5">
        <v>1390</v>
      </c>
      <c r="B171" s="5">
        <v>4</v>
      </c>
      <c r="C171" s="5" t="s">
        <v>466</v>
      </c>
      <c r="D171" s="5" t="s">
        <v>467</v>
      </c>
      <c r="E171" s="5">
        <v>6766</v>
      </c>
      <c r="F171" s="5">
        <v>8</v>
      </c>
      <c r="G171" s="5">
        <v>496</v>
      </c>
      <c r="H171" s="5">
        <v>146</v>
      </c>
      <c r="I171" s="5">
        <v>622</v>
      </c>
      <c r="J171" s="5">
        <v>807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4434</v>
      </c>
      <c r="Q171" s="5">
        <v>253</v>
      </c>
    </row>
    <row r="172" spans="1:17">
      <c r="A172" s="5">
        <v>1390</v>
      </c>
      <c r="B172" s="5">
        <v>4</v>
      </c>
      <c r="C172" s="5" t="s">
        <v>468</v>
      </c>
      <c r="D172" s="5" t="s">
        <v>469</v>
      </c>
      <c r="E172" s="5">
        <v>58479</v>
      </c>
      <c r="F172" s="5">
        <v>194</v>
      </c>
      <c r="G172" s="5">
        <v>14219</v>
      </c>
      <c r="H172" s="5">
        <v>3700</v>
      </c>
      <c r="I172" s="5">
        <v>8163</v>
      </c>
      <c r="J172" s="5">
        <v>2512</v>
      </c>
      <c r="K172" s="5">
        <v>0</v>
      </c>
      <c r="L172" s="5">
        <v>0</v>
      </c>
      <c r="M172" s="5">
        <v>0</v>
      </c>
      <c r="N172" s="5">
        <v>0</v>
      </c>
      <c r="O172" s="5">
        <v>76</v>
      </c>
      <c r="P172" s="5">
        <v>25855</v>
      </c>
      <c r="Q172" s="5">
        <v>3760</v>
      </c>
    </row>
    <row r="173" spans="1:17">
      <c r="A173" s="5">
        <v>1390</v>
      </c>
      <c r="B173" s="5">
        <v>4</v>
      </c>
      <c r="C173" s="5" t="s">
        <v>470</v>
      </c>
      <c r="D173" s="5" t="s">
        <v>471</v>
      </c>
      <c r="E173" s="5">
        <v>39507</v>
      </c>
      <c r="F173" s="5">
        <v>83</v>
      </c>
      <c r="G173" s="5">
        <v>3808</v>
      </c>
      <c r="H173" s="5">
        <v>1102</v>
      </c>
      <c r="I173" s="5">
        <v>6623</v>
      </c>
      <c r="J173" s="5">
        <v>7682</v>
      </c>
      <c r="K173" s="5">
        <v>57</v>
      </c>
      <c r="L173" s="5">
        <v>0</v>
      </c>
      <c r="M173" s="5">
        <v>0</v>
      </c>
      <c r="N173" s="5">
        <v>0</v>
      </c>
      <c r="O173" s="5">
        <v>9</v>
      </c>
      <c r="P173" s="5">
        <v>16296</v>
      </c>
      <c r="Q173" s="5">
        <v>3845</v>
      </c>
    </row>
    <row r="174" spans="1:17">
      <c r="A174" s="5">
        <v>1390</v>
      </c>
      <c r="B174" s="5">
        <v>4</v>
      </c>
      <c r="C174" s="5" t="s">
        <v>472</v>
      </c>
      <c r="D174" s="5" t="s">
        <v>473</v>
      </c>
      <c r="E174" s="5">
        <v>10372</v>
      </c>
      <c r="F174" s="5">
        <v>33</v>
      </c>
      <c r="G174" s="5">
        <v>310</v>
      </c>
      <c r="H174" s="5">
        <v>117</v>
      </c>
      <c r="I174" s="5">
        <v>3179</v>
      </c>
      <c r="J174" s="5">
        <v>331</v>
      </c>
      <c r="K174" s="5">
        <v>9</v>
      </c>
      <c r="L174" s="5">
        <v>0</v>
      </c>
      <c r="M174" s="5">
        <v>0</v>
      </c>
      <c r="N174" s="5">
        <v>0</v>
      </c>
      <c r="O174" s="5">
        <v>0</v>
      </c>
      <c r="P174" s="5">
        <v>4595</v>
      </c>
      <c r="Q174" s="5">
        <v>1799</v>
      </c>
    </row>
    <row r="175" spans="1:17">
      <c r="A175" s="5">
        <v>1390</v>
      </c>
      <c r="B175" s="5">
        <v>4</v>
      </c>
      <c r="C175" s="5" t="s">
        <v>474</v>
      </c>
      <c r="D175" s="5" t="s">
        <v>475</v>
      </c>
      <c r="E175" s="5">
        <v>31379</v>
      </c>
      <c r="F175" s="5">
        <v>19</v>
      </c>
      <c r="G175" s="5">
        <v>1093</v>
      </c>
      <c r="H175" s="5">
        <v>352</v>
      </c>
      <c r="I175" s="5">
        <v>4706</v>
      </c>
      <c r="J175" s="5">
        <v>2399</v>
      </c>
      <c r="K175" s="5">
        <v>0</v>
      </c>
      <c r="L175" s="5">
        <v>14</v>
      </c>
      <c r="M175" s="5">
        <v>0</v>
      </c>
      <c r="N175" s="5">
        <v>0</v>
      </c>
      <c r="O175" s="5">
        <v>6</v>
      </c>
      <c r="P175" s="5">
        <v>20378</v>
      </c>
      <c r="Q175" s="5">
        <v>2411</v>
      </c>
    </row>
    <row r="176" spans="1:17">
      <c r="A176" s="5">
        <v>1390</v>
      </c>
      <c r="B176" s="5">
        <v>2</v>
      </c>
      <c r="C176" s="5" t="s">
        <v>476</v>
      </c>
      <c r="D176" s="5" t="s">
        <v>477</v>
      </c>
      <c r="E176" s="5">
        <v>1940406</v>
      </c>
      <c r="F176" s="5">
        <v>2540</v>
      </c>
      <c r="G176" s="5">
        <v>135230</v>
      </c>
      <c r="H176" s="5">
        <v>31408</v>
      </c>
      <c r="I176" s="5">
        <v>278896</v>
      </c>
      <c r="J176" s="5">
        <v>499774</v>
      </c>
      <c r="K176" s="5">
        <v>1349</v>
      </c>
      <c r="L176" s="5">
        <v>0</v>
      </c>
      <c r="M176" s="5">
        <v>111</v>
      </c>
      <c r="N176" s="5">
        <v>0</v>
      </c>
      <c r="O176" s="5">
        <v>15541</v>
      </c>
      <c r="P176" s="5">
        <v>922579</v>
      </c>
      <c r="Q176" s="5">
        <v>52977</v>
      </c>
    </row>
    <row r="177" spans="1:17">
      <c r="A177" s="5">
        <v>1390</v>
      </c>
      <c r="B177" s="5">
        <v>3</v>
      </c>
      <c r="C177" s="5" t="s">
        <v>478</v>
      </c>
      <c r="D177" s="5" t="s">
        <v>479</v>
      </c>
      <c r="E177" s="5">
        <v>1115438</v>
      </c>
      <c r="F177" s="5">
        <v>1009</v>
      </c>
      <c r="G177" s="5">
        <v>31119</v>
      </c>
      <c r="H177" s="5">
        <v>21031</v>
      </c>
      <c r="I177" s="5">
        <v>150441</v>
      </c>
      <c r="J177" s="5">
        <v>454261</v>
      </c>
      <c r="K177" s="5">
        <v>0</v>
      </c>
      <c r="L177" s="5">
        <v>0</v>
      </c>
      <c r="M177" s="5">
        <v>0</v>
      </c>
      <c r="N177" s="5">
        <v>0</v>
      </c>
      <c r="O177" s="5">
        <v>9200</v>
      </c>
      <c r="P177" s="5">
        <v>423601</v>
      </c>
      <c r="Q177" s="5">
        <v>24776</v>
      </c>
    </row>
    <row r="178" spans="1:17">
      <c r="A178" s="5">
        <v>1390</v>
      </c>
      <c r="B178" s="5">
        <v>4</v>
      </c>
      <c r="C178" s="5" t="s">
        <v>480</v>
      </c>
      <c r="D178" s="5" t="s">
        <v>479</v>
      </c>
      <c r="E178" s="5">
        <v>1115438</v>
      </c>
      <c r="F178" s="5">
        <v>1009</v>
      </c>
      <c r="G178" s="5">
        <v>31119</v>
      </c>
      <c r="H178" s="5">
        <v>21031</v>
      </c>
      <c r="I178" s="5">
        <v>150441</v>
      </c>
      <c r="J178" s="5">
        <v>454261</v>
      </c>
      <c r="K178" s="5">
        <v>0</v>
      </c>
      <c r="L178" s="5">
        <v>0</v>
      </c>
      <c r="M178" s="5">
        <v>0</v>
      </c>
      <c r="N178" s="5">
        <v>0</v>
      </c>
      <c r="O178" s="5">
        <v>9200</v>
      </c>
      <c r="P178" s="5">
        <v>423601</v>
      </c>
      <c r="Q178" s="5">
        <v>24776</v>
      </c>
    </row>
    <row r="179" spans="1:17">
      <c r="A179" s="5">
        <v>1390</v>
      </c>
      <c r="B179" s="5">
        <v>3</v>
      </c>
      <c r="C179" s="5" t="s">
        <v>481</v>
      </c>
      <c r="D179" s="5" t="s">
        <v>482</v>
      </c>
      <c r="E179" s="5">
        <v>77505</v>
      </c>
      <c r="F179" s="5">
        <v>25</v>
      </c>
      <c r="G179" s="5">
        <v>30494</v>
      </c>
      <c r="H179" s="5">
        <v>1442</v>
      </c>
      <c r="I179" s="5">
        <v>3719</v>
      </c>
      <c r="J179" s="5">
        <v>11608</v>
      </c>
      <c r="K179" s="5">
        <v>0</v>
      </c>
      <c r="L179" s="5">
        <v>0</v>
      </c>
      <c r="M179" s="5">
        <v>0</v>
      </c>
      <c r="N179" s="5">
        <v>0</v>
      </c>
      <c r="O179" s="5">
        <v>204</v>
      </c>
      <c r="P179" s="5">
        <v>27310</v>
      </c>
      <c r="Q179" s="5">
        <v>2703</v>
      </c>
    </row>
    <row r="180" spans="1:17">
      <c r="A180" s="5">
        <v>1390</v>
      </c>
      <c r="B180" s="5">
        <v>4</v>
      </c>
      <c r="C180" s="5" t="s">
        <v>483</v>
      </c>
      <c r="D180" s="5" t="s">
        <v>482</v>
      </c>
      <c r="E180" s="5">
        <v>77505</v>
      </c>
      <c r="F180" s="5">
        <v>25</v>
      </c>
      <c r="G180" s="5">
        <v>30494</v>
      </c>
      <c r="H180" s="5">
        <v>1442</v>
      </c>
      <c r="I180" s="5">
        <v>3719</v>
      </c>
      <c r="J180" s="5">
        <v>11608</v>
      </c>
      <c r="K180" s="5">
        <v>0</v>
      </c>
      <c r="L180" s="5">
        <v>0</v>
      </c>
      <c r="M180" s="5">
        <v>0</v>
      </c>
      <c r="N180" s="5">
        <v>0</v>
      </c>
      <c r="O180" s="5">
        <v>204</v>
      </c>
      <c r="P180" s="5">
        <v>27310</v>
      </c>
      <c r="Q180" s="5">
        <v>2703</v>
      </c>
    </row>
    <row r="181" spans="1:17">
      <c r="A181" s="5">
        <v>1390</v>
      </c>
      <c r="B181" s="5">
        <v>3</v>
      </c>
      <c r="C181" s="5" t="s">
        <v>484</v>
      </c>
      <c r="D181" s="5" t="s">
        <v>485</v>
      </c>
      <c r="E181" s="5">
        <v>747462</v>
      </c>
      <c r="F181" s="5">
        <v>1506</v>
      </c>
      <c r="G181" s="5">
        <v>73617</v>
      </c>
      <c r="H181" s="5">
        <v>8935</v>
      </c>
      <c r="I181" s="5">
        <v>124737</v>
      </c>
      <c r="J181" s="5">
        <v>33905</v>
      </c>
      <c r="K181" s="5">
        <v>1349</v>
      </c>
      <c r="L181" s="5">
        <v>0</v>
      </c>
      <c r="M181" s="5">
        <v>111</v>
      </c>
      <c r="N181" s="5">
        <v>0</v>
      </c>
      <c r="O181" s="5">
        <v>6136</v>
      </c>
      <c r="P181" s="5">
        <v>471668</v>
      </c>
      <c r="Q181" s="5">
        <v>25499</v>
      </c>
    </row>
    <row r="182" spans="1:17">
      <c r="A182" s="5">
        <v>1390</v>
      </c>
      <c r="B182" s="5">
        <v>4</v>
      </c>
      <c r="C182" s="5" t="s">
        <v>486</v>
      </c>
      <c r="D182" s="5" t="s">
        <v>485</v>
      </c>
      <c r="E182" s="5">
        <v>747462</v>
      </c>
      <c r="F182" s="5">
        <v>1506</v>
      </c>
      <c r="G182" s="5">
        <v>73617</v>
      </c>
      <c r="H182" s="5">
        <v>8935</v>
      </c>
      <c r="I182" s="5">
        <v>124737</v>
      </c>
      <c r="J182" s="5">
        <v>33905</v>
      </c>
      <c r="K182" s="5">
        <v>1349</v>
      </c>
      <c r="L182" s="5">
        <v>0</v>
      </c>
      <c r="M182" s="5">
        <v>111</v>
      </c>
      <c r="N182" s="5">
        <v>0</v>
      </c>
      <c r="O182" s="5">
        <v>6136</v>
      </c>
      <c r="P182" s="5">
        <v>471668</v>
      </c>
      <c r="Q182" s="5">
        <v>25499</v>
      </c>
    </row>
    <row r="183" spans="1:17">
      <c r="A183" s="5">
        <v>1390</v>
      </c>
      <c r="B183" s="5">
        <v>2</v>
      </c>
      <c r="C183" s="5" t="s">
        <v>487</v>
      </c>
      <c r="D183" s="5" t="s">
        <v>488</v>
      </c>
      <c r="E183" s="5">
        <v>138152</v>
      </c>
      <c r="F183" s="5">
        <v>128</v>
      </c>
      <c r="G183" s="5">
        <v>17893</v>
      </c>
      <c r="H183" s="5">
        <v>5052</v>
      </c>
      <c r="I183" s="5">
        <v>19141</v>
      </c>
      <c r="J183" s="5">
        <v>7959</v>
      </c>
      <c r="K183" s="5">
        <v>21</v>
      </c>
      <c r="L183" s="5">
        <v>0</v>
      </c>
      <c r="M183" s="5">
        <v>0</v>
      </c>
      <c r="N183" s="5">
        <v>0</v>
      </c>
      <c r="O183" s="5">
        <v>836</v>
      </c>
      <c r="P183" s="5">
        <v>75596</v>
      </c>
      <c r="Q183" s="5">
        <v>11528</v>
      </c>
    </row>
    <row r="184" spans="1:17">
      <c r="A184" s="5">
        <v>1390</v>
      </c>
      <c r="B184" s="5">
        <v>3</v>
      </c>
      <c r="C184" s="5" t="s">
        <v>489</v>
      </c>
      <c r="D184" s="5" t="s">
        <v>490</v>
      </c>
      <c r="E184" s="5">
        <v>47759</v>
      </c>
      <c r="F184" s="5">
        <v>15</v>
      </c>
      <c r="G184" s="5">
        <v>9338</v>
      </c>
      <c r="H184" s="5">
        <v>4522</v>
      </c>
      <c r="I184" s="5">
        <v>338</v>
      </c>
      <c r="J184" s="5">
        <v>3211</v>
      </c>
      <c r="K184" s="5">
        <v>0</v>
      </c>
      <c r="L184" s="5">
        <v>0</v>
      </c>
      <c r="M184" s="5">
        <v>0</v>
      </c>
      <c r="N184" s="5">
        <v>0</v>
      </c>
      <c r="O184" s="5">
        <v>707</v>
      </c>
      <c r="P184" s="5">
        <v>24748</v>
      </c>
      <c r="Q184" s="5">
        <v>4879</v>
      </c>
    </row>
    <row r="185" spans="1:17">
      <c r="A185" s="5">
        <v>1390</v>
      </c>
      <c r="B185" s="5">
        <v>4</v>
      </c>
      <c r="C185" s="5" t="s">
        <v>491</v>
      </c>
      <c r="D185" s="5" t="s">
        <v>492</v>
      </c>
      <c r="E185" s="5">
        <v>46912</v>
      </c>
      <c r="F185" s="5">
        <v>13</v>
      </c>
      <c r="G185" s="5">
        <v>9192</v>
      </c>
      <c r="H185" s="5">
        <v>4520</v>
      </c>
      <c r="I185" s="5">
        <v>338</v>
      </c>
      <c r="J185" s="5">
        <v>3040</v>
      </c>
      <c r="K185" s="5">
        <v>0</v>
      </c>
      <c r="L185" s="5">
        <v>0</v>
      </c>
      <c r="M185" s="5">
        <v>0</v>
      </c>
      <c r="N185" s="5">
        <v>0</v>
      </c>
      <c r="O185" s="5">
        <v>707</v>
      </c>
      <c r="P185" s="5">
        <v>24498</v>
      </c>
      <c r="Q185" s="5">
        <v>4604</v>
      </c>
    </row>
    <row r="186" spans="1:17">
      <c r="A186" s="5">
        <v>1390</v>
      </c>
      <c r="B186" s="5">
        <v>4</v>
      </c>
      <c r="C186" s="5" t="s">
        <v>493</v>
      </c>
      <c r="D186" s="5" t="s">
        <v>494</v>
      </c>
      <c r="E186" s="5">
        <v>847</v>
      </c>
      <c r="F186" s="5">
        <v>2</v>
      </c>
      <c r="G186" s="5">
        <v>146</v>
      </c>
      <c r="H186" s="5">
        <v>3</v>
      </c>
      <c r="I186" s="5">
        <v>0</v>
      </c>
      <c r="J186" s="5">
        <v>171</v>
      </c>
      <c r="K186" s="5">
        <v>0</v>
      </c>
      <c r="L186" s="5">
        <v>0</v>
      </c>
      <c r="M186" s="5">
        <v>0</v>
      </c>
      <c r="N186" s="5">
        <v>0</v>
      </c>
      <c r="O186" s="5">
        <v>1</v>
      </c>
      <c r="P186" s="5">
        <v>250</v>
      </c>
      <c r="Q186" s="5">
        <v>275</v>
      </c>
    </row>
    <row r="187" spans="1:17">
      <c r="A187" s="5">
        <v>1390</v>
      </c>
      <c r="B187" s="5">
        <v>3</v>
      </c>
      <c r="C187" s="5" t="s">
        <v>495</v>
      </c>
      <c r="D187" s="5" t="s">
        <v>496</v>
      </c>
      <c r="E187" s="5">
        <v>40610</v>
      </c>
      <c r="F187" s="5">
        <v>35</v>
      </c>
      <c r="G187" s="5">
        <v>6052</v>
      </c>
      <c r="H187" s="5">
        <v>110</v>
      </c>
      <c r="I187" s="5">
        <v>10823</v>
      </c>
      <c r="J187" s="5">
        <v>883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19301</v>
      </c>
      <c r="Q187" s="5">
        <v>3407</v>
      </c>
    </row>
    <row r="188" spans="1:17">
      <c r="A188" s="5">
        <v>1390</v>
      </c>
      <c r="B188" s="5">
        <v>4</v>
      </c>
      <c r="C188" s="5" t="s">
        <v>497</v>
      </c>
      <c r="D188" s="5" t="s">
        <v>496</v>
      </c>
      <c r="E188" s="5">
        <v>40610</v>
      </c>
      <c r="F188" s="5">
        <v>35</v>
      </c>
      <c r="G188" s="5">
        <v>6052</v>
      </c>
      <c r="H188" s="5">
        <v>110</v>
      </c>
      <c r="I188" s="5">
        <v>10823</v>
      </c>
      <c r="J188" s="5">
        <v>883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19301</v>
      </c>
      <c r="Q188" s="5">
        <v>3407</v>
      </c>
    </row>
    <row r="189" spans="1:17">
      <c r="A189" s="5">
        <v>1390</v>
      </c>
      <c r="B189" s="5">
        <v>3</v>
      </c>
      <c r="C189" s="5" t="s">
        <v>498</v>
      </c>
      <c r="D189" s="5" t="s">
        <v>499</v>
      </c>
      <c r="E189" s="5">
        <v>49783</v>
      </c>
      <c r="F189" s="5">
        <v>78</v>
      </c>
      <c r="G189" s="5">
        <v>2502</v>
      </c>
      <c r="H189" s="5">
        <v>420</v>
      </c>
      <c r="I189" s="5">
        <v>7980</v>
      </c>
      <c r="J189" s="5">
        <v>3865</v>
      </c>
      <c r="K189" s="5">
        <v>21</v>
      </c>
      <c r="L189" s="5">
        <v>0</v>
      </c>
      <c r="M189" s="5">
        <v>0</v>
      </c>
      <c r="N189" s="5">
        <v>0</v>
      </c>
      <c r="O189" s="5">
        <v>129</v>
      </c>
      <c r="P189" s="5">
        <v>31547</v>
      </c>
      <c r="Q189" s="5">
        <v>3242</v>
      </c>
    </row>
    <row r="190" spans="1:17">
      <c r="A190" s="5">
        <v>1390</v>
      </c>
      <c r="B190" s="5">
        <v>4</v>
      </c>
      <c r="C190" s="5" t="s">
        <v>500</v>
      </c>
      <c r="D190" s="5" t="s">
        <v>501</v>
      </c>
      <c r="E190" s="5">
        <v>29714</v>
      </c>
      <c r="F190" s="5">
        <v>6</v>
      </c>
      <c r="G190" s="5">
        <v>1973</v>
      </c>
      <c r="H190" s="5">
        <v>68</v>
      </c>
      <c r="I190" s="5">
        <v>6479</v>
      </c>
      <c r="J190" s="5">
        <v>3232</v>
      </c>
      <c r="K190" s="5">
        <v>0</v>
      </c>
      <c r="L190" s="5">
        <v>0</v>
      </c>
      <c r="M190" s="5">
        <v>0</v>
      </c>
      <c r="N190" s="5">
        <v>0</v>
      </c>
      <c r="O190" s="5">
        <v>129</v>
      </c>
      <c r="P190" s="5">
        <v>15168</v>
      </c>
      <c r="Q190" s="5">
        <v>2659</v>
      </c>
    </row>
    <row r="191" spans="1:17">
      <c r="A191" s="5">
        <v>1390</v>
      </c>
      <c r="B191" s="5">
        <v>4</v>
      </c>
      <c r="C191" s="5" t="s">
        <v>502</v>
      </c>
      <c r="D191" s="5" t="s">
        <v>503</v>
      </c>
      <c r="E191" s="5">
        <v>1939</v>
      </c>
      <c r="F191" s="5">
        <v>51</v>
      </c>
      <c r="G191" s="5">
        <v>44</v>
      </c>
      <c r="H191" s="5">
        <v>6</v>
      </c>
      <c r="I191" s="5">
        <v>395</v>
      </c>
      <c r="J191" s="5">
        <v>76</v>
      </c>
      <c r="K191" s="5">
        <v>21</v>
      </c>
      <c r="L191" s="5">
        <v>0</v>
      </c>
      <c r="M191" s="5">
        <v>0</v>
      </c>
      <c r="N191" s="5">
        <v>0</v>
      </c>
      <c r="O191" s="5">
        <v>0</v>
      </c>
      <c r="P191" s="5">
        <v>1290</v>
      </c>
      <c r="Q191" s="5">
        <v>56</v>
      </c>
    </row>
    <row r="192" spans="1:17">
      <c r="A192" s="5">
        <v>1390</v>
      </c>
      <c r="B192" s="5">
        <v>4</v>
      </c>
      <c r="C192" s="5" t="s">
        <v>504</v>
      </c>
      <c r="D192" s="5" t="s">
        <v>499</v>
      </c>
      <c r="E192" s="5">
        <v>18129</v>
      </c>
      <c r="F192" s="5">
        <v>21</v>
      </c>
      <c r="G192" s="5">
        <v>485</v>
      </c>
      <c r="H192" s="5">
        <v>346</v>
      </c>
      <c r="I192" s="5">
        <v>1106</v>
      </c>
      <c r="J192" s="5">
        <v>557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15088</v>
      </c>
      <c r="Q192" s="5">
        <v>527</v>
      </c>
    </row>
    <row r="193" spans="1:17">
      <c r="A193" s="5">
        <v>1390</v>
      </c>
      <c r="B193" s="5">
        <v>2</v>
      </c>
      <c r="C193" s="5" t="s">
        <v>505</v>
      </c>
      <c r="D193" s="5" t="s">
        <v>506</v>
      </c>
      <c r="E193" s="5">
        <v>123286</v>
      </c>
      <c r="F193" s="5">
        <v>332</v>
      </c>
      <c r="G193" s="5">
        <v>17284</v>
      </c>
      <c r="H193" s="5">
        <v>1090</v>
      </c>
      <c r="I193" s="5">
        <v>18607</v>
      </c>
      <c r="J193" s="5">
        <v>15098</v>
      </c>
      <c r="K193" s="5">
        <v>0</v>
      </c>
      <c r="L193" s="5">
        <v>0</v>
      </c>
      <c r="M193" s="5">
        <v>2</v>
      </c>
      <c r="N193" s="5">
        <v>0</v>
      </c>
      <c r="O193" s="5">
        <v>165</v>
      </c>
      <c r="P193" s="5">
        <v>63389</v>
      </c>
      <c r="Q193" s="5">
        <v>7319</v>
      </c>
    </row>
    <row r="194" spans="1:17">
      <c r="A194" s="5">
        <v>1390</v>
      </c>
      <c r="B194" s="5">
        <v>3</v>
      </c>
      <c r="C194" s="5" t="s">
        <v>507</v>
      </c>
      <c r="D194" s="5" t="s">
        <v>506</v>
      </c>
      <c r="E194" s="5">
        <v>123286</v>
      </c>
      <c r="F194" s="5">
        <v>332</v>
      </c>
      <c r="G194" s="5">
        <v>17284</v>
      </c>
      <c r="H194" s="5">
        <v>1090</v>
      </c>
      <c r="I194" s="5">
        <v>18607</v>
      </c>
      <c r="J194" s="5">
        <v>15098</v>
      </c>
      <c r="K194" s="5">
        <v>0</v>
      </c>
      <c r="L194" s="5">
        <v>0</v>
      </c>
      <c r="M194" s="5">
        <v>2</v>
      </c>
      <c r="N194" s="5">
        <v>0</v>
      </c>
      <c r="O194" s="5">
        <v>165</v>
      </c>
      <c r="P194" s="5">
        <v>63389</v>
      </c>
      <c r="Q194" s="5">
        <v>7319</v>
      </c>
    </row>
    <row r="195" spans="1:17">
      <c r="A195" s="5">
        <v>1390</v>
      </c>
      <c r="B195" s="5">
        <v>4</v>
      </c>
      <c r="C195" s="5" t="s">
        <v>508</v>
      </c>
      <c r="D195" s="5" t="s">
        <v>506</v>
      </c>
      <c r="E195" s="5">
        <v>123286</v>
      </c>
      <c r="F195" s="5">
        <v>332</v>
      </c>
      <c r="G195" s="5">
        <v>17284</v>
      </c>
      <c r="H195" s="5">
        <v>1090</v>
      </c>
      <c r="I195" s="5">
        <v>18607</v>
      </c>
      <c r="J195" s="5">
        <v>15098</v>
      </c>
      <c r="K195" s="5">
        <v>0</v>
      </c>
      <c r="L195" s="5">
        <v>0</v>
      </c>
      <c r="M195" s="5">
        <v>2</v>
      </c>
      <c r="N195" s="5">
        <v>0</v>
      </c>
      <c r="O195" s="5">
        <v>165</v>
      </c>
      <c r="P195" s="5">
        <v>63389</v>
      </c>
      <c r="Q195" s="5">
        <v>7319</v>
      </c>
    </row>
    <row r="196" spans="1:17">
      <c r="A196" s="5">
        <v>1390</v>
      </c>
      <c r="B196" s="5">
        <v>2</v>
      </c>
      <c r="C196" s="5" t="s">
        <v>509</v>
      </c>
      <c r="D196" s="5" t="s">
        <v>510</v>
      </c>
      <c r="E196" s="5">
        <v>235027</v>
      </c>
      <c r="F196" s="5">
        <v>477</v>
      </c>
      <c r="G196" s="5">
        <v>24941</v>
      </c>
      <c r="H196" s="5">
        <v>1039</v>
      </c>
      <c r="I196" s="5">
        <v>66424</v>
      </c>
      <c r="J196" s="5">
        <v>15557</v>
      </c>
      <c r="K196" s="5">
        <v>2868</v>
      </c>
      <c r="L196" s="5">
        <v>0</v>
      </c>
      <c r="M196" s="5">
        <v>0</v>
      </c>
      <c r="N196" s="5">
        <v>0</v>
      </c>
      <c r="O196" s="5">
        <v>311</v>
      </c>
      <c r="P196" s="5">
        <v>99652</v>
      </c>
      <c r="Q196" s="5">
        <v>23759</v>
      </c>
    </row>
    <row r="197" spans="1:17">
      <c r="A197" s="5">
        <v>1390</v>
      </c>
      <c r="B197" s="5">
        <v>3</v>
      </c>
      <c r="C197" s="5" t="s">
        <v>511</v>
      </c>
      <c r="D197" s="5" t="s">
        <v>512</v>
      </c>
      <c r="E197" s="5">
        <v>4402</v>
      </c>
      <c r="F197" s="5">
        <v>1</v>
      </c>
      <c r="G197" s="5">
        <v>13</v>
      </c>
      <c r="H197" s="5">
        <v>108</v>
      </c>
      <c r="I197" s="5">
        <v>962</v>
      </c>
      <c r="J197" s="5">
        <v>128</v>
      </c>
      <c r="K197" s="5">
        <v>0</v>
      </c>
      <c r="L197" s="5">
        <v>0</v>
      </c>
      <c r="M197" s="5">
        <v>0</v>
      </c>
      <c r="N197" s="5">
        <v>0</v>
      </c>
      <c r="O197" s="5">
        <v>82</v>
      </c>
      <c r="P197" s="5">
        <v>2908</v>
      </c>
      <c r="Q197" s="5">
        <v>201</v>
      </c>
    </row>
    <row r="198" spans="1:17">
      <c r="A198" s="5">
        <v>1390</v>
      </c>
      <c r="B198" s="5">
        <v>9</v>
      </c>
      <c r="C198" s="5" t="s">
        <v>513</v>
      </c>
      <c r="D198" s="5" t="s">
        <v>514</v>
      </c>
      <c r="E198" s="5">
        <v>4402</v>
      </c>
      <c r="F198" s="5">
        <v>1</v>
      </c>
      <c r="G198" s="5">
        <v>13</v>
      </c>
      <c r="H198" s="5">
        <v>108</v>
      </c>
      <c r="I198" s="5">
        <v>962</v>
      </c>
      <c r="J198" s="5">
        <v>128</v>
      </c>
      <c r="K198" s="5">
        <v>0</v>
      </c>
      <c r="L198" s="5">
        <v>0</v>
      </c>
      <c r="M198" s="5">
        <v>0</v>
      </c>
      <c r="N198" s="5">
        <v>0</v>
      </c>
      <c r="O198" s="5">
        <v>82</v>
      </c>
      <c r="P198" s="5">
        <v>2908</v>
      </c>
      <c r="Q198" s="5">
        <v>201</v>
      </c>
    </row>
    <row r="199" spans="1:17">
      <c r="A199" s="5">
        <v>1390</v>
      </c>
      <c r="B199" s="5">
        <v>3</v>
      </c>
      <c r="C199" s="5" t="s">
        <v>515</v>
      </c>
      <c r="D199" s="5" t="s">
        <v>516</v>
      </c>
      <c r="E199" s="5">
        <v>1912</v>
      </c>
      <c r="F199" s="5">
        <v>25</v>
      </c>
      <c r="G199" s="5">
        <v>23</v>
      </c>
      <c r="H199" s="5">
        <v>3</v>
      </c>
      <c r="I199" s="5">
        <v>491</v>
      </c>
      <c r="J199" s="5">
        <v>101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1169</v>
      </c>
      <c r="Q199" s="5">
        <v>100</v>
      </c>
    </row>
    <row r="200" spans="1:17">
      <c r="A200" s="5">
        <v>1390</v>
      </c>
      <c r="B200" s="5">
        <v>4</v>
      </c>
      <c r="C200" s="5" t="s">
        <v>517</v>
      </c>
      <c r="D200" s="5" t="s">
        <v>516</v>
      </c>
      <c r="E200" s="5">
        <v>1912</v>
      </c>
      <c r="F200" s="5">
        <v>25</v>
      </c>
      <c r="G200" s="5">
        <v>23</v>
      </c>
      <c r="H200" s="5">
        <v>3</v>
      </c>
      <c r="I200" s="5">
        <v>491</v>
      </c>
      <c r="J200" s="5">
        <v>101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1169</v>
      </c>
      <c r="Q200" s="5">
        <v>100</v>
      </c>
    </row>
    <row r="201" spans="1:17">
      <c r="A201" s="5">
        <v>1390</v>
      </c>
      <c r="B201" s="5">
        <v>3</v>
      </c>
      <c r="C201" s="5" t="s">
        <v>518</v>
      </c>
      <c r="D201" s="5" t="s">
        <v>519</v>
      </c>
      <c r="E201" s="5">
        <v>2066</v>
      </c>
      <c r="F201" s="5">
        <v>0</v>
      </c>
      <c r="G201" s="5">
        <v>0</v>
      </c>
      <c r="H201" s="5">
        <v>0</v>
      </c>
      <c r="I201" s="5">
        <v>361</v>
      </c>
      <c r="J201" s="5">
        <v>7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1463</v>
      </c>
      <c r="Q201" s="5">
        <v>234</v>
      </c>
    </row>
    <row r="202" spans="1:17">
      <c r="A202" s="5">
        <v>1390</v>
      </c>
      <c r="B202" s="5">
        <v>4</v>
      </c>
      <c r="C202" s="5" t="s">
        <v>520</v>
      </c>
      <c r="D202" s="5" t="s">
        <v>519</v>
      </c>
      <c r="E202" s="5">
        <v>2066</v>
      </c>
      <c r="F202" s="5">
        <v>0</v>
      </c>
      <c r="G202" s="5">
        <v>0</v>
      </c>
      <c r="H202" s="5">
        <v>0</v>
      </c>
      <c r="I202" s="5">
        <v>361</v>
      </c>
      <c r="J202" s="5">
        <v>7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1463</v>
      </c>
      <c r="Q202" s="5">
        <v>234</v>
      </c>
    </row>
    <row r="203" spans="1:17">
      <c r="A203" s="5">
        <v>1390</v>
      </c>
      <c r="B203" s="5">
        <v>3</v>
      </c>
      <c r="C203" s="5" t="s">
        <v>521</v>
      </c>
      <c r="D203" s="5" t="s">
        <v>522</v>
      </c>
      <c r="E203" s="5">
        <v>68806</v>
      </c>
      <c r="F203" s="5">
        <v>120</v>
      </c>
      <c r="G203" s="5">
        <v>1811</v>
      </c>
      <c r="H203" s="5">
        <v>160</v>
      </c>
      <c r="I203" s="5">
        <v>9915</v>
      </c>
      <c r="J203" s="5">
        <v>4419</v>
      </c>
      <c r="K203" s="5">
        <v>0</v>
      </c>
      <c r="L203" s="5">
        <v>0</v>
      </c>
      <c r="M203" s="5">
        <v>0</v>
      </c>
      <c r="N203" s="5">
        <v>0</v>
      </c>
      <c r="O203" s="5">
        <v>139</v>
      </c>
      <c r="P203" s="5">
        <v>32707</v>
      </c>
      <c r="Q203" s="5">
        <v>19536</v>
      </c>
    </row>
    <row r="204" spans="1:17">
      <c r="A204" s="5">
        <v>1390</v>
      </c>
      <c r="B204" s="5">
        <v>4</v>
      </c>
      <c r="C204" s="5" t="s">
        <v>523</v>
      </c>
      <c r="D204" s="5" t="s">
        <v>522</v>
      </c>
      <c r="E204" s="5">
        <v>68806</v>
      </c>
      <c r="F204" s="5">
        <v>120</v>
      </c>
      <c r="G204" s="5">
        <v>1811</v>
      </c>
      <c r="H204" s="5">
        <v>160</v>
      </c>
      <c r="I204" s="5">
        <v>9915</v>
      </c>
      <c r="J204" s="5">
        <v>4419</v>
      </c>
      <c r="K204" s="5">
        <v>0</v>
      </c>
      <c r="L204" s="5">
        <v>0</v>
      </c>
      <c r="M204" s="5">
        <v>0</v>
      </c>
      <c r="N204" s="5">
        <v>0</v>
      </c>
      <c r="O204" s="5">
        <v>139</v>
      </c>
      <c r="P204" s="5">
        <v>32707</v>
      </c>
      <c r="Q204" s="5">
        <v>19536</v>
      </c>
    </row>
    <row r="205" spans="1:17">
      <c r="A205" s="5">
        <v>1390</v>
      </c>
      <c r="B205" s="5">
        <v>7</v>
      </c>
      <c r="C205" s="5" t="s">
        <v>524</v>
      </c>
      <c r="D205" s="5" t="s">
        <v>525</v>
      </c>
      <c r="E205" s="5">
        <v>157841</v>
      </c>
      <c r="F205" s="5">
        <v>331</v>
      </c>
      <c r="G205" s="5">
        <v>23095</v>
      </c>
      <c r="H205" s="5">
        <v>769</v>
      </c>
      <c r="I205" s="5">
        <v>54695</v>
      </c>
      <c r="J205" s="5">
        <v>10901</v>
      </c>
      <c r="K205" s="5">
        <v>2868</v>
      </c>
      <c r="L205" s="5">
        <v>0</v>
      </c>
      <c r="M205" s="5">
        <v>0</v>
      </c>
      <c r="N205" s="5">
        <v>0</v>
      </c>
      <c r="O205" s="5">
        <v>90</v>
      </c>
      <c r="P205" s="5">
        <v>61405</v>
      </c>
      <c r="Q205" s="5">
        <v>3687</v>
      </c>
    </row>
    <row r="206" spans="1:17">
      <c r="A206" s="5">
        <v>1390</v>
      </c>
      <c r="B206" s="5">
        <v>9</v>
      </c>
      <c r="C206" s="5" t="s">
        <v>526</v>
      </c>
      <c r="D206" s="5" t="s">
        <v>525</v>
      </c>
      <c r="E206" s="5">
        <v>157841</v>
      </c>
      <c r="F206" s="5">
        <v>331</v>
      </c>
      <c r="G206" s="5">
        <v>23095</v>
      </c>
      <c r="H206" s="5">
        <v>769</v>
      </c>
      <c r="I206" s="5">
        <v>54695</v>
      </c>
      <c r="J206" s="5">
        <v>10901</v>
      </c>
      <c r="K206" s="5">
        <v>2868</v>
      </c>
      <c r="L206" s="5">
        <v>0</v>
      </c>
      <c r="M206" s="5">
        <v>0</v>
      </c>
      <c r="N206" s="5">
        <v>0</v>
      </c>
      <c r="O206" s="5">
        <v>90</v>
      </c>
      <c r="P206" s="5">
        <v>61405</v>
      </c>
      <c r="Q206" s="5">
        <v>3687</v>
      </c>
    </row>
    <row r="207" spans="1:17">
      <c r="A207" s="5">
        <v>1390</v>
      </c>
      <c r="B207" s="5">
        <v>2</v>
      </c>
      <c r="C207" s="5" t="s">
        <v>527</v>
      </c>
      <c r="D207" s="5" t="s">
        <v>528</v>
      </c>
      <c r="E207" s="5">
        <v>22361</v>
      </c>
      <c r="F207" s="5">
        <v>56</v>
      </c>
      <c r="G207" s="5">
        <v>1231</v>
      </c>
      <c r="H207" s="5">
        <v>469</v>
      </c>
      <c r="I207" s="5">
        <v>7092</v>
      </c>
      <c r="J207" s="5">
        <v>443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9610</v>
      </c>
      <c r="Q207" s="5">
        <v>3460</v>
      </c>
    </row>
    <row r="208" spans="1:17">
      <c r="A208" s="5">
        <v>1390</v>
      </c>
      <c r="B208" s="5">
        <v>7</v>
      </c>
      <c r="C208" s="5" t="s">
        <v>529</v>
      </c>
      <c r="D208" s="5" t="s">
        <v>530</v>
      </c>
      <c r="E208" s="5">
        <v>22361</v>
      </c>
      <c r="F208" s="5">
        <v>56</v>
      </c>
      <c r="G208" s="5">
        <v>1231</v>
      </c>
      <c r="H208" s="5">
        <v>469</v>
      </c>
      <c r="I208" s="5">
        <v>7092</v>
      </c>
      <c r="J208" s="5">
        <v>443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9610</v>
      </c>
      <c r="Q208" s="5">
        <v>3460</v>
      </c>
    </row>
    <row r="209" spans="1:17">
      <c r="A209" s="5">
        <v>1390</v>
      </c>
      <c r="B209" s="5">
        <v>19</v>
      </c>
      <c r="C209" s="5" t="s">
        <v>531</v>
      </c>
      <c r="D209" s="5" t="s">
        <v>532</v>
      </c>
      <c r="E209" s="5">
        <v>656</v>
      </c>
      <c r="F209" s="5">
        <v>0</v>
      </c>
      <c r="G209" s="5">
        <v>361</v>
      </c>
      <c r="H209" s="5">
        <v>0</v>
      </c>
      <c r="I209" s="5">
        <v>26</v>
      </c>
      <c r="J209" s="5">
        <v>12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246</v>
      </c>
      <c r="Q209" s="5">
        <v>11</v>
      </c>
    </row>
    <row r="210" spans="1:17">
      <c r="A210" s="5">
        <v>1390</v>
      </c>
      <c r="B210" s="5">
        <v>4</v>
      </c>
      <c r="C210" s="5" t="s">
        <v>533</v>
      </c>
      <c r="D210" s="5" t="s">
        <v>534</v>
      </c>
      <c r="E210" s="5">
        <v>3868</v>
      </c>
      <c r="F210" s="5">
        <v>18</v>
      </c>
      <c r="G210" s="5">
        <v>455</v>
      </c>
      <c r="H210" s="5">
        <v>245</v>
      </c>
      <c r="I210" s="5">
        <v>648</v>
      </c>
      <c r="J210" s="5">
        <v>324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1731</v>
      </c>
      <c r="Q210" s="5">
        <v>446</v>
      </c>
    </row>
    <row r="211" spans="1:17">
      <c r="A211" s="5">
        <v>1390</v>
      </c>
      <c r="B211" s="5">
        <v>4</v>
      </c>
      <c r="C211" s="5" t="s">
        <v>535</v>
      </c>
      <c r="D211" s="5" t="s">
        <v>536</v>
      </c>
      <c r="E211" s="5">
        <v>2033</v>
      </c>
      <c r="F211" s="5">
        <v>0</v>
      </c>
      <c r="G211" s="5">
        <v>95</v>
      </c>
      <c r="H211" s="5">
        <v>168</v>
      </c>
      <c r="I211" s="5">
        <v>488</v>
      </c>
      <c r="J211" s="5">
        <v>89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1143</v>
      </c>
      <c r="Q211" s="5">
        <v>50</v>
      </c>
    </row>
    <row r="212" spans="1:17">
      <c r="A212" s="5">
        <v>1390</v>
      </c>
      <c r="B212" s="5">
        <v>4</v>
      </c>
      <c r="C212" s="5" t="s">
        <v>537</v>
      </c>
      <c r="D212" s="5" t="s">
        <v>538</v>
      </c>
      <c r="E212" s="5">
        <v>15804</v>
      </c>
      <c r="F212" s="5">
        <v>38</v>
      </c>
      <c r="G212" s="5">
        <v>319</v>
      </c>
      <c r="H212" s="5">
        <v>56</v>
      </c>
      <c r="I212" s="5">
        <v>5930</v>
      </c>
      <c r="J212" s="5">
        <v>17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6491</v>
      </c>
      <c r="Q212" s="5">
        <v>2953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7" t="s">
        <v>159</v>
      </c>
      <c r="B1" s="7"/>
      <c r="C1" s="6" t="str">
        <f>CONCATENATE("7-",'فهرست جداول'!B8,"-",MID('فهرست جداول'!A1, 58,10), "                  (میلیون ریال)")</f>
        <v>7-پرداختی خدمات غیر صنعتی کارگاه‏ها بر حسب فعالیت-90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40.5" customHeight="1" thickBot="1">
      <c r="A2" s="34" t="s">
        <v>128</v>
      </c>
      <c r="B2" s="34" t="s">
        <v>151</v>
      </c>
      <c r="C2" s="34" t="s">
        <v>0</v>
      </c>
      <c r="D2" s="35" t="s">
        <v>1</v>
      </c>
      <c r="E2" s="35" t="s">
        <v>68</v>
      </c>
      <c r="F2" s="35" t="s">
        <v>69</v>
      </c>
      <c r="G2" s="35" t="s">
        <v>70</v>
      </c>
      <c r="H2" s="35" t="s">
        <v>71</v>
      </c>
      <c r="I2" s="35" t="s">
        <v>72</v>
      </c>
      <c r="J2" s="35" t="s">
        <v>73</v>
      </c>
      <c r="K2" s="35" t="s">
        <v>74</v>
      </c>
      <c r="L2" s="35" t="s">
        <v>75</v>
      </c>
      <c r="M2" s="35" t="s">
        <v>76</v>
      </c>
      <c r="N2" s="35" t="s">
        <v>122</v>
      </c>
      <c r="O2" s="35" t="s">
        <v>77</v>
      </c>
      <c r="P2" s="35" t="s">
        <v>78</v>
      </c>
      <c r="Q2" s="35" t="s">
        <v>79</v>
      </c>
      <c r="R2" s="35" t="s">
        <v>80</v>
      </c>
    </row>
    <row r="3" spans="1:18">
      <c r="A3" s="5">
        <v>1390</v>
      </c>
      <c r="B3" s="5">
        <v>1</v>
      </c>
      <c r="C3" s="5" t="s">
        <v>162</v>
      </c>
      <c r="D3" s="5" t="s">
        <v>163</v>
      </c>
      <c r="E3" s="5">
        <v>74210212</v>
      </c>
      <c r="F3" s="5">
        <v>10179382</v>
      </c>
      <c r="G3" s="5">
        <v>1878687</v>
      </c>
      <c r="H3" s="5">
        <v>1579071</v>
      </c>
      <c r="I3" s="5">
        <v>1185339</v>
      </c>
      <c r="J3" s="5">
        <v>14610744</v>
      </c>
      <c r="K3" s="5">
        <v>3024585</v>
      </c>
      <c r="L3" s="5">
        <v>2176447</v>
      </c>
      <c r="M3" s="5">
        <v>462464</v>
      </c>
      <c r="N3" s="5">
        <v>3240864</v>
      </c>
      <c r="O3" s="5">
        <v>1622444</v>
      </c>
      <c r="P3" s="5">
        <v>5526519</v>
      </c>
      <c r="Q3" s="5">
        <v>1600935</v>
      </c>
      <c r="R3" s="5">
        <v>27122730</v>
      </c>
    </row>
    <row r="4" spans="1:18">
      <c r="A4" s="5">
        <v>1390</v>
      </c>
      <c r="B4" s="5">
        <v>2</v>
      </c>
      <c r="C4" s="5" t="s">
        <v>164</v>
      </c>
      <c r="D4" s="5" t="s">
        <v>165</v>
      </c>
      <c r="E4" s="5">
        <v>4799711</v>
      </c>
      <c r="F4" s="5">
        <v>378595</v>
      </c>
      <c r="G4" s="5">
        <v>257672</v>
      </c>
      <c r="H4" s="5">
        <v>53385</v>
      </c>
      <c r="I4" s="5">
        <v>108797</v>
      </c>
      <c r="J4" s="5">
        <v>1149599</v>
      </c>
      <c r="K4" s="5">
        <v>350967</v>
      </c>
      <c r="L4" s="5">
        <v>186236</v>
      </c>
      <c r="M4" s="5">
        <v>22590</v>
      </c>
      <c r="N4" s="5">
        <v>227957</v>
      </c>
      <c r="O4" s="5">
        <v>96877</v>
      </c>
      <c r="P4" s="5">
        <v>857306</v>
      </c>
      <c r="Q4" s="5">
        <v>136158</v>
      </c>
      <c r="R4" s="5">
        <v>973574</v>
      </c>
    </row>
    <row r="5" spans="1:18">
      <c r="A5" s="5">
        <v>1390</v>
      </c>
      <c r="B5" s="5">
        <v>3</v>
      </c>
      <c r="C5" s="5" t="s">
        <v>166</v>
      </c>
      <c r="D5" s="5" t="s">
        <v>167</v>
      </c>
      <c r="E5" s="5">
        <v>234142</v>
      </c>
      <c r="F5" s="5">
        <v>4444</v>
      </c>
      <c r="G5" s="5">
        <v>17227</v>
      </c>
      <c r="H5" s="5">
        <v>1881</v>
      </c>
      <c r="I5" s="5">
        <v>9203</v>
      </c>
      <c r="J5" s="5">
        <v>65003</v>
      </c>
      <c r="K5" s="5">
        <v>16444</v>
      </c>
      <c r="L5" s="5">
        <v>12472</v>
      </c>
      <c r="M5" s="5">
        <v>1029</v>
      </c>
      <c r="N5" s="5">
        <v>6153</v>
      </c>
      <c r="O5" s="5">
        <v>5833</v>
      </c>
      <c r="P5" s="5">
        <v>25924</v>
      </c>
      <c r="Q5" s="5">
        <v>5015</v>
      </c>
      <c r="R5" s="5">
        <v>63513</v>
      </c>
    </row>
    <row r="6" spans="1:18">
      <c r="A6" s="5">
        <v>1390</v>
      </c>
      <c r="B6" s="5">
        <v>4</v>
      </c>
      <c r="C6" s="5" t="s">
        <v>168</v>
      </c>
      <c r="D6" s="5" t="s">
        <v>167</v>
      </c>
      <c r="E6" s="5">
        <v>234142</v>
      </c>
      <c r="F6" s="5">
        <v>4444</v>
      </c>
      <c r="G6" s="5">
        <v>17227</v>
      </c>
      <c r="H6" s="5">
        <v>1881</v>
      </c>
      <c r="I6" s="5">
        <v>9203</v>
      </c>
      <c r="J6" s="5">
        <v>65003</v>
      </c>
      <c r="K6" s="5">
        <v>16444</v>
      </c>
      <c r="L6" s="5">
        <v>12472</v>
      </c>
      <c r="M6" s="5">
        <v>1029</v>
      </c>
      <c r="N6" s="5">
        <v>6153</v>
      </c>
      <c r="O6" s="5">
        <v>5833</v>
      </c>
      <c r="P6" s="5">
        <v>25924</v>
      </c>
      <c r="Q6" s="5">
        <v>5015</v>
      </c>
      <c r="R6" s="5">
        <v>63513</v>
      </c>
    </row>
    <row r="7" spans="1:18">
      <c r="A7" s="5">
        <v>1390</v>
      </c>
      <c r="B7" s="5">
        <v>3</v>
      </c>
      <c r="C7" s="5" t="s">
        <v>169</v>
      </c>
      <c r="D7" s="5" t="s">
        <v>170</v>
      </c>
      <c r="E7" s="5">
        <v>49066</v>
      </c>
      <c r="F7" s="5">
        <v>2861</v>
      </c>
      <c r="G7" s="5">
        <v>2335</v>
      </c>
      <c r="H7" s="5">
        <v>21</v>
      </c>
      <c r="I7" s="5">
        <v>3012</v>
      </c>
      <c r="J7" s="5">
        <v>8645</v>
      </c>
      <c r="K7" s="5">
        <v>3465</v>
      </c>
      <c r="L7" s="5">
        <v>8026</v>
      </c>
      <c r="M7" s="5">
        <v>399</v>
      </c>
      <c r="N7" s="5">
        <v>779</v>
      </c>
      <c r="O7" s="5">
        <v>1146</v>
      </c>
      <c r="P7" s="5">
        <v>7011</v>
      </c>
      <c r="Q7" s="5">
        <v>2132</v>
      </c>
      <c r="R7" s="5">
        <v>9233</v>
      </c>
    </row>
    <row r="8" spans="1:18">
      <c r="A8" s="5">
        <v>1390</v>
      </c>
      <c r="B8" s="5">
        <v>4</v>
      </c>
      <c r="C8" s="5" t="s">
        <v>171</v>
      </c>
      <c r="D8" s="5" t="s">
        <v>170</v>
      </c>
      <c r="E8" s="5">
        <v>49066</v>
      </c>
      <c r="F8" s="5">
        <v>2861</v>
      </c>
      <c r="G8" s="5">
        <v>2335</v>
      </c>
      <c r="H8" s="5">
        <v>21</v>
      </c>
      <c r="I8" s="5">
        <v>3012</v>
      </c>
      <c r="J8" s="5">
        <v>8645</v>
      </c>
      <c r="K8" s="5">
        <v>3465</v>
      </c>
      <c r="L8" s="5">
        <v>8026</v>
      </c>
      <c r="M8" s="5">
        <v>399</v>
      </c>
      <c r="N8" s="5">
        <v>779</v>
      </c>
      <c r="O8" s="5">
        <v>1146</v>
      </c>
      <c r="P8" s="5">
        <v>7011</v>
      </c>
      <c r="Q8" s="5">
        <v>2132</v>
      </c>
      <c r="R8" s="5">
        <v>9233</v>
      </c>
    </row>
    <row r="9" spans="1:18">
      <c r="A9" s="5">
        <v>1390</v>
      </c>
      <c r="B9" s="5">
        <v>3</v>
      </c>
      <c r="C9" s="5" t="s">
        <v>172</v>
      </c>
      <c r="D9" s="5" t="s">
        <v>173</v>
      </c>
      <c r="E9" s="5">
        <v>565228</v>
      </c>
      <c r="F9" s="5">
        <v>129785</v>
      </c>
      <c r="G9" s="5">
        <v>31806</v>
      </c>
      <c r="H9" s="5">
        <v>2400</v>
      </c>
      <c r="I9" s="5">
        <v>11100</v>
      </c>
      <c r="J9" s="5">
        <v>119634</v>
      </c>
      <c r="K9" s="5">
        <v>20387</v>
      </c>
      <c r="L9" s="5">
        <v>23392</v>
      </c>
      <c r="M9" s="5">
        <v>1052</v>
      </c>
      <c r="N9" s="5">
        <v>10227</v>
      </c>
      <c r="O9" s="5">
        <v>12685</v>
      </c>
      <c r="P9" s="5">
        <v>162206</v>
      </c>
      <c r="Q9" s="5">
        <v>7582</v>
      </c>
      <c r="R9" s="5">
        <v>32971</v>
      </c>
    </row>
    <row r="10" spans="1:18">
      <c r="A10" s="5">
        <v>1390</v>
      </c>
      <c r="B10" s="5">
        <v>4</v>
      </c>
      <c r="C10" s="5" t="s">
        <v>174</v>
      </c>
      <c r="D10" s="5" t="s">
        <v>173</v>
      </c>
      <c r="E10" s="5">
        <v>565228</v>
      </c>
      <c r="F10" s="5">
        <v>129785</v>
      </c>
      <c r="G10" s="5">
        <v>31806</v>
      </c>
      <c r="H10" s="5">
        <v>2400</v>
      </c>
      <c r="I10" s="5">
        <v>11100</v>
      </c>
      <c r="J10" s="5">
        <v>119634</v>
      </c>
      <c r="K10" s="5">
        <v>20387</v>
      </c>
      <c r="L10" s="5">
        <v>23392</v>
      </c>
      <c r="M10" s="5">
        <v>1052</v>
      </c>
      <c r="N10" s="5">
        <v>10227</v>
      </c>
      <c r="O10" s="5">
        <v>12685</v>
      </c>
      <c r="P10" s="5">
        <v>162206</v>
      </c>
      <c r="Q10" s="5">
        <v>7582</v>
      </c>
      <c r="R10" s="5">
        <v>32971</v>
      </c>
    </row>
    <row r="11" spans="1:18">
      <c r="A11" s="5">
        <v>1390</v>
      </c>
      <c r="B11" s="5">
        <v>3</v>
      </c>
      <c r="C11" s="5" t="s">
        <v>175</v>
      </c>
      <c r="D11" s="5" t="s">
        <v>176</v>
      </c>
      <c r="E11" s="5">
        <v>491843</v>
      </c>
      <c r="F11" s="5">
        <v>2879</v>
      </c>
      <c r="G11" s="5">
        <v>20825</v>
      </c>
      <c r="H11" s="5">
        <v>8216</v>
      </c>
      <c r="I11" s="5">
        <v>7894</v>
      </c>
      <c r="J11" s="5">
        <v>167794</v>
      </c>
      <c r="K11" s="5">
        <v>39807</v>
      </c>
      <c r="L11" s="5">
        <v>23184</v>
      </c>
      <c r="M11" s="5">
        <v>2497</v>
      </c>
      <c r="N11" s="5">
        <v>68994</v>
      </c>
      <c r="O11" s="5">
        <v>6374</v>
      </c>
      <c r="P11" s="5">
        <v>65863</v>
      </c>
      <c r="Q11" s="5">
        <v>10617</v>
      </c>
      <c r="R11" s="5">
        <v>66900</v>
      </c>
    </row>
    <row r="12" spans="1:18">
      <c r="A12" s="5">
        <v>1390</v>
      </c>
      <c r="B12" s="5">
        <v>4</v>
      </c>
      <c r="C12" s="5" t="s">
        <v>177</v>
      </c>
      <c r="D12" s="5" t="s">
        <v>176</v>
      </c>
      <c r="E12" s="5">
        <v>491843</v>
      </c>
      <c r="F12" s="5">
        <v>2879</v>
      </c>
      <c r="G12" s="5">
        <v>20825</v>
      </c>
      <c r="H12" s="5">
        <v>8216</v>
      </c>
      <c r="I12" s="5">
        <v>7894</v>
      </c>
      <c r="J12" s="5">
        <v>167794</v>
      </c>
      <c r="K12" s="5">
        <v>39807</v>
      </c>
      <c r="L12" s="5">
        <v>23184</v>
      </c>
      <c r="M12" s="5">
        <v>2497</v>
      </c>
      <c r="N12" s="5">
        <v>68994</v>
      </c>
      <c r="O12" s="5">
        <v>6374</v>
      </c>
      <c r="P12" s="5">
        <v>65863</v>
      </c>
      <c r="Q12" s="5">
        <v>10617</v>
      </c>
      <c r="R12" s="5">
        <v>66900</v>
      </c>
    </row>
    <row r="13" spans="1:18">
      <c r="A13" s="5">
        <v>1390</v>
      </c>
      <c r="B13" s="5">
        <v>3</v>
      </c>
      <c r="C13" s="5" t="s">
        <v>178</v>
      </c>
      <c r="D13" s="5" t="s">
        <v>179</v>
      </c>
      <c r="E13" s="5">
        <v>1457828</v>
      </c>
      <c r="F13" s="5">
        <v>83731</v>
      </c>
      <c r="G13" s="5">
        <v>102783</v>
      </c>
      <c r="H13" s="5">
        <v>17548</v>
      </c>
      <c r="I13" s="5">
        <v>29134</v>
      </c>
      <c r="J13" s="5">
        <v>417716</v>
      </c>
      <c r="K13" s="5">
        <v>128455</v>
      </c>
      <c r="L13" s="5">
        <v>40142</v>
      </c>
      <c r="M13" s="5">
        <v>6524</v>
      </c>
      <c r="N13" s="5">
        <v>38066</v>
      </c>
      <c r="O13" s="5">
        <v>33436</v>
      </c>
      <c r="P13" s="5">
        <v>172604</v>
      </c>
      <c r="Q13" s="5">
        <v>58785</v>
      </c>
      <c r="R13" s="5">
        <v>328905</v>
      </c>
    </row>
    <row r="14" spans="1:18">
      <c r="A14" s="5">
        <v>1390</v>
      </c>
      <c r="B14" s="5">
        <v>4</v>
      </c>
      <c r="C14" s="5" t="s">
        <v>180</v>
      </c>
      <c r="D14" s="5" t="s">
        <v>179</v>
      </c>
      <c r="E14" s="5">
        <v>1457828</v>
      </c>
      <c r="F14" s="5">
        <v>83731</v>
      </c>
      <c r="G14" s="5">
        <v>102783</v>
      </c>
      <c r="H14" s="5">
        <v>17548</v>
      </c>
      <c r="I14" s="5">
        <v>29134</v>
      </c>
      <c r="J14" s="5">
        <v>417716</v>
      </c>
      <c r="K14" s="5">
        <v>128455</v>
      </c>
      <c r="L14" s="5">
        <v>40142</v>
      </c>
      <c r="M14" s="5">
        <v>6524</v>
      </c>
      <c r="N14" s="5">
        <v>38066</v>
      </c>
      <c r="O14" s="5">
        <v>33436</v>
      </c>
      <c r="P14" s="5">
        <v>172604</v>
      </c>
      <c r="Q14" s="5">
        <v>58785</v>
      </c>
      <c r="R14" s="5">
        <v>328905</v>
      </c>
    </row>
    <row r="15" spans="1:18">
      <c r="A15" s="5">
        <v>1390</v>
      </c>
      <c r="B15" s="5">
        <v>3</v>
      </c>
      <c r="C15" s="5" t="s">
        <v>181</v>
      </c>
      <c r="D15" s="5" t="s">
        <v>182</v>
      </c>
      <c r="E15" s="5">
        <v>257181</v>
      </c>
      <c r="F15" s="5">
        <v>11856</v>
      </c>
      <c r="G15" s="5">
        <v>2330</v>
      </c>
      <c r="H15" s="5">
        <v>861</v>
      </c>
      <c r="I15" s="5">
        <v>8249</v>
      </c>
      <c r="J15" s="5">
        <v>83820</v>
      </c>
      <c r="K15" s="5">
        <v>22279</v>
      </c>
      <c r="L15" s="5">
        <v>16609</v>
      </c>
      <c r="M15" s="5">
        <v>1448</v>
      </c>
      <c r="N15" s="5">
        <v>16249</v>
      </c>
      <c r="O15" s="5">
        <v>9201</v>
      </c>
      <c r="P15" s="5">
        <v>13083</v>
      </c>
      <c r="Q15" s="5">
        <v>6605</v>
      </c>
      <c r="R15" s="5">
        <v>64589</v>
      </c>
    </row>
    <row r="16" spans="1:18">
      <c r="A16" s="5">
        <v>1390</v>
      </c>
      <c r="B16" s="5">
        <v>4</v>
      </c>
      <c r="C16" s="5" t="s">
        <v>183</v>
      </c>
      <c r="D16" s="5" t="s">
        <v>184</v>
      </c>
      <c r="E16" s="5">
        <v>236467</v>
      </c>
      <c r="F16" s="5">
        <v>11532</v>
      </c>
      <c r="G16" s="5">
        <v>1758</v>
      </c>
      <c r="H16" s="5">
        <v>861</v>
      </c>
      <c r="I16" s="5">
        <v>7637</v>
      </c>
      <c r="J16" s="5">
        <v>82423</v>
      </c>
      <c r="K16" s="5">
        <v>20828</v>
      </c>
      <c r="L16" s="5">
        <v>15047</v>
      </c>
      <c r="M16" s="5">
        <v>1392</v>
      </c>
      <c r="N16" s="5">
        <v>11387</v>
      </c>
      <c r="O16" s="5">
        <v>8892</v>
      </c>
      <c r="P16" s="5">
        <v>11471</v>
      </c>
      <c r="Q16" s="5">
        <v>4432</v>
      </c>
      <c r="R16" s="5">
        <v>58808</v>
      </c>
    </row>
    <row r="17" spans="1:18">
      <c r="A17" s="5">
        <v>1390</v>
      </c>
      <c r="B17" s="5">
        <v>4</v>
      </c>
      <c r="C17" s="5" t="s">
        <v>185</v>
      </c>
      <c r="D17" s="5" t="s">
        <v>186</v>
      </c>
      <c r="E17" s="5">
        <v>20713</v>
      </c>
      <c r="F17" s="5">
        <v>324</v>
      </c>
      <c r="G17" s="5">
        <v>572</v>
      </c>
      <c r="H17" s="5">
        <v>0</v>
      </c>
      <c r="I17" s="5">
        <v>612</v>
      </c>
      <c r="J17" s="5">
        <v>1397</v>
      </c>
      <c r="K17" s="5">
        <v>1452</v>
      </c>
      <c r="L17" s="5">
        <v>1562</v>
      </c>
      <c r="M17" s="5">
        <v>56</v>
      </c>
      <c r="N17" s="5">
        <v>4862</v>
      </c>
      <c r="O17" s="5">
        <v>309</v>
      </c>
      <c r="P17" s="5">
        <v>1612</v>
      </c>
      <c r="Q17" s="5">
        <v>2173</v>
      </c>
      <c r="R17" s="5">
        <v>5781</v>
      </c>
    </row>
    <row r="18" spans="1:18">
      <c r="A18" s="5">
        <v>1390</v>
      </c>
      <c r="B18" s="5">
        <v>3</v>
      </c>
      <c r="C18" s="5" t="s">
        <v>187</v>
      </c>
      <c r="D18" s="5" t="s">
        <v>188</v>
      </c>
      <c r="E18" s="5">
        <v>1638368</v>
      </c>
      <c r="F18" s="5">
        <v>138579</v>
      </c>
      <c r="G18" s="5">
        <v>73396</v>
      </c>
      <c r="H18" s="5">
        <v>21538</v>
      </c>
      <c r="I18" s="5">
        <v>35529</v>
      </c>
      <c r="J18" s="5">
        <v>266686</v>
      </c>
      <c r="K18" s="5">
        <v>112618</v>
      </c>
      <c r="L18" s="5">
        <v>54287</v>
      </c>
      <c r="M18" s="5">
        <v>9338</v>
      </c>
      <c r="N18" s="5">
        <v>84230</v>
      </c>
      <c r="O18" s="5">
        <v>24352</v>
      </c>
      <c r="P18" s="5">
        <v>400483</v>
      </c>
      <c r="Q18" s="5">
        <v>41955</v>
      </c>
      <c r="R18" s="5">
        <v>375379</v>
      </c>
    </row>
    <row r="19" spans="1:18">
      <c r="A19" s="5">
        <v>1390</v>
      </c>
      <c r="B19" s="5">
        <v>4</v>
      </c>
      <c r="C19" s="5" t="s">
        <v>189</v>
      </c>
      <c r="D19" s="5" t="s">
        <v>188</v>
      </c>
      <c r="E19" s="5">
        <v>257162</v>
      </c>
      <c r="F19" s="5">
        <v>10906</v>
      </c>
      <c r="G19" s="5">
        <v>17261</v>
      </c>
      <c r="H19" s="5">
        <v>500</v>
      </c>
      <c r="I19" s="5">
        <v>6596</v>
      </c>
      <c r="J19" s="5">
        <v>51981</v>
      </c>
      <c r="K19" s="5">
        <v>14806</v>
      </c>
      <c r="L19" s="5">
        <v>8755</v>
      </c>
      <c r="M19" s="5">
        <v>1347</v>
      </c>
      <c r="N19" s="5">
        <v>13235</v>
      </c>
      <c r="O19" s="5">
        <v>4590</v>
      </c>
      <c r="P19" s="5">
        <v>50808</v>
      </c>
      <c r="Q19" s="5">
        <v>5770</v>
      </c>
      <c r="R19" s="5">
        <v>70608</v>
      </c>
    </row>
    <row r="20" spans="1:18">
      <c r="A20" s="5">
        <v>1390</v>
      </c>
      <c r="B20" s="5">
        <v>4</v>
      </c>
      <c r="C20" s="5" t="s">
        <v>190</v>
      </c>
      <c r="D20" s="5" t="s">
        <v>191</v>
      </c>
      <c r="E20" s="5">
        <v>367377</v>
      </c>
      <c r="F20" s="5">
        <v>85832</v>
      </c>
      <c r="G20" s="5">
        <v>4462</v>
      </c>
      <c r="H20" s="5">
        <v>13193</v>
      </c>
      <c r="I20" s="5">
        <v>6055</v>
      </c>
      <c r="J20" s="5">
        <v>51626</v>
      </c>
      <c r="K20" s="5">
        <v>54835</v>
      </c>
      <c r="L20" s="5">
        <v>16160</v>
      </c>
      <c r="M20" s="5">
        <v>3521</v>
      </c>
      <c r="N20" s="5">
        <v>36599</v>
      </c>
      <c r="O20" s="5">
        <v>8895</v>
      </c>
      <c r="P20" s="5">
        <v>5792</v>
      </c>
      <c r="Q20" s="5">
        <v>12931</v>
      </c>
      <c r="R20" s="5">
        <v>67474</v>
      </c>
    </row>
    <row r="21" spans="1:18">
      <c r="A21" s="5">
        <v>1390</v>
      </c>
      <c r="B21" s="5">
        <v>4</v>
      </c>
      <c r="C21" s="5" t="s">
        <v>192</v>
      </c>
      <c r="D21" s="5" t="s">
        <v>193</v>
      </c>
      <c r="E21" s="5">
        <v>109733</v>
      </c>
      <c r="F21" s="5">
        <v>2756</v>
      </c>
      <c r="G21" s="5">
        <v>3575</v>
      </c>
      <c r="H21" s="5">
        <v>293</v>
      </c>
      <c r="I21" s="5">
        <v>2655</v>
      </c>
      <c r="J21" s="5">
        <v>18991</v>
      </c>
      <c r="K21" s="5">
        <v>10164</v>
      </c>
      <c r="L21" s="5">
        <v>6260</v>
      </c>
      <c r="M21" s="5">
        <v>518</v>
      </c>
      <c r="N21" s="5">
        <v>8493</v>
      </c>
      <c r="O21" s="5">
        <v>1571</v>
      </c>
      <c r="P21" s="5">
        <v>23300</v>
      </c>
      <c r="Q21" s="5">
        <v>1908</v>
      </c>
      <c r="R21" s="5">
        <v>29248</v>
      </c>
    </row>
    <row r="22" spans="1:18">
      <c r="A22" s="5">
        <v>1390</v>
      </c>
      <c r="B22" s="5">
        <v>4</v>
      </c>
      <c r="C22" s="5" t="s">
        <v>194</v>
      </c>
      <c r="D22" s="5" t="s">
        <v>195</v>
      </c>
      <c r="E22" s="5">
        <v>75354</v>
      </c>
      <c r="F22" s="5">
        <v>196</v>
      </c>
      <c r="G22" s="5">
        <v>754</v>
      </c>
      <c r="H22" s="5">
        <v>102</v>
      </c>
      <c r="I22" s="5">
        <v>2147</v>
      </c>
      <c r="J22" s="5">
        <v>9293</v>
      </c>
      <c r="K22" s="5">
        <v>2876</v>
      </c>
      <c r="L22" s="5">
        <v>2675</v>
      </c>
      <c r="M22" s="5">
        <v>172</v>
      </c>
      <c r="N22" s="5">
        <v>1541</v>
      </c>
      <c r="O22" s="5">
        <v>725</v>
      </c>
      <c r="P22" s="5">
        <v>44151</v>
      </c>
      <c r="Q22" s="5">
        <v>3343</v>
      </c>
      <c r="R22" s="5">
        <v>7377</v>
      </c>
    </row>
    <row r="23" spans="1:18">
      <c r="A23" s="5">
        <v>1390</v>
      </c>
      <c r="B23" s="5">
        <v>4</v>
      </c>
      <c r="C23" s="5" t="s">
        <v>196</v>
      </c>
      <c r="D23" s="5" t="s">
        <v>197</v>
      </c>
      <c r="E23" s="5">
        <v>33094</v>
      </c>
      <c r="F23" s="5">
        <v>720</v>
      </c>
      <c r="G23" s="5">
        <v>6958</v>
      </c>
      <c r="H23" s="5">
        <v>0</v>
      </c>
      <c r="I23" s="5">
        <v>2714</v>
      </c>
      <c r="J23" s="5">
        <v>5106</v>
      </c>
      <c r="K23" s="5">
        <v>2089</v>
      </c>
      <c r="L23" s="5">
        <v>1365</v>
      </c>
      <c r="M23" s="5">
        <v>836</v>
      </c>
      <c r="N23" s="5">
        <v>646</v>
      </c>
      <c r="O23" s="5">
        <v>752</v>
      </c>
      <c r="P23" s="5">
        <v>7529</v>
      </c>
      <c r="Q23" s="5">
        <v>2622</v>
      </c>
      <c r="R23" s="5">
        <v>1756</v>
      </c>
    </row>
    <row r="24" spans="1:18">
      <c r="A24" s="5">
        <v>1390</v>
      </c>
      <c r="B24" s="5">
        <v>4</v>
      </c>
      <c r="C24" s="5" t="s">
        <v>198</v>
      </c>
      <c r="D24" s="5" t="s">
        <v>199</v>
      </c>
      <c r="E24" s="5">
        <v>795648</v>
      </c>
      <c r="F24" s="5">
        <v>38169</v>
      </c>
      <c r="G24" s="5">
        <v>40386</v>
      </c>
      <c r="H24" s="5">
        <v>7449</v>
      </c>
      <c r="I24" s="5">
        <v>15361</v>
      </c>
      <c r="J24" s="5">
        <v>129689</v>
      </c>
      <c r="K24" s="5">
        <v>27847</v>
      </c>
      <c r="L24" s="5">
        <v>19073</v>
      </c>
      <c r="M24" s="5">
        <v>2943</v>
      </c>
      <c r="N24" s="5">
        <v>23715</v>
      </c>
      <c r="O24" s="5">
        <v>7818</v>
      </c>
      <c r="P24" s="5">
        <v>268902</v>
      </c>
      <c r="Q24" s="5">
        <v>15381</v>
      </c>
      <c r="R24" s="5">
        <v>198915</v>
      </c>
    </row>
    <row r="25" spans="1:18">
      <c r="A25" s="5">
        <v>1390</v>
      </c>
      <c r="B25" s="5">
        <v>3</v>
      </c>
      <c r="C25" s="5" t="s">
        <v>200</v>
      </c>
      <c r="D25" s="5" t="s">
        <v>201</v>
      </c>
      <c r="E25" s="5">
        <v>106056</v>
      </c>
      <c r="F25" s="5">
        <v>4461</v>
      </c>
      <c r="G25" s="5">
        <v>6971</v>
      </c>
      <c r="H25" s="5">
        <v>919</v>
      </c>
      <c r="I25" s="5">
        <v>4675</v>
      </c>
      <c r="J25" s="5">
        <v>20302</v>
      </c>
      <c r="K25" s="5">
        <v>7512</v>
      </c>
      <c r="L25" s="5">
        <v>8124</v>
      </c>
      <c r="M25" s="5">
        <v>303</v>
      </c>
      <c r="N25" s="5">
        <v>3259</v>
      </c>
      <c r="O25" s="5">
        <v>3850</v>
      </c>
      <c r="P25" s="5">
        <v>10132</v>
      </c>
      <c r="Q25" s="5">
        <v>3465</v>
      </c>
      <c r="R25" s="5">
        <v>32082</v>
      </c>
    </row>
    <row r="26" spans="1:18">
      <c r="A26" s="5">
        <v>1390</v>
      </c>
      <c r="B26" s="5">
        <v>4</v>
      </c>
      <c r="C26" s="5" t="s">
        <v>202</v>
      </c>
      <c r="D26" s="5" t="s">
        <v>201</v>
      </c>
      <c r="E26" s="5">
        <v>106056</v>
      </c>
      <c r="F26" s="5">
        <v>4461</v>
      </c>
      <c r="G26" s="5">
        <v>6971</v>
      </c>
      <c r="H26" s="5">
        <v>919</v>
      </c>
      <c r="I26" s="5">
        <v>4675</v>
      </c>
      <c r="J26" s="5">
        <v>20302</v>
      </c>
      <c r="K26" s="5">
        <v>7512</v>
      </c>
      <c r="L26" s="5">
        <v>8124</v>
      </c>
      <c r="M26" s="5">
        <v>303</v>
      </c>
      <c r="N26" s="5">
        <v>3259</v>
      </c>
      <c r="O26" s="5">
        <v>3850</v>
      </c>
      <c r="P26" s="5">
        <v>10132</v>
      </c>
      <c r="Q26" s="5">
        <v>3465</v>
      </c>
      <c r="R26" s="5">
        <v>32082</v>
      </c>
    </row>
    <row r="27" spans="1:18">
      <c r="A27" s="5">
        <v>1390</v>
      </c>
      <c r="B27" s="5">
        <v>2</v>
      </c>
      <c r="C27" s="5" t="s">
        <v>203</v>
      </c>
      <c r="D27" s="5" t="s">
        <v>204</v>
      </c>
      <c r="E27" s="5">
        <v>554281</v>
      </c>
      <c r="F27" s="5">
        <v>12905</v>
      </c>
      <c r="G27" s="5">
        <v>20741</v>
      </c>
      <c r="H27" s="5">
        <v>1391</v>
      </c>
      <c r="I27" s="5">
        <v>10274</v>
      </c>
      <c r="J27" s="5">
        <v>184037</v>
      </c>
      <c r="K27" s="5">
        <v>22590</v>
      </c>
      <c r="L27" s="5">
        <v>22200</v>
      </c>
      <c r="M27" s="5">
        <v>1496</v>
      </c>
      <c r="N27" s="5">
        <v>26252</v>
      </c>
      <c r="O27" s="5">
        <v>5792</v>
      </c>
      <c r="P27" s="5">
        <v>116180</v>
      </c>
      <c r="Q27" s="5">
        <v>18123</v>
      </c>
      <c r="R27" s="5">
        <v>112300</v>
      </c>
    </row>
    <row r="28" spans="1:18">
      <c r="A28" s="5">
        <v>1390</v>
      </c>
      <c r="B28" s="5">
        <v>3</v>
      </c>
      <c r="C28" s="5" t="s">
        <v>205</v>
      </c>
      <c r="D28" s="5" t="s">
        <v>204</v>
      </c>
      <c r="E28" s="5">
        <v>554281</v>
      </c>
      <c r="F28" s="5">
        <v>12905</v>
      </c>
      <c r="G28" s="5">
        <v>20741</v>
      </c>
      <c r="H28" s="5">
        <v>1391</v>
      </c>
      <c r="I28" s="5">
        <v>10274</v>
      </c>
      <c r="J28" s="5">
        <v>184037</v>
      </c>
      <c r="K28" s="5">
        <v>22590</v>
      </c>
      <c r="L28" s="5">
        <v>22200</v>
      </c>
      <c r="M28" s="5">
        <v>1496</v>
      </c>
      <c r="N28" s="5">
        <v>26252</v>
      </c>
      <c r="O28" s="5">
        <v>5792</v>
      </c>
      <c r="P28" s="5">
        <v>116180</v>
      </c>
      <c r="Q28" s="5">
        <v>18123</v>
      </c>
      <c r="R28" s="5">
        <v>112300</v>
      </c>
    </row>
    <row r="29" spans="1:18">
      <c r="A29" s="5">
        <v>1390</v>
      </c>
      <c r="B29" s="5">
        <v>4</v>
      </c>
      <c r="C29" s="5" t="s">
        <v>206</v>
      </c>
      <c r="D29" s="5" t="s">
        <v>207</v>
      </c>
      <c r="E29" s="5">
        <v>13317</v>
      </c>
      <c r="F29" s="5">
        <v>6214</v>
      </c>
      <c r="G29" s="5">
        <v>150</v>
      </c>
      <c r="H29" s="5">
        <v>0</v>
      </c>
      <c r="I29" s="5">
        <v>298</v>
      </c>
      <c r="J29" s="5">
        <v>3315</v>
      </c>
      <c r="K29" s="5">
        <v>913</v>
      </c>
      <c r="L29" s="5">
        <v>427</v>
      </c>
      <c r="M29" s="5">
        <v>100</v>
      </c>
      <c r="N29" s="5">
        <v>458</v>
      </c>
      <c r="O29" s="5">
        <v>298</v>
      </c>
      <c r="P29" s="5">
        <v>243</v>
      </c>
      <c r="Q29" s="5">
        <v>455</v>
      </c>
      <c r="R29" s="5">
        <v>444</v>
      </c>
    </row>
    <row r="30" spans="1:18">
      <c r="A30" s="5">
        <v>1390</v>
      </c>
      <c r="B30" s="5">
        <v>4</v>
      </c>
      <c r="C30" s="5" t="s">
        <v>208</v>
      </c>
      <c r="D30" s="5" t="s">
        <v>209</v>
      </c>
      <c r="E30" s="5">
        <v>43593</v>
      </c>
      <c r="F30" s="5">
        <v>10</v>
      </c>
      <c r="G30" s="5">
        <v>214</v>
      </c>
      <c r="H30" s="5">
        <v>49</v>
      </c>
      <c r="I30" s="5">
        <v>670</v>
      </c>
      <c r="J30" s="5">
        <v>14563</v>
      </c>
      <c r="K30" s="5">
        <v>2396</v>
      </c>
      <c r="L30" s="5">
        <v>1541</v>
      </c>
      <c r="M30" s="5">
        <v>94</v>
      </c>
      <c r="N30" s="5">
        <v>627</v>
      </c>
      <c r="O30" s="5">
        <v>461</v>
      </c>
      <c r="P30" s="5">
        <v>13434</v>
      </c>
      <c r="Q30" s="5">
        <v>1730</v>
      </c>
      <c r="R30" s="5">
        <v>7805</v>
      </c>
    </row>
    <row r="31" spans="1:18">
      <c r="A31" s="5">
        <v>1390</v>
      </c>
      <c r="B31" s="5">
        <v>4</v>
      </c>
      <c r="C31" s="5" t="s">
        <v>210</v>
      </c>
      <c r="D31" s="5" t="s">
        <v>211</v>
      </c>
      <c r="E31" s="5">
        <v>497371</v>
      </c>
      <c r="F31" s="5">
        <v>6681</v>
      </c>
      <c r="G31" s="5">
        <v>20377</v>
      </c>
      <c r="H31" s="5">
        <v>1342</v>
      </c>
      <c r="I31" s="5">
        <v>9306</v>
      </c>
      <c r="J31" s="5">
        <v>166159</v>
      </c>
      <c r="K31" s="5">
        <v>19281</v>
      </c>
      <c r="L31" s="5">
        <v>20232</v>
      </c>
      <c r="M31" s="5">
        <v>1302</v>
      </c>
      <c r="N31" s="5">
        <v>25167</v>
      </c>
      <c r="O31" s="5">
        <v>5032</v>
      </c>
      <c r="P31" s="5">
        <v>102503</v>
      </c>
      <c r="Q31" s="5">
        <v>15938</v>
      </c>
      <c r="R31" s="5">
        <v>104051</v>
      </c>
    </row>
    <row r="32" spans="1:18">
      <c r="A32" s="5">
        <v>1390</v>
      </c>
      <c r="B32" s="5">
        <v>2</v>
      </c>
      <c r="C32" s="5" t="s">
        <v>212</v>
      </c>
      <c r="D32" s="5" t="s">
        <v>213</v>
      </c>
      <c r="E32" s="5">
        <v>77932</v>
      </c>
      <c r="F32" s="5">
        <v>0</v>
      </c>
      <c r="G32" s="5">
        <v>1795</v>
      </c>
      <c r="H32" s="5">
        <v>9217</v>
      </c>
      <c r="I32" s="5">
        <v>2892</v>
      </c>
      <c r="J32" s="5">
        <v>10233</v>
      </c>
      <c r="K32" s="5">
        <v>9806</v>
      </c>
      <c r="L32" s="5">
        <v>6341</v>
      </c>
      <c r="M32" s="5">
        <v>1732</v>
      </c>
      <c r="N32" s="5">
        <v>255</v>
      </c>
      <c r="O32" s="5">
        <v>1</v>
      </c>
      <c r="P32" s="5">
        <v>4218</v>
      </c>
      <c r="Q32" s="5">
        <v>1410</v>
      </c>
      <c r="R32" s="5">
        <v>30032</v>
      </c>
    </row>
    <row r="33" spans="1:18">
      <c r="A33" s="5">
        <v>1390</v>
      </c>
      <c r="B33" s="5">
        <v>3</v>
      </c>
      <c r="C33" s="5" t="s">
        <v>214</v>
      </c>
      <c r="D33" s="5" t="s">
        <v>215</v>
      </c>
      <c r="E33" s="5">
        <v>77932</v>
      </c>
      <c r="F33" s="5">
        <v>0</v>
      </c>
      <c r="G33" s="5">
        <v>1795</v>
      </c>
      <c r="H33" s="5">
        <v>9217</v>
      </c>
      <c r="I33" s="5">
        <v>2892</v>
      </c>
      <c r="J33" s="5">
        <v>10233</v>
      </c>
      <c r="K33" s="5">
        <v>9806</v>
      </c>
      <c r="L33" s="5">
        <v>6341</v>
      </c>
      <c r="M33" s="5">
        <v>1732</v>
      </c>
      <c r="N33" s="5">
        <v>255</v>
      </c>
      <c r="O33" s="5">
        <v>1</v>
      </c>
      <c r="P33" s="5">
        <v>4218</v>
      </c>
      <c r="Q33" s="5">
        <v>1410</v>
      </c>
      <c r="R33" s="5">
        <v>30032</v>
      </c>
    </row>
    <row r="34" spans="1:18">
      <c r="A34" s="5">
        <v>1390</v>
      </c>
      <c r="B34" s="5">
        <v>4</v>
      </c>
      <c r="C34" s="5" t="s">
        <v>216</v>
      </c>
      <c r="D34" s="5" t="s">
        <v>217</v>
      </c>
      <c r="E34" s="5">
        <v>77932</v>
      </c>
      <c r="F34" s="5">
        <v>0</v>
      </c>
      <c r="G34" s="5">
        <v>1795</v>
      </c>
      <c r="H34" s="5">
        <v>9217</v>
      </c>
      <c r="I34" s="5">
        <v>2892</v>
      </c>
      <c r="J34" s="5">
        <v>10233</v>
      </c>
      <c r="K34" s="5">
        <v>9806</v>
      </c>
      <c r="L34" s="5">
        <v>6341</v>
      </c>
      <c r="M34" s="5">
        <v>1732</v>
      </c>
      <c r="N34" s="5">
        <v>255</v>
      </c>
      <c r="O34" s="5">
        <v>1</v>
      </c>
      <c r="P34" s="5">
        <v>4218</v>
      </c>
      <c r="Q34" s="5">
        <v>1410</v>
      </c>
      <c r="R34" s="5">
        <v>30032</v>
      </c>
    </row>
    <row r="35" spans="1:18">
      <c r="A35" s="5">
        <v>1390</v>
      </c>
      <c r="B35" s="5">
        <v>2</v>
      </c>
      <c r="C35" s="5" t="s">
        <v>218</v>
      </c>
      <c r="D35" s="5" t="s">
        <v>219</v>
      </c>
      <c r="E35" s="5">
        <v>1422467</v>
      </c>
      <c r="F35" s="5">
        <v>46501</v>
      </c>
      <c r="G35" s="5">
        <v>66941</v>
      </c>
      <c r="H35" s="5">
        <v>10785</v>
      </c>
      <c r="I35" s="5">
        <v>61532</v>
      </c>
      <c r="J35" s="5">
        <v>231216</v>
      </c>
      <c r="K35" s="5">
        <v>166366</v>
      </c>
      <c r="L35" s="5">
        <v>126207</v>
      </c>
      <c r="M35" s="5">
        <v>6458</v>
      </c>
      <c r="N35" s="5">
        <v>61689</v>
      </c>
      <c r="O35" s="5">
        <v>15719</v>
      </c>
      <c r="P35" s="5">
        <v>129580</v>
      </c>
      <c r="Q35" s="5">
        <v>53487</v>
      </c>
      <c r="R35" s="5">
        <v>445985</v>
      </c>
    </row>
    <row r="36" spans="1:18">
      <c r="A36" s="5">
        <v>1390</v>
      </c>
      <c r="B36" s="5">
        <v>3</v>
      </c>
      <c r="C36" s="5" t="s">
        <v>220</v>
      </c>
      <c r="D36" s="5" t="s">
        <v>221</v>
      </c>
      <c r="E36" s="5">
        <v>835931</v>
      </c>
      <c r="F36" s="5">
        <v>24287</v>
      </c>
      <c r="G36" s="5">
        <v>42039</v>
      </c>
      <c r="H36" s="5">
        <v>3821</v>
      </c>
      <c r="I36" s="5">
        <v>37708</v>
      </c>
      <c r="J36" s="5">
        <v>136157</v>
      </c>
      <c r="K36" s="5">
        <v>98214</v>
      </c>
      <c r="L36" s="5">
        <v>90395</v>
      </c>
      <c r="M36" s="5">
        <v>3398</v>
      </c>
      <c r="N36" s="5">
        <v>39523</v>
      </c>
      <c r="O36" s="5">
        <v>7714</v>
      </c>
      <c r="P36" s="5">
        <v>50647</v>
      </c>
      <c r="Q36" s="5">
        <v>31680</v>
      </c>
      <c r="R36" s="5">
        <v>270348</v>
      </c>
    </row>
    <row r="37" spans="1:18">
      <c r="A37" s="5">
        <v>1390</v>
      </c>
      <c r="B37" s="5">
        <v>4</v>
      </c>
      <c r="C37" s="5" t="s">
        <v>222</v>
      </c>
      <c r="D37" s="5" t="s">
        <v>223</v>
      </c>
      <c r="E37" s="5">
        <v>548611</v>
      </c>
      <c r="F37" s="5">
        <v>15585</v>
      </c>
      <c r="G37" s="5">
        <v>20451</v>
      </c>
      <c r="H37" s="5">
        <v>1717</v>
      </c>
      <c r="I37" s="5">
        <v>27051</v>
      </c>
      <c r="J37" s="5">
        <v>111685</v>
      </c>
      <c r="K37" s="5">
        <v>53137</v>
      </c>
      <c r="L37" s="5">
        <v>60411</v>
      </c>
      <c r="M37" s="5">
        <v>2681</v>
      </c>
      <c r="N37" s="5">
        <v>25735</v>
      </c>
      <c r="O37" s="5">
        <v>5348</v>
      </c>
      <c r="P37" s="5">
        <v>32520</v>
      </c>
      <c r="Q37" s="5">
        <v>25448</v>
      </c>
      <c r="R37" s="5">
        <v>166841</v>
      </c>
    </row>
    <row r="38" spans="1:18">
      <c r="A38" s="5">
        <v>1390</v>
      </c>
      <c r="B38" s="5">
        <v>4</v>
      </c>
      <c r="C38" s="5" t="s">
        <v>224</v>
      </c>
      <c r="D38" s="5" t="s">
        <v>225</v>
      </c>
      <c r="E38" s="5">
        <v>206746</v>
      </c>
      <c r="F38" s="5">
        <v>6899</v>
      </c>
      <c r="G38" s="5">
        <v>12512</v>
      </c>
      <c r="H38" s="5">
        <v>1792</v>
      </c>
      <c r="I38" s="5">
        <v>6156</v>
      </c>
      <c r="J38" s="5">
        <v>16878</v>
      </c>
      <c r="K38" s="5">
        <v>36099</v>
      </c>
      <c r="L38" s="5">
        <v>24241</v>
      </c>
      <c r="M38" s="5">
        <v>517</v>
      </c>
      <c r="N38" s="5">
        <v>9646</v>
      </c>
      <c r="O38" s="5">
        <v>959</v>
      </c>
      <c r="P38" s="5">
        <v>8158</v>
      </c>
      <c r="Q38" s="5">
        <v>5261</v>
      </c>
      <c r="R38" s="5">
        <v>77629</v>
      </c>
    </row>
    <row r="39" spans="1:18">
      <c r="A39" s="5">
        <v>1390</v>
      </c>
      <c r="B39" s="5">
        <v>4</v>
      </c>
      <c r="C39" s="5" t="s">
        <v>226</v>
      </c>
      <c r="D39" s="5" t="s">
        <v>227</v>
      </c>
      <c r="E39" s="5">
        <v>80574</v>
      </c>
      <c r="F39" s="5">
        <v>1804</v>
      </c>
      <c r="G39" s="5">
        <v>9076</v>
      </c>
      <c r="H39" s="5">
        <v>312</v>
      </c>
      <c r="I39" s="5">
        <v>4501</v>
      </c>
      <c r="J39" s="5">
        <v>7593</v>
      </c>
      <c r="K39" s="5">
        <v>8978</v>
      </c>
      <c r="L39" s="5">
        <v>5742</v>
      </c>
      <c r="M39" s="5">
        <v>200</v>
      </c>
      <c r="N39" s="5">
        <v>4143</v>
      </c>
      <c r="O39" s="5">
        <v>1407</v>
      </c>
      <c r="P39" s="5">
        <v>9969</v>
      </c>
      <c r="Q39" s="5">
        <v>971</v>
      </c>
      <c r="R39" s="5">
        <v>25878</v>
      </c>
    </row>
    <row r="40" spans="1:18">
      <c r="A40" s="5">
        <v>1390</v>
      </c>
      <c r="B40" s="5">
        <v>3</v>
      </c>
      <c r="C40" s="5" t="s">
        <v>228</v>
      </c>
      <c r="D40" s="5" t="s">
        <v>229</v>
      </c>
      <c r="E40" s="5">
        <v>586536</v>
      </c>
      <c r="F40" s="5">
        <v>22214</v>
      </c>
      <c r="G40" s="5">
        <v>24902</v>
      </c>
      <c r="H40" s="5">
        <v>6964</v>
      </c>
      <c r="I40" s="5">
        <v>23824</v>
      </c>
      <c r="J40" s="5">
        <v>95059</v>
      </c>
      <c r="K40" s="5">
        <v>68153</v>
      </c>
      <c r="L40" s="5">
        <v>35812</v>
      </c>
      <c r="M40" s="5">
        <v>3060</v>
      </c>
      <c r="N40" s="5">
        <v>22166</v>
      </c>
      <c r="O40" s="5">
        <v>8005</v>
      </c>
      <c r="P40" s="5">
        <v>78932</v>
      </c>
      <c r="Q40" s="5">
        <v>21806</v>
      </c>
      <c r="R40" s="5">
        <v>175637</v>
      </c>
    </row>
    <row r="41" spans="1:18">
      <c r="A41" s="5">
        <v>1390</v>
      </c>
      <c r="B41" s="5">
        <v>4</v>
      </c>
      <c r="C41" s="5" t="s">
        <v>230</v>
      </c>
      <c r="D41" s="5" t="s">
        <v>231</v>
      </c>
      <c r="E41" s="5">
        <v>3315</v>
      </c>
      <c r="F41" s="5">
        <v>35</v>
      </c>
      <c r="G41" s="5">
        <v>104</v>
      </c>
      <c r="H41" s="5">
        <v>45</v>
      </c>
      <c r="I41" s="5">
        <v>147</v>
      </c>
      <c r="J41" s="5">
        <v>570</v>
      </c>
      <c r="K41" s="5">
        <v>723</v>
      </c>
      <c r="L41" s="5">
        <v>559</v>
      </c>
      <c r="M41" s="5">
        <v>35</v>
      </c>
      <c r="N41" s="5">
        <v>163</v>
      </c>
      <c r="O41" s="5">
        <v>0</v>
      </c>
      <c r="P41" s="5">
        <v>85</v>
      </c>
      <c r="Q41" s="5">
        <v>217</v>
      </c>
      <c r="R41" s="5">
        <v>633</v>
      </c>
    </row>
    <row r="42" spans="1:18">
      <c r="A42" s="5">
        <v>1390</v>
      </c>
      <c r="B42" s="5">
        <v>4</v>
      </c>
      <c r="C42" s="5" t="s">
        <v>232</v>
      </c>
      <c r="D42" s="5" t="s">
        <v>233</v>
      </c>
      <c r="E42" s="5">
        <v>168927</v>
      </c>
      <c r="F42" s="5">
        <v>2345</v>
      </c>
      <c r="G42" s="5">
        <v>2805</v>
      </c>
      <c r="H42" s="5">
        <v>1942</v>
      </c>
      <c r="I42" s="5">
        <v>4875</v>
      </c>
      <c r="J42" s="5">
        <v>44558</v>
      </c>
      <c r="K42" s="5">
        <v>17372</v>
      </c>
      <c r="L42" s="5">
        <v>10278</v>
      </c>
      <c r="M42" s="5">
        <v>1845</v>
      </c>
      <c r="N42" s="5">
        <v>9850</v>
      </c>
      <c r="O42" s="5">
        <v>4318</v>
      </c>
      <c r="P42" s="5">
        <v>16505</v>
      </c>
      <c r="Q42" s="5">
        <v>7067</v>
      </c>
      <c r="R42" s="5">
        <v>45166</v>
      </c>
    </row>
    <row r="43" spans="1:18">
      <c r="A43" s="5">
        <v>1390</v>
      </c>
      <c r="B43" s="5">
        <v>4</v>
      </c>
      <c r="C43" s="5" t="s">
        <v>234</v>
      </c>
      <c r="D43" s="5" t="s">
        <v>235</v>
      </c>
      <c r="E43" s="5">
        <v>359333</v>
      </c>
      <c r="F43" s="5">
        <v>18843</v>
      </c>
      <c r="G43" s="5">
        <v>18110</v>
      </c>
      <c r="H43" s="5">
        <v>4708</v>
      </c>
      <c r="I43" s="5">
        <v>16579</v>
      </c>
      <c r="J43" s="5">
        <v>38156</v>
      </c>
      <c r="K43" s="5">
        <v>44822</v>
      </c>
      <c r="L43" s="5">
        <v>22474</v>
      </c>
      <c r="M43" s="5">
        <v>990</v>
      </c>
      <c r="N43" s="5">
        <v>11463</v>
      </c>
      <c r="O43" s="5">
        <v>2198</v>
      </c>
      <c r="P43" s="5">
        <v>58972</v>
      </c>
      <c r="Q43" s="5">
        <v>13087</v>
      </c>
      <c r="R43" s="5">
        <v>108929</v>
      </c>
    </row>
    <row r="44" spans="1:18">
      <c r="A44" s="5">
        <v>1390</v>
      </c>
      <c r="B44" s="5">
        <v>4</v>
      </c>
      <c r="C44" s="5" t="s">
        <v>236</v>
      </c>
      <c r="D44" s="5" t="s">
        <v>237</v>
      </c>
      <c r="E44" s="5">
        <v>14445</v>
      </c>
      <c r="F44" s="5">
        <v>0</v>
      </c>
      <c r="G44" s="5">
        <v>323</v>
      </c>
      <c r="H44" s="5">
        <v>18</v>
      </c>
      <c r="I44" s="5">
        <v>891</v>
      </c>
      <c r="J44" s="5">
        <v>2066</v>
      </c>
      <c r="K44" s="5">
        <v>1738</v>
      </c>
      <c r="L44" s="5">
        <v>870</v>
      </c>
      <c r="M44" s="5">
        <v>100</v>
      </c>
      <c r="N44" s="5">
        <v>344</v>
      </c>
      <c r="O44" s="5">
        <v>1036</v>
      </c>
      <c r="P44" s="5">
        <v>894</v>
      </c>
      <c r="Q44" s="5">
        <v>399</v>
      </c>
      <c r="R44" s="5">
        <v>5765</v>
      </c>
    </row>
    <row r="45" spans="1:18">
      <c r="A45" s="5">
        <v>1390</v>
      </c>
      <c r="B45" s="5">
        <v>4</v>
      </c>
      <c r="C45" s="5" t="s">
        <v>238</v>
      </c>
      <c r="D45" s="5" t="s">
        <v>239</v>
      </c>
      <c r="E45" s="5">
        <v>40517</v>
      </c>
      <c r="F45" s="5">
        <v>991</v>
      </c>
      <c r="G45" s="5">
        <v>3562</v>
      </c>
      <c r="H45" s="5">
        <v>250</v>
      </c>
      <c r="I45" s="5">
        <v>1333</v>
      </c>
      <c r="J45" s="5">
        <v>9708</v>
      </c>
      <c r="K45" s="5">
        <v>3498</v>
      </c>
      <c r="L45" s="5">
        <v>1631</v>
      </c>
      <c r="M45" s="5">
        <v>91</v>
      </c>
      <c r="N45" s="5">
        <v>346</v>
      </c>
      <c r="O45" s="5">
        <v>453</v>
      </c>
      <c r="P45" s="5">
        <v>2477</v>
      </c>
      <c r="Q45" s="5">
        <v>1035</v>
      </c>
      <c r="R45" s="5">
        <v>15143</v>
      </c>
    </row>
    <row r="46" spans="1:18">
      <c r="A46" s="5">
        <v>1390</v>
      </c>
      <c r="B46" s="5">
        <v>2</v>
      </c>
      <c r="C46" s="5" t="s">
        <v>240</v>
      </c>
      <c r="D46" s="5" t="s">
        <v>241</v>
      </c>
      <c r="E46" s="5">
        <v>211930</v>
      </c>
      <c r="F46" s="5">
        <v>4431</v>
      </c>
      <c r="G46" s="5">
        <v>49314</v>
      </c>
      <c r="H46" s="5">
        <v>50</v>
      </c>
      <c r="I46" s="5">
        <v>12800</v>
      </c>
      <c r="J46" s="5">
        <v>21162</v>
      </c>
      <c r="K46" s="5">
        <v>7744</v>
      </c>
      <c r="L46" s="5">
        <v>6538</v>
      </c>
      <c r="M46" s="5">
        <v>909</v>
      </c>
      <c r="N46" s="5">
        <v>3583</v>
      </c>
      <c r="O46" s="5">
        <v>966</v>
      </c>
      <c r="P46" s="5">
        <v>83805</v>
      </c>
      <c r="Q46" s="5">
        <v>2374</v>
      </c>
      <c r="R46" s="5">
        <v>18254</v>
      </c>
    </row>
    <row r="47" spans="1:18">
      <c r="A47" s="5">
        <v>1390</v>
      </c>
      <c r="B47" s="5">
        <v>3</v>
      </c>
      <c r="C47" s="5" t="s">
        <v>242</v>
      </c>
      <c r="D47" s="5" t="s">
        <v>243</v>
      </c>
      <c r="E47" s="5">
        <v>201332</v>
      </c>
      <c r="F47" s="5">
        <v>3885</v>
      </c>
      <c r="G47" s="5">
        <v>48860</v>
      </c>
      <c r="H47" s="5">
        <v>50</v>
      </c>
      <c r="I47" s="5">
        <v>12013</v>
      </c>
      <c r="J47" s="5">
        <v>18920</v>
      </c>
      <c r="K47" s="5">
        <v>6723</v>
      </c>
      <c r="L47" s="5">
        <v>5503</v>
      </c>
      <c r="M47" s="5">
        <v>805</v>
      </c>
      <c r="N47" s="5">
        <v>3040</v>
      </c>
      <c r="O47" s="5">
        <v>777</v>
      </c>
      <c r="P47" s="5">
        <v>82312</v>
      </c>
      <c r="Q47" s="5">
        <v>2269</v>
      </c>
      <c r="R47" s="5">
        <v>16175</v>
      </c>
    </row>
    <row r="48" spans="1:18">
      <c r="A48" s="5">
        <v>1390</v>
      </c>
      <c r="B48" s="5">
        <v>4</v>
      </c>
      <c r="C48" s="5" t="s">
        <v>244</v>
      </c>
      <c r="D48" s="5" t="s">
        <v>243</v>
      </c>
      <c r="E48" s="5">
        <v>201332</v>
      </c>
      <c r="F48" s="5">
        <v>3885</v>
      </c>
      <c r="G48" s="5">
        <v>48860</v>
      </c>
      <c r="H48" s="5">
        <v>50</v>
      </c>
      <c r="I48" s="5">
        <v>12013</v>
      </c>
      <c r="J48" s="5">
        <v>18920</v>
      </c>
      <c r="K48" s="5">
        <v>6723</v>
      </c>
      <c r="L48" s="5">
        <v>5503</v>
      </c>
      <c r="M48" s="5">
        <v>805</v>
      </c>
      <c r="N48" s="5">
        <v>3040</v>
      </c>
      <c r="O48" s="5">
        <v>777</v>
      </c>
      <c r="P48" s="5">
        <v>82312</v>
      </c>
      <c r="Q48" s="5">
        <v>2269</v>
      </c>
      <c r="R48" s="5">
        <v>16175</v>
      </c>
    </row>
    <row r="49" spans="1:18">
      <c r="A49" s="5">
        <v>1390</v>
      </c>
      <c r="B49" s="5">
        <v>3</v>
      </c>
      <c r="C49" s="5" t="s">
        <v>245</v>
      </c>
      <c r="D49" s="5" t="s">
        <v>246</v>
      </c>
      <c r="E49" s="5">
        <v>10598</v>
      </c>
      <c r="F49" s="5">
        <v>545</v>
      </c>
      <c r="G49" s="5">
        <v>454</v>
      </c>
      <c r="H49" s="5">
        <v>0</v>
      </c>
      <c r="I49" s="5">
        <v>787</v>
      </c>
      <c r="J49" s="5">
        <v>2242</v>
      </c>
      <c r="K49" s="5">
        <v>1021</v>
      </c>
      <c r="L49" s="5">
        <v>1034</v>
      </c>
      <c r="M49" s="5">
        <v>104</v>
      </c>
      <c r="N49" s="5">
        <v>543</v>
      </c>
      <c r="O49" s="5">
        <v>189</v>
      </c>
      <c r="P49" s="5">
        <v>1493</v>
      </c>
      <c r="Q49" s="5">
        <v>106</v>
      </c>
      <c r="R49" s="5">
        <v>2079</v>
      </c>
    </row>
    <row r="50" spans="1:18">
      <c r="A50" s="5">
        <v>1390</v>
      </c>
      <c r="B50" s="5">
        <v>4</v>
      </c>
      <c r="C50" s="5" t="s">
        <v>247</v>
      </c>
      <c r="D50" s="5" t="s">
        <v>246</v>
      </c>
      <c r="E50" s="5">
        <v>10598</v>
      </c>
      <c r="F50" s="5">
        <v>545</v>
      </c>
      <c r="G50" s="5">
        <v>454</v>
      </c>
      <c r="H50" s="5">
        <v>0</v>
      </c>
      <c r="I50" s="5">
        <v>787</v>
      </c>
      <c r="J50" s="5">
        <v>2242</v>
      </c>
      <c r="K50" s="5">
        <v>1021</v>
      </c>
      <c r="L50" s="5">
        <v>1034</v>
      </c>
      <c r="M50" s="5">
        <v>104</v>
      </c>
      <c r="N50" s="5">
        <v>543</v>
      </c>
      <c r="O50" s="5">
        <v>189</v>
      </c>
      <c r="P50" s="5">
        <v>1493</v>
      </c>
      <c r="Q50" s="5">
        <v>106</v>
      </c>
      <c r="R50" s="5">
        <v>2079</v>
      </c>
    </row>
    <row r="51" spans="1:18">
      <c r="A51" s="5">
        <v>1390</v>
      </c>
      <c r="B51" s="5">
        <v>2</v>
      </c>
      <c r="C51" s="5" t="s">
        <v>248</v>
      </c>
      <c r="D51" s="5" t="s">
        <v>249</v>
      </c>
      <c r="E51" s="5">
        <v>146339</v>
      </c>
      <c r="F51" s="5">
        <v>14926</v>
      </c>
      <c r="G51" s="5">
        <v>20712</v>
      </c>
      <c r="H51" s="5">
        <v>266</v>
      </c>
      <c r="I51" s="5">
        <v>5942</v>
      </c>
      <c r="J51" s="5">
        <v>35501</v>
      </c>
      <c r="K51" s="5">
        <v>11606</v>
      </c>
      <c r="L51" s="5">
        <v>5543</v>
      </c>
      <c r="M51" s="5">
        <v>750</v>
      </c>
      <c r="N51" s="5">
        <v>5373</v>
      </c>
      <c r="O51" s="5">
        <v>5349</v>
      </c>
      <c r="P51" s="5">
        <v>14794</v>
      </c>
      <c r="Q51" s="5">
        <v>2229</v>
      </c>
      <c r="R51" s="5">
        <v>23348</v>
      </c>
    </row>
    <row r="52" spans="1:18">
      <c r="A52" s="5">
        <v>1390</v>
      </c>
      <c r="B52" s="5">
        <v>3</v>
      </c>
      <c r="C52" s="5" t="s">
        <v>250</v>
      </c>
      <c r="D52" s="5" t="s">
        <v>251</v>
      </c>
      <c r="E52" s="5">
        <v>101364</v>
      </c>
      <c r="F52" s="5">
        <v>14830</v>
      </c>
      <c r="G52" s="5">
        <v>11798</v>
      </c>
      <c r="H52" s="5">
        <v>266</v>
      </c>
      <c r="I52" s="5">
        <v>3501</v>
      </c>
      <c r="J52" s="5">
        <v>27761</v>
      </c>
      <c r="K52" s="5">
        <v>6112</v>
      </c>
      <c r="L52" s="5">
        <v>3156</v>
      </c>
      <c r="M52" s="5">
        <v>376</v>
      </c>
      <c r="N52" s="5">
        <v>4621</v>
      </c>
      <c r="O52" s="5">
        <v>4954</v>
      </c>
      <c r="P52" s="5">
        <v>6504</v>
      </c>
      <c r="Q52" s="5">
        <v>2028</v>
      </c>
      <c r="R52" s="5">
        <v>15458</v>
      </c>
    </row>
    <row r="53" spans="1:18">
      <c r="A53" s="5">
        <v>1390</v>
      </c>
      <c r="B53" s="5">
        <v>4</v>
      </c>
      <c r="C53" s="5" t="s">
        <v>252</v>
      </c>
      <c r="D53" s="5" t="s">
        <v>253</v>
      </c>
      <c r="E53" s="5">
        <v>72037</v>
      </c>
      <c r="F53" s="5">
        <v>13745</v>
      </c>
      <c r="G53" s="5">
        <v>7251</v>
      </c>
      <c r="H53" s="5">
        <v>266</v>
      </c>
      <c r="I53" s="5">
        <v>2413</v>
      </c>
      <c r="J53" s="5">
        <v>22923</v>
      </c>
      <c r="K53" s="5">
        <v>5233</v>
      </c>
      <c r="L53" s="5">
        <v>2329</v>
      </c>
      <c r="M53" s="5">
        <v>169</v>
      </c>
      <c r="N53" s="5">
        <v>4254</v>
      </c>
      <c r="O53" s="5">
        <v>1551</v>
      </c>
      <c r="P53" s="5">
        <v>4151</v>
      </c>
      <c r="Q53" s="5">
        <v>230</v>
      </c>
      <c r="R53" s="5">
        <v>7523</v>
      </c>
    </row>
    <row r="54" spans="1:18">
      <c r="A54" s="5">
        <v>1390</v>
      </c>
      <c r="B54" s="5">
        <v>4</v>
      </c>
      <c r="C54" s="5" t="s">
        <v>254</v>
      </c>
      <c r="D54" s="5" t="s">
        <v>255</v>
      </c>
      <c r="E54" s="5">
        <v>29327</v>
      </c>
      <c r="F54" s="5">
        <v>1085</v>
      </c>
      <c r="G54" s="5">
        <v>4547</v>
      </c>
      <c r="H54" s="5">
        <v>0</v>
      </c>
      <c r="I54" s="5">
        <v>1089</v>
      </c>
      <c r="J54" s="5">
        <v>4837</v>
      </c>
      <c r="K54" s="5">
        <v>879</v>
      </c>
      <c r="L54" s="5">
        <v>827</v>
      </c>
      <c r="M54" s="5">
        <v>207</v>
      </c>
      <c r="N54" s="5">
        <v>368</v>
      </c>
      <c r="O54" s="5">
        <v>3402</v>
      </c>
      <c r="P54" s="5">
        <v>2353</v>
      </c>
      <c r="Q54" s="5">
        <v>1799</v>
      </c>
      <c r="R54" s="5">
        <v>7935</v>
      </c>
    </row>
    <row r="55" spans="1:18">
      <c r="A55" s="5">
        <v>1390</v>
      </c>
      <c r="B55" s="5">
        <v>3</v>
      </c>
      <c r="C55" s="5" t="s">
        <v>256</v>
      </c>
      <c r="D55" s="5" t="s">
        <v>257</v>
      </c>
      <c r="E55" s="5">
        <v>44975</v>
      </c>
      <c r="F55" s="5">
        <v>96</v>
      </c>
      <c r="G55" s="5">
        <v>8914</v>
      </c>
      <c r="H55" s="5">
        <v>0</v>
      </c>
      <c r="I55" s="5">
        <v>2441</v>
      </c>
      <c r="J55" s="5">
        <v>7740</v>
      </c>
      <c r="K55" s="5">
        <v>5494</v>
      </c>
      <c r="L55" s="5">
        <v>2387</v>
      </c>
      <c r="M55" s="5">
        <v>375</v>
      </c>
      <c r="N55" s="5">
        <v>752</v>
      </c>
      <c r="O55" s="5">
        <v>395</v>
      </c>
      <c r="P55" s="5">
        <v>8290</v>
      </c>
      <c r="Q55" s="5">
        <v>201</v>
      </c>
      <c r="R55" s="5">
        <v>7890</v>
      </c>
    </row>
    <row r="56" spans="1:18">
      <c r="A56" s="5">
        <v>1390</v>
      </c>
      <c r="B56" s="5">
        <v>4</v>
      </c>
      <c r="C56" s="5" t="s">
        <v>258</v>
      </c>
      <c r="D56" s="5" t="s">
        <v>257</v>
      </c>
      <c r="E56" s="5">
        <v>44975</v>
      </c>
      <c r="F56" s="5">
        <v>96</v>
      </c>
      <c r="G56" s="5">
        <v>8914</v>
      </c>
      <c r="H56" s="5">
        <v>0</v>
      </c>
      <c r="I56" s="5">
        <v>2441</v>
      </c>
      <c r="J56" s="5">
        <v>7740</v>
      </c>
      <c r="K56" s="5">
        <v>5494</v>
      </c>
      <c r="L56" s="5">
        <v>2387</v>
      </c>
      <c r="M56" s="5">
        <v>375</v>
      </c>
      <c r="N56" s="5">
        <v>752</v>
      </c>
      <c r="O56" s="5">
        <v>395</v>
      </c>
      <c r="P56" s="5">
        <v>8290</v>
      </c>
      <c r="Q56" s="5">
        <v>201</v>
      </c>
      <c r="R56" s="5">
        <v>7890</v>
      </c>
    </row>
    <row r="57" spans="1:18">
      <c r="A57" s="5">
        <v>1390</v>
      </c>
      <c r="B57" s="5">
        <v>2</v>
      </c>
      <c r="C57" s="5" t="s">
        <v>259</v>
      </c>
      <c r="D57" s="5" t="s">
        <v>260</v>
      </c>
      <c r="E57" s="5">
        <v>277805</v>
      </c>
      <c r="F57" s="5">
        <v>1703</v>
      </c>
      <c r="G57" s="5">
        <v>28912</v>
      </c>
      <c r="H57" s="5">
        <v>7997</v>
      </c>
      <c r="I57" s="5">
        <v>9562</v>
      </c>
      <c r="J57" s="5">
        <v>44817</v>
      </c>
      <c r="K57" s="5">
        <v>42495</v>
      </c>
      <c r="L57" s="5">
        <v>18130</v>
      </c>
      <c r="M57" s="5">
        <v>1760</v>
      </c>
      <c r="N57" s="5">
        <v>5703</v>
      </c>
      <c r="O57" s="5">
        <v>4918</v>
      </c>
      <c r="P57" s="5">
        <v>29117</v>
      </c>
      <c r="Q57" s="5">
        <v>17566</v>
      </c>
      <c r="R57" s="5">
        <v>65125</v>
      </c>
    </row>
    <row r="58" spans="1:18">
      <c r="A58" s="5">
        <v>1390</v>
      </c>
      <c r="B58" s="5">
        <v>3</v>
      </c>
      <c r="C58" s="5" t="s">
        <v>261</v>
      </c>
      <c r="D58" s="5" t="s">
        <v>262</v>
      </c>
      <c r="E58" s="5">
        <v>24103</v>
      </c>
      <c r="F58" s="5">
        <v>0</v>
      </c>
      <c r="G58" s="5">
        <v>1122</v>
      </c>
      <c r="H58" s="5">
        <v>326</v>
      </c>
      <c r="I58" s="5">
        <v>1256</v>
      </c>
      <c r="J58" s="5">
        <v>6942</v>
      </c>
      <c r="K58" s="5">
        <v>4036</v>
      </c>
      <c r="L58" s="5">
        <v>1006</v>
      </c>
      <c r="M58" s="5">
        <v>26</v>
      </c>
      <c r="N58" s="5">
        <v>1018</v>
      </c>
      <c r="O58" s="5">
        <v>139</v>
      </c>
      <c r="P58" s="5">
        <v>2182</v>
      </c>
      <c r="Q58" s="5">
        <v>2298</v>
      </c>
      <c r="R58" s="5">
        <v>3754</v>
      </c>
    </row>
    <row r="59" spans="1:18">
      <c r="A59" s="5">
        <v>1390</v>
      </c>
      <c r="B59" s="5">
        <v>4</v>
      </c>
      <c r="C59" s="5" t="s">
        <v>263</v>
      </c>
      <c r="D59" s="5" t="s">
        <v>262</v>
      </c>
      <c r="E59" s="5">
        <v>24103</v>
      </c>
      <c r="F59" s="5">
        <v>0</v>
      </c>
      <c r="G59" s="5">
        <v>1122</v>
      </c>
      <c r="H59" s="5">
        <v>326</v>
      </c>
      <c r="I59" s="5">
        <v>1256</v>
      </c>
      <c r="J59" s="5">
        <v>6942</v>
      </c>
      <c r="K59" s="5">
        <v>4036</v>
      </c>
      <c r="L59" s="5">
        <v>1006</v>
      </c>
      <c r="M59" s="5">
        <v>26</v>
      </c>
      <c r="N59" s="5">
        <v>1018</v>
      </c>
      <c r="O59" s="5">
        <v>139</v>
      </c>
      <c r="P59" s="5">
        <v>2182</v>
      </c>
      <c r="Q59" s="5">
        <v>2298</v>
      </c>
      <c r="R59" s="5">
        <v>3754</v>
      </c>
    </row>
    <row r="60" spans="1:18">
      <c r="A60" s="5">
        <v>1390</v>
      </c>
      <c r="B60" s="5">
        <v>3</v>
      </c>
      <c r="C60" s="5" t="s">
        <v>264</v>
      </c>
      <c r="D60" s="5" t="s">
        <v>265</v>
      </c>
      <c r="E60" s="5">
        <v>253701</v>
      </c>
      <c r="F60" s="5">
        <v>1703</v>
      </c>
      <c r="G60" s="5">
        <v>27790</v>
      </c>
      <c r="H60" s="5">
        <v>7671</v>
      </c>
      <c r="I60" s="5">
        <v>8306</v>
      </c>
      <c r="J60" s="5">
        <v>37875</v>
      </c>
      <c r="K60" s="5">
        <v>38459</v>
      </c>
      <c r="L60" s="5">
        <v>17125</v>
      </c>
      <c r="M60" s="5">
        <v>1734</v>
      </c>
      <c r="N60" s="5">
        <v>4685</v>
      </c>
      <c r="O60" s="5">
        <v>4779</v>
      </c>
      <c r="P60" s="5">
        <v>26935</v>
      </c>
      <c r="Q60" s="5">
        <v>15268</v>
      </c>
      <c r="R60" s="5">
        <v>61371</v>
      </c>
    </row>
    <row r="61" spans="1:18">
      <c r="A61" s="5">
        <v>1390</v>
      </c>
      <c r="B61" s="5">
        <v>4</v>
      </c>
      <c r="C61" s="5" t="s">
        <v>266</v>
      </c>
      <c r="D61" s="5" t="s">
        <v>267</v>
      </c>
      <c r="E61" s="5">
        <v>152710</v>
      </c>
      <c r="F61" s="5">
        <v>1422</v>
      </c>
      <c r="G61" s="5">
        <v>5620</v>
      </c>
      <c r="H61" s="5">
        <v>7276</v>
      </c>
      <c r="I61" s="5">
        <v>4379</v>
      </c>
      <c r="J61" s="5">
        <v>20075</v>
      </c>
      <c r="K61" s="5">
        <v>14890</v>
      </c>
      <c r="L61" s="5">
        <v>12180</v>
      </c>
      <c r="M61" s="5">
        <v>1558</v>
      </c>
      <c r="N61" s="5">
        <v>3617</v>
      </c>
      <c r="O61" s="5">
        <v>1547</v>
      </c>
      <c r="P61" s="5">
        <v>13458</v>
      </c>
      <c r="Q61" s="5">
        <v>13414</v>
      </c>
      <c r="R61" s="5">
        <v>53273</v>
      </c>
    </row>
    <row r="62" spans="1:18">
      <c r="A62" s="5">
        <v>1390</v>
      </c>
      <c r="B62" s="5">
        <v>4</v>
      </c>
      <c r="C62" s="5" t="s">
        <v>268</v>
      </c>
      <c r="D62" s="5" t="s">
        <v>269</v>
      </c>
      <c r="E62" s="5">
        <v>51357</v>
      </c>
      <c r="F62" s="5">
        <v>8</v>
      </c>
      <c r="G62" s="5">
        <v>3499</v>
      </c>
      <c r="H62" s="5">
        <v>302</v>
      </c>
      <c r="I62" s="5">
        <v>2030</v>
      </c>
      <c r="J62" s="5">
        <v>7744</v>
      </c>
      <c r="K62" s="5">
        <v>19168</v>
      </c>
      <c r="L62" s="5">
        <v>2956</v>
      </c>
      <c r="M62" s="5">
        <v>139</v>
      </c>
      <c r="N62" s="5">
        <v>845</v>
      </c>
      <c r="O62" s="5">
        <v>1674</v>
      </c>
      <c r="P62" s="5">
        <v>6248</v>
      </c>
      <c r="Q62" s="5">
        <v>562</v>
      </c>
      <c r="R62" s="5">
        <v>6183</v>
      </c>
    </row>
    <row r="63" spans="1:18">
      <c r="A63" s="5">
        <v>1390</v>
      </c>
      <c r="B63" s="5">
        <v>4</v>
      </c>
      <c r="C63" s="5" t="s">
        <v>270</v>
      </c>
      <c r="D63" s="5" t="s">
        <v>271</v>
      </c>
      <c r="E63" s="5">
        <v>42860</v>
      </c>
      <c r="F63" s="5">
        <v>5</v>
      </c>
      <c r="G63" s="5">
        <v>18287</v>
      </c>
      <c r="H63" s="5">
        <v>43</v>
      </c>
      <c r="I63" s="5">
        <v>1651</v>
      </c>
      <c r="J63" s="5">
        <v>7891</v>
      </c>
      <c r="K63" s="5">
        <v>2879</v>
      </c>
      <c r="L63" s="5">
        <v>1799</v>
      </c>
      <c r="M63" s="5">
        <v>0</v>
      </c>
      <c r="N63" s="5">
        <v>135</v>
      </c>
      <c r="O63" s="5">
        <v>1558</v>
      </c>
      <c r="P63" s="5">
        <v>6077</v>
      </c>
      <c r="Q63" s="5">
        <v>1109</v>
      </c>
      <c r="R63" s="5">
        <v>1425</v>
      </c>
    </row>
    <row r="64" spans="1:18">
      <c r="A64" s="5">
        <v>1390</v>
      </c>
      <c r="B64" s="5">
        <v>4</v>
      </c>
      <c r="C64" s="5" t="s">
        <v>272</v>
      </c>
      <c r="D64" s="5" t="s">
        <v>273</v>
      </c>
      <c r="E64" s="5">
        <v>6775</v>
      </c>
      <c r="F64" s="5">
        <v>268</v>
      </c>
      <c r="G64" s="5">
        <v>384</v>
      </c>
      <c r="H64" s="5">
        <v>50</v>
      </c>
      <c r="I64" s="5">
        <v>246</v>
      </c>
      <c r="J64" s="5">
        <v>2165</v>
      </c>
      <c r="K64" s="5">
        <v>1522</v>
      </c>
      <c r="L64" s="5">
        <v>189</v>
      </c>
      <c r="M64" s="5">
        <v>37</v>
      </c>
      <c r="N64" s="5">
        <v>88</v>
      </c>
      <c r="O64" s="5">
        <v>0</v>
      </c>
      <c r="P64" s="5">
        <v>1151</v>
      </c>
      <c r="Q64" s="5">
        <v>184</v>
      </c>
      <c r="R64" s="5">
        <v>490</v>
      </c>
    </row>
    <row r="65" spans="1:18">
      <c r="A65" s="5">
        <v>1390</v>
      </c>
      <c r="B65" s="5">
        <v>2</v>
      </c>
      <c r="C65" s="5" t="s">
        <v>274</v>
      </c>
      <c r="D65" s="5" t="s">
        <v>275</v>
      </c>
      <c r="E65" s="5">
        <v>927700</v>
      </c>
      <c r="F65" s="5">
        <v>42139</v>
      </c>
      <c r="G65" s="5">
        <v>28515</v>
      </c>
      <c r="H65" s="5">
        <v>7301</v>
      </c>
      <c r="I65" s="5">
        <v>16777</v>
      </c>
      <c r="J65" s="5">
        <v>110902</v>
      </c>
      <c r="K65" s="5">
        <v>53665</v>
      </c>
      <c r="L65" s="5">
        <v>38483</v>
      </c>
      <c r="M65" s="5">
        <v>2856</v>
      </c>
      <c r="N65" s="5">
        <v>62068</v>
      </c>
      <c r="O65" s="5">
        <v>4564</v>
      </c>
      <c r="P65" s="5">
        <v>49567</v>
      </c>
      <c r="Q65" s="5">
        <v>11505</v>
      </c>
      <c r="R65" s="5">
        <v>499359</v>
      </c>
    </row>
    <row r="66" spans="1:18">
      <c r="A66" s="5">
        <v>1390</v>
      </c>
      <c r="B66" s="5">
        <v>3</v>
      </c>
      <c r="C66" s="5" t="s">
        <v>276</v>
      </c>
      <c r="D66" s="5" t="s">
        <v>275</v>
      </c>
      <c r="E66" s="5">
        <v>927700</v>
      </c>
      <c r="F66" s="5">
        <v>42139</v>
      </c>
      <c r="G66" s="5">
        <v>28515</v>
      </c>
      <c r="H66" s="5">
        <v>7301</v>
      </c>
      <c r="I66" s="5">
        <v>16777</v>
      </c>
      <c r="J66" s="5">
        <v>110902</v>
      </c>
      <c r="K66" s="5">
        <v>53665</v>
      </c>
      <c r="L66" s="5">
        <v>38483</v>
      </c>
      <c r="M66" s="5">
        <v>2856</v>
      </c>
      <c r="N66" s="5">
        <v>62068</v>
      </c>
      <c r="O66" s="5">
        <v>4564</v>
      </c>
      <c r="P66" s="5">
        <v>49567</v>
      </c>
      <c r="Q66" s="5">
        <v>11505</v>
      </c>
      <c r="R66" s="5">
        <v>499359</v>
      </c>
    </row>
    <row r="67" spans="1:18">
      <c r="A67" s="5">
        <v>1390</v>
      </c>
      <c r="B67" s="5">
        <v>4</v>
      </c>
      <c r="C67" s="5" t="s">
        <v>277</v>
      </c>
      <c r="D67" s="5" t="s">
        <v>278</v>
      </c>
      <c r="E67" s="5">
        <v>412069</v>
      </c>
      <c r="F67" s="5">
        <v>27717</v>
      </c>
      <c r="G67" s="5">
        <v>3318</v>
      </c>
      <c r="H67" s="5">
        <v>3880</v>
      </c>
      <c r="I67" s="5">
        <v>7031</v>
      </c>
      <c r="J67" s="5">
        <v>45642</v>
      </c>
      <c r="K67" s="5">
        <v>32974</v>
      </c>
      <c r="L67" s="5">
        <v>16522</v>
      </c>
      <c r="M67" s="5">
        <v>1643</v>
      </c>
      <c r="N67" s="5">
        <v>9667</v>
      </c>
      <c r="O67" s="5">
        <v>2417</v>
      </c>
      <c r="P67" s="5">
        <v>9177</v>
      </c>
      <c r="Q67" s="5">
        <v>7706</v>
      </c>
      <c r="R67" s="5">
        <v>244377</v>
      </c>
    </row>
    <row r="68" spans="1:18">
      <c r="A68" s="5">
        <v>1390</v>
      </c>
      <c r="B68" s="5">
        <v>4</v>
      </c>
      <c r="C68" s="5" t="s">
        <v>279</v>
      </c>
      <c r="D68" s="5" t="s">
        <v>280</v>
      </c>
      <c r="E68" s="5">
        <v>140518</v>
      </c>
      <c r="F68" s="5">
        <v>920</v>
      </c>
      <c r="G68" s="5">
        <v>14745</v>
      </c>
      <c r="H68" s="5">
        <v>840</v>
      </c>
      <c r="I68" s="5">
        <v>4993</v>
      </c>
      <c r="J68" s="5">
        <v>47710</v>
      </c>
      <c r="K68" s="5">
        <v>10560</v>
      </c>
      <c r="L68" s="5">
        <v>10464</v>
      </c>
      <c r="M68" s="5">
        <v>289</v>
      </c>
      <c r="N68" s="5">
        <v>3703</v>
      </c>
      <c r="O68" s="5">
        <v>426</v>
      </c>
      <c r="P68" s="5">
        <v>7015</v>
      </c>
      <c r="Q68" s="5">
        <v>1578</v>
      </c>
      <c r="R68" s="5">
        <v>37274</v>
      </c>
    </row>
    <row r="69" spans="1:18">
      <c r="A69" s="5">
        <v>1390</v>
      </c>
      <c r="B69" s="5">
        <v>4</v>
      </c>
      <c r="C69" s="5" t="s">
        <v>281</v>
      </c>
      <c r="D69" s="5" t="s">
        <v>282</v>
      </c>
      <c r="E69" s="5">
        <v>375113</v>
      </c>
      <c r="F69" s="5">
        <v>13501</v>
      </c>
      <c r="G69" s="5">
        <v>10452</v>
      </c>
      <c r="H69" s="5">
        <v>2581</v>
      </c>
      <c r="I69" s="5">
        <v>4753</v>
      </c>
      <c r="J69" s="5">
        <v>17550</v>
      </c>
      <c r="K69" s="5">
        <v>10131</v>
      </c>
      <c r="L69" s="5">
        <v>11496</v>
      </c>
      <c r="M69" s="5">
        <v>923</v>
      </c>
      <c r="N69" s="5">
        <v>48698</v>
      </c>
      <c r="O69" s="5">
        <v>1722</v>
      </c>
      <c r="P69" s="5">
        <v>33375</v>
      </c>
      <c r="Q69" s="5">
        <v>2221</v>
      </c>
      <c r="R69" s="5">
        <v>217708</v>
      </c>
    </row>
    <row r="70" spans="1:18">
      <c r="A70" s="5">
        <v>1390</v>
      </c>
      <c r="B70" s="5">
        <v>2</v>
      </c>
      <c r="C70" s="5" t="s">
        <v>283</v>
      </c>
      <c r="D70" s="5" t="s">
        <v>284</v>
      </c>
      <c r="E70" s="5">
        <v>219560</v>
      </c>
      <c r="F70" s="5">
        <v>3284</v>
      </c>
      <c r="G70" s="5">
        <v>32281</v>
      </c>
      <c r="H70" s="5">
        <v>175</v>
      </c>
      <c r="I70" s="5">
        <v>12878</v>
      </c>
      <c r="J70" s="5">
        <v>35169</v>
      </c>
      <c r="K70" s="5">
        <v>31217</v>
      </c>
      <c r="L70" s="5">
        <v>12372</v>
      </c>
      <c r="M70" s="5">
        <v>1654</v>
      </c>
      <c r="N70" s="5">
        <v>6035</v>
      </c>
      <c r="O70" s="5">
        <v>1625</v>
      </c>
      <c r="P70" s="5">
        <v>14664</v>
      </c>
      <c r="Q70" s="5">
        <v>1805</v>
      </c>
      <c r="R70" s="5">
        <v>66399</v>
      </c>
    </row>
    <row r="71" spans="1:18">
      <c r="A71" s="5">
        <v>1390</v>
      </c>
      <c r="B71" s="5">
        <v>7</v>
      </c>
      <c r="C71" s="5" t="s">
        <v>285</v>
      </c>
      <c r="D71" s="5" t="s">
        <v>286</v>
      </c>
      <c r="E71" s="5">
        <v>219560</v>
      </c>
      <c r="F71" s="5">
        <v>3284</v>
      </c>
      <c r="G71" s="5">
        <v>32281</v>
      </c>
      <c r="H71" s="5">
        <v>175</v>
      </c>
      <c r="I71" s="5">
        <v>12878</v>
      </c>
      <c r="J71" s="5">
        <v>35169</v>
      </c>
      <c r="K71" s="5">
        <v>31217</v>
      </c>
      <c r="L71" s="5">
        <v>12372</v>
      </c>
      <c r="M71" s="5">
        <v>1654</v>
      </c>
      <c r="N71" s="5">
        <v>6035</v>
      </c>
      <c r="O71" s="5">
        <v>1625</v>
      </c>
      <c r="P71" s="5">
        <v>14664</v>
      </c>
      <c r="Q71" s="5">
        <v>1805</v>
      </c>
      <c r="R71" s="5">
        <v>66399</v>
      </c>
    </row>
    <row r="72" spans="1:18">
      <c r="A72" s="5">
        <v>1390</v>
      </c>
      <c r="B72" s="5">
        <v>4</v>
      </c>
      <c r="C72" s="5" t="s">
        <v>287</v>
      </c>
      <c r="D72" s="5" t="s">
        <v>288</v>
      </c>
      <c r="E72" s="5">
        <v>164038</v>
      </c>
      <c r="F72" s="5">
        <v>1848</v>
      </c>
      <c r="G72" s="5">
        <v>17176</v>
      </c>
      <c r="H72" s="5">
        <v>129</v>
      </c>
      <c r="I72" s="5">
        <v>9057</v>
      </c>
      <c r="J72" s="5">
        <v>26798</v>
      </c>
      <c r="K72" s="5">
        <v>21321</v>
      </c>
      <c r="L72" s="5">
        <v>8531</v>
      </c>
      <c r="M72" s="5">
        <v>556</v>
      </c>
      <c r="N72" s="5">
        <v>4817</v>
      </c>
      <c r="O72" s="5">
        <v>1573</v>
      </c>
      <c r="P72" s="5">
        <v>12076</v>
      </c>
      <c r="Q72" s="5">
        <v>1700</v>
      </c>
      <c r="R72" s="5">
        <v>58455</v>
      </c>
    </row>
    <row r="73" spans="1:18">
      <c r="A73" s="5">
        <v>1390</v>
      </c>
      <c r="B73" s="5">
        <v>9</v>
      </c>
      <c r="C73" s="5" t="s">
        <v>289</v>
      </c>
      <c r="D73" s="5" t="s">
        <v>290</v>
      </c>
      <c r="E73" s="5">
        <v>55522</v>
      </c>
      <c r="F73" s="5">
        <v>1436</v>
      </c>
      <c r="G73" s="5">
        <v>15105</v>
      </c>
      <c r="H73" s="5">
        <v>46</v>
      </c>
      <c r="I73" s="5">
        <v>3821</v>
      </c>
      <c r="J73" s="5">
        <v>8371</v>
      </c>
      <c r="K73" s="5">
        <v>9896</v>
      </c>
      <c r="L73" s="5">
        <v>3841</v>
      </c>
      <c r="M73" s="5">
        <v>1099</v>
      </c>
      <c r="N73" s="5">
        <v>1218</v>
      </c>
      <c r="O73" s="5">
        <v>52</v>
      </c>
      <c r="P73" s="5">
        <v>2588</v>
      </c>
      <c r="Q73" s="5">
        <v>105</v>
      </c>
      <c r="R73" s="5">
        <v>7944</v>
      </c>
    </row>
    <row r="74" spans="1:18">
      <c r="A74" s="5">
        <v>1390</v>
      </c>
      <c r="B74" s="5">
        <v>2</v>
      </c>
      <c r="C74" s="5" t="s">
        <v>291</v>
      </c>
      <c r="D74" s="5" t="s">
        <v>292</v>
      </c>
      <c r="E74" s="5">
        <v>10206700</v>
      </c>
      <c r="F74" s="5">
        <v>5850117</v>
      </c>
      <c r="G74" s="5">
        <v>84206</v>
      </c>
      <c r="H74" s="5">
        <v>26837</v>
      </c>
      <c r="I74" s="5">
        <v>38389</v>
      </c>
      <c r="J74" s="5">
        <v>171835</v>
      </c>
      <c r="K74" s="5">
        <v>141374</v>
      </c>
      <c r="L74" s="5">
        <v>39356</v>
      </c>
      <c r="M74" s="5">
        <v>29882</v>
      </c>
      <c r="N74" s="5">
        <v>324345</v>
      </c>
      <c r="O74" s="5">
        <v>55872</v>
      </c>
      <c r="P74" s="5">
        <v>192561</v>
      </c>
      <c r="Q74" s="5">
        <v>88743</v>
      </c>
      <c r="R74" s="5">
        <v>3163183</v>
      </c>
    </row>
    <row r="75" spans="1:18">
      <c r="A75" s="5">
        <v>1390</v>
      </c>
      <c r="B75" s="5">
        <v>3</v>
      </c>
      <c r="C75" s="5" t="s">
        <v>293</v>
      </c>
      <c r="D75" s="5" t="s">
        <v>294</v>
      </c>
      <c r="E75" s="5">
        <v>90578</v>
      </c>
      <c r="F75" s="5">
        <v>169</v>
      </c>
      <c r="G75" s="5">
        <v>26150</v>
      </c>
      <c r="H75" s="5">
        <v>9328</v>
      </c>
      <c r="I75" s="5">
        <v>726</v>
      </c>
      <c r="J75" s="5">
        <v>1984</v>
      </c>
      <c r="K75" s="5">
        <v>5221</v>
      </c>
      <c r="L75" s="5">
        <v>270</v>
      </c>
      <c r="M75" s="5">
        <v>470</v>
      </c>
      <c r="N75" s="5">
        <v>42027</v>
      </c>
      <c r="O75" s="5">
        <v>232</v>
      </c>
      <c r="P75" s="5">
        <v>137</v>
      </c>
      <c r="Q75" s="5">
        <v>2799</v>
      </c>
      <c r="R75" s="5">
        <v>1065</v>
      </c>
    </row>
    <row r="76" spans="1:18">
      <c r="A76" s="5">
        <v>1390</v>
      </c>
      <c r="B76" s="5">
        <v>4</v>
      </c>
      <c r="C76" s="5" t="s">
        <v>295</v>
      </c>
      <c r="D76" s="5" t="s">
        <v>296</v>
      </c>
      <c r="E76" s="5">
        <v>90578</v>
      </c>
      <c r="F76" s="5">
        <v>169</v>
      </c>
      <c r="G76" s="5">
        <v>26150</v>
      </c>
      <c r="H76" s="5">
        <v>9328</v>
      </c>
      <c r="I76" s="5">
        <v>726</v>
      </c>
      <c r="J76" s="5">
        <v>1984</v>
      </c>
      <c r="K76" s="5">
        <v>5221</v>
      </c>
      <c r="L76" s="5">
        <v>270</v>
      </c>
      <c r="M76" s="5">
        <v>470</v>
      </c>
      <c r="N76" s="5">
        <v>42027</v>
      </c>
      <c r="O76" s="5">
        <v>232</v>
      </c>
      <c r="P76" s="5">
        <v>137</v>
      </c>
      <c r="Q76" s="5">
        <v>2799</v>
      </c>
      <c r="R76" s="5">
        <v>1065</v>
      </c>
    </row>
    <row r="77" spans="1:18">
      <c r="A77" s="5">
        <v>1390</v>
      </c>
      <c r="B77" s="5">
        <v>3</v>
      </c>
      <c r="C77" s="5" t="s">
        <v>297</v>
      </c>
      <c r="D77" s="5" t="s">
        <v>298</v>
      </c>
      <c r="E77" s="5">
        <v>10116122</v>
      </c>
      <c r="F77" s="5">
        <v>5849948</v>
      </c>
      <c r="G77" s="5">
        <v>58056</v>
      </c>
      <c r="H77" s="5">
        <v>17509</v>
      </c>
      <c r="I77" s="5">
        <v>37663</v>
      </c>
      <c r="J77" s="5">
        <v>169851</v>
      </c>
      <c r="K77" s="5">
        <v>136153</v>
      </c>
      <c r="L77" s="5">
        <v>39086</v>
      </c>
      <c r="M77" s="5">
        <v>29412</v>
      </c>
      <c r="N77" s="5">
        <v>282318</v>
      </c>
      <c r="O77" s="5">
        <v>55641</v>
      </c>
      <c r="P77" s="5">
        <v>192424</v>
      </c>
      <c r="Q77" s="5">
        <v>85944</v>
      </c>
      <c r="R77" s="5">
        <v>3162117</v>
      </c>
    </row>
    <row r="78" spans="1:18">
      <c r="A78" s="5">
        <v>1390</v>
      </c>
      <c r="B78" s="5">
        <v>4</v>
      </c>
      <c r="C78" s="5" t="s">
        <v>299</v>
      </c>
      <c r="D78" s="5" t="s">
        <v>298</v>
      </c>
      <c r="E78" s="5">
        <v>10116122</v>
      </c>
      <c r="F78" s="5">
        <v>5849948</v>
      </c>
      <c r="G78" s="5">
        <v>58056</v>
      </c>
      <c r="H78" s="5">
        <v>17509</v>
      </c>
      <c r="I78" s="5">
        <v>37663</v>
      </c>
      <c r="J78" s="5">
        <v>169851</v>
      </c>
      <c r="K78" s="5">
        <v>136153</v>
      </c>
      <c r="L78" s="5">
        <v>39086</v>
      </c>
      <c r="M78" s="5">
        <v>29412</v>
      </c>
      <c r="N78" s="5">
        <v>282318</v>
      </c>
      <c r="O78" s="5">
        <v>55641</v>
      </c>
      <c r="P78" s="5">
        <v>192424</v>
      </c>
      <c r="Q78" s="5">
        <v>85944</v>
      </c>
      <c r="R78" s="5">
        <v>3162117</v>
      </c>
    </row>
    <row r="79" spans="1:18">
      <c r="A79" s="5">
        <v>1390</v>
      </c>
      <c r="B79" s="5">
        <v>2</v>
      </c>
      <c r="C79" s="5" t="s">
        <v>300</v>
      </c>
      <c r="D79" s="5" t="s">
        <v>301</v>
      </c>
      <c r="E79" s="5">
        <v>16044064</v>
      </c>
      <c r="F79" s="5">
        <v>1099050</v>
      </c>
      <c r="G79" s="5">
        <v>251476</v>
      </c>
      <c r="H79" s="5">
        <v>380752</v>
      </c>
      <c r="I79" s="5">
        <v>127779</v>
      </c>
      <c r="J79" s="5">
        <v>5938748</v>
      </c>
      <c r="K79" s="5">
        <v>474398</v>
      </c>
      <c r="L79" s="5">
        <v>269739</v>
      </c>
      <c r="M79" s="5">
        <v>84735</v>
      </c>
      <c r="N79" s="5">
        <v>646623</v>
      </c>
      <c r="O79" s="5">
        <v>198887</v>
      </c>
      <c r="P79" s="5">
        <v>725825</v>
      </c>
      <c r="Q79" s="5">
        <v>188691</v>
      </c>
      <c r="R79" s="5">
        <v>5657361</v>
      </c>
    </row>
    <row r="80" spans="1:18">
      <c r="A80" s="5">
        <v>1390</v>
      </c>
      <c r="B80" s="5">
        <v>3</v>
      </c>
      <c r="C80" s="5" t="s">
        <v>302</v>
      </c>
      <c r="D80" s="5" t="s">
        <v>303</v>
      </c>
      <c r="E80" s="5">
        <v>12678355</v>
      </c>
      <c r="F80" s="5">
        <v>1022409</v>
      </c>
      <c r="G80" s="5">
        <v>122305</v>
      </c>
      <c r="H80" s="5">
        <v>378146</v>
      </c>
      <c r="I80" s="5">
        <v>82521</v>
      </c>
      <c r="J80" s="5">
        <v>5578434</v>
      </c>
      <c r="K80" s="5">
        <v>373234</v>
      </c>
      <c r="L80" s="5">
        <v>192329</v>
      </c>
      <c r="M80" s="5">
        <v>74714</v>
      </c>
      <c r="N80" s="5">
        <v>345544</v>
      </c>
      <c r="O80" s="5">
        <v>149691</v>
      </c>
      <c r="P80" s="5">
        <v>99791</v>
      </c>
      <c r="Q80" s="5">
        <v>108963</v>
      </c>
      <c r="R80" s="5">
        <v>4150275</v>
      </c>
    </row>
    <row r="81" spans="1:18">
      <c r="A81" s="5">
        <v>1390</v>
      </c>
      <c r="B81" s="5">
        <v>4</v>
      </c>
      <c r="C81" s="5" t="s">
        <v>304</v>
      </c>
      <c r="D81" s="5" t="s">
        <v>305</v>
      </c>
      <c r="E81" s="5">
        <v>5840035</v>
      </c>
      <c r="F81" s="5">
        <v>210883</v>
      </c>
      <c r="G81" s="5">
        <v>54149</v>
      </c>
      <c r="H81" s="5">
        <v>21173</v>
      </c>
      <c r="I81" s="5">
        <v>27740</v>
      </c>
      <c r="J81" s="5">
        <v>4232649</v>
      </c>
      <c r="K81" s="5">
        <v>111858</v>
      </c>
      <c r="L81" s="5">
        <v>61198</v>
      </c>
      <c r="M81" s="5">
        <v>11410</v>
      </c>
      <c r="N81" s="5">
        <v>104467</v>
      </c>
      <c r="O81" s="5">
        <v>66504</v>
      </c>
      <c r="P81" s="5">
        <v>32192</v>
      </c>
      <c r="Q81" s="5">
        <v>32981</v>
      </c>
      <c r="R81" s="5">
        <v>872834</v>
      </c>
    </row>
    <row r="82" spans="1:18">
      <c r="A82" s="5">
        <v>1390</v>
      </c>
      <c r="B82" s="5">
        <v>4</v>
      </c>
      <c r="C82" s="5" t="s">
        <v>306</v>
      </c>
      <c r="D82" s="5" t="s">
        <v>307</v>
      </c>
      <c r="E82" s="5">
        <v>1794382</v>
      </c>
      <c r="F82" s="5">
        <v>311189</v>
      </c>
      <c r="G82" s="5">
        <v>4950</v>
      </c>
      <c r="H82" s="5">
        <v>8420</v>
      </c>
      <c r="I82" s="5">
        <v>11545</v>
      </c>
      <c r="J82" s="5">
        <v>420810</v>
      </c>
      <c r="K82" s="5">
        <v>46259</v>
      </c>
      <c r="L82" s="5">
        <v>18852</v>
      </c>
      <c r="M82" s="5">
        <v>7311</v>
      </c>
      <c r="N82" s="5">
        <v>48054</v>
      </c>
      <c r="O82" s="5">
        <v>10252</v>
      </c>
      <c r="P82" s="5">
        <v>19318</v>
      </c>
      <c r="Q82" s="5">
        <v>27819</v>
      </c>
      <c r="R82" s="5">
        <v>859604</v>
      </c>
    </row>
    <row r="83" spans="1:18">
      <c r="A83" s="5">
        <v>1390</v>
      </c>
      <c r="B83" s="5">
        <v>4</v>
      </c>
      <c r="C83" s="5" t="s">
        <v>308</v>
      </c>
      <c r="D83" s="5" t="s">
        <v>309</v>
      </c>
      <c r="E83" s="5">
        <v>5043937</v>
      </c>
      <c r="F83" s="5">
        <v>500337</v>
      </c>
      <c r="G83" s="5">
        <v>63206</v>
      </c>
      <c r="H83" s="5">
        <v>348552</v>
      </c>
      <c r="I83" s="5">
        <v>43237</v>
      </c>
      <c r="J83" s="5">
        <v>924975</v>
      </c>
      <c r="K83" s="5">
        <v>215118</v>
      </c>
      <c r="L83" s="5">
        <v>112278</v>
      </c>
      <c r="M83" s="5">
        <v>55993</v>
      </c>
      <c r="N83" s="5">
        <v>193024</v>
      </c>
      <c r="O83" s="5">
        <v>72935</v>
      </c>
      <c r="P83" s="5">
        <v>48281</v>
      </c>
      <c r="Q83" s="5">
        <v>48163</v>
      </c>
      <c r="R83" s="5">
        <v>2417837</v>
      </c>
    </row>
    <row r="84" spans="1:18">
      <c r="A84" s="5">
        <v>1390</v>
      </c>
      <c r="B84" s="5">
        <v>3</v>
      </c>
      <c r="C84" s="5" t="s">
        <v>310</v>
      </c>
      <c r="D84" s="5" t="s">
        <v>311</v>
      </c>
      <c r="E84" s="5">
        <v>3266002</v>
      </c>
      <c r="F84" s="5">
        <v>74691</v>
      </c>
      <c r="G84" s="5">
        <v>125469</v>
      </c>
      <c r="H84" s="5">
        <v>2114</v>
      </c>
      <c r="I84" s="5">
        <v>41582</v>
      </c>
      <c r="J84" s="5">
        <v>346987</v>
      </c>
      <c r="K84" s="5">
        <v>94094</v>
      </c>
      <c r="L84" s="5">
        <v>70932</v>
      </c>
      <c r="M84" s="5">
        <v>9572</v>
      </c>
      <c r="N84" s="5">
        <v>272437</v>
      </c>
      <c r="O84" s="5">
        <v>47744</v>
      </c>
      <c r="P84" s="5">
        <v>622449</v>
      </c>
      <c r="Q84" s="5">
        <v>75368</v>
      </c>
      <c r="R84" s="5">
        <v>1482563</v>
      </c>
    </row>
    <row r="85" spans="1:18">
      <c r="A85" s="5">
        <v>1390</v>
      </c>
      <c r="B85" s="5">
        <v>4</v>
      </c>
      <c r="C85" s="5" t="s">
        <v>312</v>
      </c>
      <c r="D85" s="5" t="s">
        <v>313</v>
      </c>
      <c r="E85" s="5">
        <v>122943</v>
      </c>
      <c r="F85" s="5">
        <v>1902</v>
      </c>
      <c r="G85" s="5">
        <v>4320</v>
      </c>
      <c r="H85" s="5">
        <v>314</v>
      </c>
      <c r="I85" s="5">
        <v>2980</v>
      </c>
      <c r="J85" s="5">
        <v>17676</v>
      </c>
      <c r="K85" s="5">
        <v>5813</v>
      </c>
      <c r="L85" s="5">
        <v>6873</v>
      </c>
      <c r="M85" s="5">
        <v>236</v>
      </c>
      <c r="N85" s="5">
        <v>24613</v>
      </c>
      <c r="O85" s="5">
        <v>7953</v>
      </c>
      <c r="P85" s="5">
        <v>10292</v>
      </c>
      <c r="Q85" s="5">
        <v>9228</v>
      </c>
      <c r="R85" s="5">
        <v>30744</v>
      </c>
    </row>
    <row r="86" spans="1:18">
      <c r="A86" s="5">
        <v>1390</v>
      </c>
      <c r="B86" s="5">
        <v>4</v>
      </c>
      <c r="C86" s="5" t="s">
        <v>314</v>
      </c>
      <c r="D86" s="5" t="s">
        <v>315</v>
      </c>
      <c r="E86" s="5">
        <v>301921</v>
      </c>
      <c r="F86" s="5">
        <v>6477</v>
      </c>
      <c r="G86" s="5">
        <v>16549</v>
      </c>
      <c r="H86" s="5">
        <v>403</v>
      </c>
      <c r="I86" s="5">
        <v>9864</v>
      </c>
      <c r="J86" s="5">
        <v>52029</v>
      </c>
      <c r="K86" s="5">
        <v>26669</v>
      </c>
      <c r="L86" s="5">
        <v>13414</v>
      </c>
      <c r="M86" s="5">
        <v>1559</v>
      </c>
      <c r="N86" s="5">
        <v>9443</v>
      </c>
      <c r="O86" s="5">
        <v>13716</v>
      </c>
      <c r="P86" s="5">
        <v>31184</v>
      </c>
      <c r="Q86" s="5">
        <v>13919</v>
      </c>
      <c r="R86" s="5">
        <v>106693</v>
      </c>
    </row>
    <row r="87" spans="1:18">
      <c r="A87" s="5">
        <v>1390</v>
      </c>
      <c r="B87" s="5">
        <v>4</v>
      </c>
      <c r="C87" s="5" t="s">
        <v>316</v>
      </c>
      <c r="D87" s="5" t="s">
        <v>317</v>
      </c>
      <c r="E87" s="5">
        <v>1556356</v>
      </c>
      <c r="F87" s="5">
        <v>65458</v>
      </c>
      <c r="G87" s="5">
        <v>89142</v>
      </c>
      <c r="H87" s="5">
        <v>1246</v>
      </c>
      <c r="I87" s="5">
        <v>20569</v>
      </c>
      <c r="J87" s="5">
        <v>239734</v>
      </c>
      <c r="K87" s="5">
        <v>36293</v>
      </c>
      <c r="L87" s="5">
        <v>34076</v>
      </c>
      <c r="M87" s="5">
        <v>4600</v>
      </c>
      <c r="N87" s="5">
        <v>199443</v>
      </c>
      <c r="O87" s="5">
        <v>20323</v>
      </c>
      <c r="P87" s="5">
        <v>566282</v>
      </c>
      <c r="Q87" s="5">
        <v>29610</v>
      </c>
      <c r="R87" s="5">
        <v>249581</v>
      </c>
    </row>
    <row r="88" spans="1:18">
      <c r="A88" s="5">
        <v>1390</v>
      </c>
      <c r="B88" s="5">
        <v>4</v>
      </c>
      <c r="C88" s="5" t="s">
        <v>318</v>
      </c>
      <c r="D88" s="5" t="s">
        <v>319</v>
      </c>
      <c r="E88" s="5">
        <v>1284782</v>
      </c>
      <c r="F88" s="5">
        <v>854</v>
      </c>
      <c r="G88" s="5">
        <v>15458</v>
      </c>
      <c r="H88" s="5">
        <v>151</v>
      </c>
      <c r="I88" s="5">
        <v>8169</v>
      </c>
      <c r="J88" s="5">
        <v>37550</v>
      </c>
      <c r="K88" s="5">
        <v>25318</v>
      </c>
      <c r="L88" s="5">
        <v>16570</v>
      </c>
      <c r="M88" s="5">
        <v>3177</v>
      </c>
      <c r="N88" s="5">
        <v>38938</v>
      </c>
      <c r="O88" s="5">
        <v>5752</v>
      </c>
      <c r="P88" s="5">
        <v>14691</v>
      </c>
      <c r="Q88" s="5">
        <v>22610</v>
      </c>
      <c r="R88" s="5">
        <v>1095545</v>
      </c>
    </row>
    <row r="89" spans="1:18">
      <c r="A89" s="5">
        <v>1390</v>
      </c>
      <c r="B89" s="5">
        <v>3</v>
      </c>
      <c r="C89" s="5" t="s">
        <v>320</v>
      </c>
      <c r="D89" s="5" t="s">
        <v>321</v>
      </c>
      <c r="E89" s="5">
        <v>99707</v>
      </c>
      <c r="F89" s="5">
        <v>1950</v>
      </c>
      <c r="G89" s="5">
        <v>3702</v>
      </c>
      <c r="H89" s="5">
        <v>493</v>
      </c>
      <c r="I89" s="5">
        <v>3675</v>
      </c>
      <c r="J89" s="5">
        <v>13327</v>
      </c>
      <c r="K89" s="5">
        <v>7070</v>
      </c>
      <c r="L89" s="5">
        <v>6478</v>
      </c>
      <c r="M89" s="5">
        <v>449</v>
      </c>
      <c r="N89" s="5">
        <v>28641</v>
      </c>
      <c r="O89" s="5">
        <v>1452</v>
      </c>
      <c r="P89" s="5">
        <v>3585</v>
      </c>
      <c r="Q89" s="5">
        <v>4361</v>
      </c>
      <c r="R89" s="5">
        <v>24524</v>
      </c>
    </row>
    <row r="90" spans="1:18">
      <c r="A90" s="5">
        <v>1390</v>
      </c>
      <c r="B90" s="5">
        <v>4</v>
      </c>
      <c r="C90" s="5" t="s">
        <v>322</v>
      </c>
      <c r="D90" s="5" t="s">
        <v>321</v>
      </c>
      <c r="E90" s="5">
        <v>99707</v>
      </c>
      <c r="F90" s="5">
        <v>1950</v>
      </c>
      <c r="G90" s="5">
        <v>3702</v>
      </c>
      <c r="H90" s="5">
        <v>493</v>
      </c>
      <c r="I90" s="5">
        <v>3675</v>
      </c>
      <c r="J90" s="5">
        <v>13327</v>
      </c>
      <c r="K90" s="5">
        <v>7070</v>
      </c>
      <c r="L90" s="5">
        <v>6478</v>
      </c>
      <c r="M90" s="5">
        <v>449</v>
      </c>
      <c r="N90" s="5">
        <v>28641</v>
      </c>
      <c r="O90" s="5">
        <v>1452</v>
      </c>
      <c r="P90" s="5">
        <v>3585</v>
      </c>
      <c r="Q90" s="5">
        <v>4361</v>
      </c>
      <c r="R90" s="5">
        <v>24524</v>
      </c>
    </row>
    <row r="91" spans="1:18">
      <c r="A91" s="5">
        <v>1390</v>
      </c>
      <c r="B91" s="5">
        <v>2</v>
      </c>
      <c r="C91" s="5" t="s">
        <v>323</v>
      </c>
      <c r="D91" s="5" t="s">
        <v>324</v>
      </c>
      <c r="E91" s="5">
        <v>1265665</v>
      </c>
      <c r="F91" s="5">
        <v>75984</v>
      </c>
      <c r="G91" s="5">
        <v>20700</v>
      </c>
      <c r="H91" s="5">
        <v>980</v>
      </c>
      <c r="I91" s="5">
        <v>18486</v>
      </c>
      <c r="J91" s="5">
        <v>97695</v>
      </c>
      <c r="K91" s="5">
        <v>39303</v>
      </c>
      <c r="L91" s="5">
        <v>51535</v>
      </c>
      <c r="M91" s="5">
        <v>17198</v>
      </c>
      <c r="N91" s="5">
        <v>38640</v>
      </c>
      <c r="O91" s="5">
        <v>111115</v>
      </c>
      <c r="P91" s="5">
        <v>150073</v>
      </c>
      <c r="Q91" s="5">
        <v>35447</v>
      </c>
      <c r="R91" s="5">
        <v>608509</v>
      </c>
    </row>
    <row r="92" spans="1:18">
      <c r="A92" s="5">
        <v>1390</v>
      </c>
      <c r="B92" s="5">
        <v>3</v>
      </c>
      <c r="C92" s="5" t="s">
        <v>325</v>
      </c>
      <c r="D92" s="5" t="s">
        <v>324</v>
      </c>
      <c r="E92" s="5">
        <v>1265665</v>
      </c>
      <c r="F92" s="5">
        <v>75984</v>
      </c>
      <c r="G92" s="5">
        <v>20700</v>
      </c>
      <c r="H92" s="5">
        <v>980</v>
      </c>
      <c r="I92" s="5">
        <v>18486</v>
      </c>
      <c r="J92" s="5">
        <v>97695</v>
      </c>
      <c r="K92" s="5">
        <v>39303</v>
      </c>
      <c r="L92" s="5">
        <v>51535</v>
      </c>
      <c r="M92" s="5">
        <v>17198</v>
      </c>
      <c r="N92" s="5">
        <v>38640</v>
      </c>
      <c r="O92" s="5">
        <v>111115</v>
      </c>
      <c r="P92" s="5">
        <v>150073</v>
      </c>
      <c r="Q92" s="5">
        <v>35447</v>
      </c>
      <c r="R92" s="5">
        <v>608509</v>
      </c>
    </row>
    <row r="93" spans="1:18">
      <c r="A93" s="5">
        <v>1390</v>
      </c>
      <c r="B93" s="5">
        <v>4</v>
      </c>
      <c r="C93" s="5" t="s">
        <v>326</v>
      </c>
      <c r="D93" s="5" t="s">
        <v>324</v>
      </c>
      <c r="E93" s="5">
        <v>1265665</v>
      </c>
      <c r="F93" s="5">
        <v>75984</v>
      </c>
      <c r="G93" s="5">
        <v>20700</v>
      </c>
      <c r="H93" s="5">
        <v>980</v>
      </c>
      <c r="I93" s="5">
        <v>18486</v>
      </c>
      <c r="J93" s="5">
        <v>97695</v>
      </c>
      <c r="K93" s="5">
        <v>39303</v>
      </c>
      <c r="L93" s="5">
        <v>51535</v>
      </c>
      <c r="M93" s="5">
        <v>17198</v>
      </c>
      <c r="N93" s="5">
        <v>38640</v>
      </c>
      <c r="O93" s="5">
        <v>111115</v>
      </c>
      <c r="P93" s="5">
        <v>150073</v>
      </c>
      <c r="Q93" s="5">
        <v>35447</v>
      </c>
      <c r="R93" s="5">
        <v>608509</v>
      </c>
    </row>
    <row r="94" spans="1:18">
      <c r="A94" s="5">
        <v>1390</v>
      </c>
      <c r="B94" s="5">
        <v>2</v>
      </c>
      <c r="C94" s="5" t="s">
        <v>327</v>
      </c>
      <c r="D94" s="5" t="s">
        <v>328</v>
      </c>
      <c r="E94" s="5">
        <v>2092589</v>
      </c>
      <c r="F94" s="5">
        <v>75938</v>
      </c>
      <c r="G94" s="5">
        <v>91701</v>
      </c>
      <c r="H94" s="5">
        <v>14404</v>
      </c>
      <c r="I94" s="5">
        <v>58491</v>
      </c>
      <c r="J94" s="5">
        <v>375930</v>
      </c>
      <c r="K94" s="5">
        <v>171783</v>
      </c>
      <c r="L94" s="5">
        <v>102916</v>
      </c>
      <c r="M94" s="5">
        <v>14683</v>
      </c>
      <c r="N94" s="5">
        <v>75782</v>
      </c>
      <c r="O94" s="5">
        <v>43597</v>
      </c>
      <c r="P94" s="5">
        <v>233770</v>
      </c>
      <c r="Q94" s="5">
        <v>63683</v>
      </c>
      <c r="R94" s="5">
        <v>769912</v>
      </c>
    </row>
    <row r="95" spans="1:18">
      <c r="A95" s="5">
        <v>1390</v>
      </c>
      <c r="B95" s="5">
        <v>3</v>
      </c>
      <c r="C95" s="5" t="s">
        <v>329</v>
      </c>
      <c r="D95" s="5" t="s">
        <v>330</v>
      </c>
      <c r="E95" s="5">
        <v>727588</v>
      </c>
      <c r="F95" s="5">
        <v>33499</v>
      </c>
      <c r="G95" s="5">
        <v>22033</v>
      </c>
      <c r="H95" s="5">
        <v>503</v>
      </c>
      <c r="I95" s="5">
        <v>10825</v>
      </c>
      <c r="J95" s="5">
        <v>91583</v>
      </c>
      <c r="K95" s="5">
        <v>62562</v>
      </c>
      <c r="L95" s="5">
        <v>19536</v>
      </c>
      <c r="M95" s="5">
        <v>3175</v>
      </c>
      <c r="N95" s="5">
        <v>22063</v>
      </c>
      <c r="O95" s="5">
        <v>12846</v>
      </c>
      <c r="P95" s="5">
        <v>77116</v>
      </c>
      <c r="Q95" s="5">
        <v>24650</v>
      </c>
      <c r="R95" s="5">
        <v>347198</v>
      </c>
    </row>
    <row r="96" spans="1:18">
      <c r="A96" s="5">
        <v>1390</v>
      </c>
      <c r="B96" s="5">
        <v>4</v>
      </c>
      <c r="C96" s="5" t="s">
        <v>331</v>
      </c>
      <c r="D96" s="5" t="s">
        <v>332</v>
      </c>
      <c r="E96" s="5">
        <v>533569</v>
      </c>
      <c r="F96" s="5">
        <v>30731</v>
      </c>
      <c r="G96" s="5">
        <v>9724</v>
      </c>
      <c r="H96" s="5">
        <v>210</v>
      </c>
      <c r="I96" s="5">
        <v>4399</v>
      </c>
      <c r="J96" s="5">
        <v>49709</v>
      </c>
      <c r="K96" s="5">
        <v>50086</v>
      </c>
      <c r="L96" s="5">
        <v>11643</v>
      </c>
      <c r="M96" s="5">
        <v>2397</v>
      </c>
      <c r="N96" s="5">
        <v>12909</v>
      </c>
      <c r="O96" s="5">
        <v>9159</v>
      </c>
      <c r="P96" s="5">
        <v>65884</v>
      </c>
      <c r="Q96" s="5">
        <v>14778</v>
      </c>
      <c r="R96" s="5">
        <v>271940</v>
      </c>
    </row>
    <row r="97" spans="1:18">
      <c r="A97" s="5">
        <v>1390</v>
      </c>
      <c r="B97" s="5">
        <v>4</v>
      </c>
      <c r="C97" s="5" t="s">
        <v>333</v>
      </c>
      <c r="D97" s="5" t="s">
        <v>334</v>
      </c>
      <c r="E97" s="5">
        <v>194019</v>
      </c>
      <c r="F97" s="5">
        <v>2769</v>
      </c>
      <c r="G97" s="5">
        <v>12309</v>
      </c>
      <c r="H97" s="5">
        <v>293</v>
      </c>
      <c r="I97" s="5">
        <v>6425</v>
      </c>
      <c r="J97" s="5">
        <v>41874</v>
      </c>
      <c r="K97" s="5">
        <v>12476</v>
      </c>
      <c r="L97" s="5">
        <v>7892</v>
      </c>
      <c r="M97" s="5">
        <v>778</v>
      </c>
      <c r="N97" s="5">
        <v>9154</v>
      </c>
      <c r="O97" s="5">
        <v>3687</v>
      </c>
      <c r="P97" s="5">
        <v>11232</v>
      </c>
      <c r="Q97" s="5">
        <v>9872</v>
      </c>
      <c r="R97" s="5">
        <v>75258</v>
      </c>
    </row>
    <row r="98" spans="1:18">
      <c r="A98" s="5">
        <v>1390</v>
      </c>
      <c r="B98" s="5">
        <v>3</v>
      </c>
      <c r="C98" s="5" t="s">
        <v>335</v>
      </c>
      <c r="D98" s="5" t="s">
        <v>336</v>
      </c>
      <c r="E98" s="5">
        <v>1365001</v>
      </c>
      <c r="F98" s="5">
        <v>42438</v>
      </c>
      <c r="G98" s="5">
        <v>69668</v>
      </c>
      <c r="H98" s="5">
        <v>13902</v>
      </c>
      <c r="I98" s="5">
        <v>47666</v>
      </c>
      <c r="J98" s="5">
        <v>284346</v>
      </c>
      <c r="K98" s="5">
        <v>109221</v>
      </c>
      <c r="L98" s="5">
        <v>83380</v>
      </c>
      <c r="M98" s="5">
        <v>11508</v>
      </c>
      <c r="N98" s="5">
        <v>53719</v>
      </c>
      <c r="O98" s="5">
        <v>30751</v>
      </c>
      <c r="P98" s="5">
        <v>156654</v>
      </c>
      <c r="Q98" s="5">
        <v>39033</v>
      </c>
      <c r="R98" s="5">
        <v>422715</v>
      </c>
    </row>
    <row r="99" spans="1:18">
      <c r="A99" s="5">
        <v>1390</v>
      </c>
      <c r="B99" s="5">
        <v>4</v>
      </c>
      <c r="C99" s="5" t="s">
        <v>337</v>
      </c>
      <c r="D99" s="5" t="s">
        <v>336</v>
      </c>
      <c r="E99" s="5">
        <v>1365001</v>
      </c>
      <c r="F99" s="5">
        <v>42438</v>
      </c>
      <c r="G99" s="5">
        <v>69668</v>
      </c>
      <c r="H99" s="5">
        <v>13902</v>
      </c>
      <c r="I99" s="5">
        <v>47666</v>
      </c>
      <c r="J99" s="5">
        <v>284346</v>
      </c>
      <c r="K99" s="5">
        <v>109221</v>
      </c>
      <c r="L99" s="5">
        <v>83380</v>
      </c>
      <c r="M99" s="5">
        <v>11508</v>
      </c>
      <c r="N99" s="5">
        <v>53719</v>
      </c>
      <c r="O99" s="5">
        <v>30751</v>
      </c>
      <c r="P99" s="5">
        <v>156654</v>
      </c>
      <c r="Q99" s="5">
        <v>39033</v>
      </c>
      <c r="R99" s="5">
        <v>422715</v>
      </c>
    </row>
    <row r="100" spans="1:18">
      <c r="A100" s="5">
        <v>1390</v>
      </c>
      <c r="B100" s="5">
        <v>2</v>
      </c>
      <c r="C100" s="5" t="s">
        <v>338</v>
      </c>
      <c r="D100" s="5" t="s">
        <v>339</v>
      </c>
      <c r="E100" s="5">
        <v>5833793</v>
      </c>
      <c r="F100" s="5">
        <v>218966</v>
      </c>
      <c r="G100" s="5">
        <v>219006</v>
      </c>
      <c r="H100" s="5">
        <v>629051</v>
      </c>
      <c r="I100" s="5">
        <v>170027</v>
      </c>
      <c r="J100" s="5">
        <v>1296044</v>
      </c>
      <c r="K100" s="5">
        <v>407320</v>
      </c>
      <c r="L100" s="5">
        <v>300691</v>
      </c>
      <c r="M100" s="5">
        <v>27167</v>
      </c>
      <c r="N100" s="5">
        <v>183444</v>
      </c>
      <c r="O100" s="5">
        <v>119501</v>
      </c>
      <c r="P100" s="5">
        <v>371461</v>
      </c>
      <c r="Q100" s="5">
        <v>154643</v>
      </c>
      <c r="R100" s="5">
        <v>1736473</v>
      </c>
    </row>
    <row r="101" spans="1:18">
      <c r="A101" s="5">
        <v>1390</v>
      </c>
      <c r="B101" s="5">
        <v>3</v>
      </c>
      <c r="C101" s="5" t="s">
        <v>340</v>
      </c>
      <c r="D101" s="5" t="s">
        <v>341</v>
      </c>
      <c r="E101" s="5">
        <v>494529</v>
      </c>
      <c r="F101" s="5">
        <v>32358</v>
      </c>
      <c r="G101" s="5">
        <v>7763</v>
      </c>
      <c r="H101" s="5">
        <v>2555</v>
      </c>
      <c r="I101" s="5">
        <v>11156</v>
      </c>
      <c r="J101" s="5">
        <v>102397</v>
      </c>
      <c r="K101" s="5">
        <v>37248</v>
      </c>
      <c r="L101" s="5">
        <v>18808</v>
      </c>
      <c r="M101" s="5">
        <v>2699</v>
      </c>
      <c r="N101" s="5">
        <v>35528</v>
      </c>
      <c r="O101" s="5">
        <v>16470</v>
      </c>
      <c r="P101" s="5">
        <v>14734</v>
      </c>
      <c r="Q101" s="5">
        <v>10222</v>
      </c>
      <c r="R101" s="5">
        <v>202592</v>
      </c>
    </row>
    <row r="102" spans="1:18">
      <c r="A102" s="5">
        <v>1390</v>
      </c>
      <c r="B102" s="5">
        <v>4</v>
      </c>
      <c r="C102" s="5" t="s">
        <v>342</v>
      </c>
      <c r="D102" s="5" t="s">
        <v>341</v>
      </c>
      <c r="E102" s="5">
        <v>494529</v>
      </c>
      <c r="F102" s="5">
        <v>32358</v>
      </c>
      <c r="G102" s="5">
        <v>7763</v>
      </c>
      <c r="H102" s="5">
        <v>2555</v>
      </c>
      <c r="I102" s="5">
        <v>11156</v>
      </c>
      <c r="J102" s="5">
        <v>102397</v>
      </c>
      <c r="K102" s="5">
        <v>37248</v>
      </c>
      <c r="L102" s="5">
        <v>18808</v>
      </c>
      <c r="M102" s="5">
        <v>2699</v>
      </c>
      <c r="N102" s="5">
        <v>35528</v>
      </c>
      <c r="O102" s="5">
        <v>16470</v>
      </c>
      <c r="P102" s="5">
        <v>14734</v>
      </c>
      <c r="Q102" s="5">
        <v>10222</v>
      </c>
      <c r="R102" s="5">
        <v>202592</v>
      </c>
    </row>
    <row r="103" spans="1:18">
      <c r="A103" s="5">
        <v>1390</v>
      </c>
      <c r="B103" s="5">
        <v>3</v>
      </c>
      <c r="C103" s="5" t="s">
        <v>343</v>
      </c>
      <c r="D103" s="5" t="s">
        <v>344</v>
      </c>
      <c r="E103" s="5">
        <v>5339264</v>
      </c>
      <c r="F103" s="5">
        <v>186608</v>
      </c>
      <c r="G103" s="5">
        <v>211243</v>
      </c>
      <c r="H103" s="5">
        <v>626497</v>
      </c>
      <c r="I103" s="5">
        <v>158871</v>
      </c>
      <c r="J103" s="5">
        <v>1193647</v>
      </c>
      <c r="K103" s="5">
        <v>370072</v>
      </c>
      <c r="L103" s="5">
        <v>281883</v>
      </c>
      <c r="M103" s="5">
        <v>24469</v>
      </c>
      <c r="N103" s="5">
        <v>147916</v>
      </c>
      <c r="O103" s="5">
        <v>103030</v>
      </c>
      <c r="P103" s="5">
        <v>356727</v>
      </c>
      <c r="Q103" s="5">
        <v>144421</v>
      </c>
      <c r="R103" s="5">
        <v>1533881</v>
      </c>
    </row>
    <row r="104" spans="1:18">
      <c r="A104" s="5">
        <v>1390</v>
      </c>
      <c r="B104" s="5">
        <v>4</v>
      </c>
      <c r="C104" s="5" t="s">
        <v>345</v>
      </c>
      <c r="D104" s="5" t="s">
        <v>346</v>
      </c>
      <c r="E104" s="5">
        <v>90122</v>
      </c>
      <c r="F104" s="5">
        <v>1264</v>
      </c>
      <c r="G104" s="5">
        <v>2654</v>
      </c>
      <c r="H104" s="5">
        <v>11218</v>
      </c>
      <c r="I104" s="5">
        <v>3336</v>
      </c>
      <c r="J104" s="5">
        <v>26861</v>
      </c>
      <c r="K104" s="5">
        <v>5217</v>
      </c>
      <c r="L104" s="5">
        <v>4093</v>
      </c>
      <c r="M104" s="5">
        <v>157</v>
      </c>
      <c r="N104" s="5">
        <v>4614</v>
      </c>
      <c r="O104" s="5">
        <v>1243</v>
      </c>
      <c r="P104" s="5">
        <v>5755</v>
      </c>
      <c r="Q104" s="5">
        <v>4289</v>
      </c>
      <c r="R104" s="5">
        <v>19421</v>
      </c>
    </row>
    <row r="105" spans="1:18">
      <c r="A105" s="5">
        <v>1390</v>
      </c>
      <c r="B105" s="5">
        <v>4</v>
      </c>
      <c r="C105" s="5" t="s">
        <v>347</v>
      </c>
      <c r="D105" s="5" t="s">
        <v>348</v>
      </c>
      <c r="E105" s="5">
        <v>1127641</v>
      </c>
      <c r="F105" s="5">
        <v>13182</v>
      </c>
      <c r="G105" s="5">
        <v>43638</v>
      </c>
      <c r="H105" s="5">
        <v>152239</v>
      </c>
      <c r="I105" s="5">
        <v>50395</v>
      </c>
      <c r="J105" s="5">
        <v>185118</v>
      </c>
      <c r="K105" s="5">
        <v>93143</v>
      </c>
      <c r="L105" s="5">
        <v>55782</v>
      </c>
      <c r="M105" s="5">
        <v>3648</v>
      </c>
      <c r="N105" s="5">
        <v>28490</v>
      </c>
      <c r="O105" s="5">
        <v>24331</v>
      </c>
      <c r="P105" s="5">
        <v>154457</v>
      </c>
      <c r="Q105" s="5">
        <v>32731</v>
      </c>
      <c r="R105" s="5">
        <v>290490</v>
      </c>
    </row>
    <row r="106" spans="1:18">
      <c r="A106" s="5">
        <v>1390</v>
      </c>
      <c r="B106" s="5">
        <v>4</v>
      </c>
      <c r="C106" s="5" t="s">
        <v>349</v>
      </c>
      <c r="D106" s="5" t="s">
        <v>350</v>
      </c>
      <c r="E106" s="5">
        <v>102674</v>
      </c>
      <c r="F106" s="5">
        <v>109</v>
      </c>
      <c r="G106" s="5">
        <v>4367</v>
      </c>
      <c r="H106" s="5">
        <v>4582</v>
      </c>
      <c r="I106" s="5">
        <v>3456</v>
      </c>
      <c r="J106" s="5">
        <v>24715</v>
      </c>
      <c r="K106" s="5">
        <v>5583</v>
      </c>
      <c r="L106" s="5">
        <v>5206</v>
      </c>
      <c r="M106" s="5">
        <v>664</v>
      </c>
      <c r="N106" s="5">
        <v>7326</v>
      </c>
      <c r="O106" s="5">
        <v>1778</v>
      </c>
      <c r="P106" s="5">
        <v>12857</v>
      </c>
      <c r="Q106" s="5">
        <v>3231</v>
      </c>
      <c r="R106" s="5">
        <v>28800</v>
      </c>
    </row>
    <row r="107" spans="1:18">
      <c r="A107" s="5">
        <v>1390</v>
      </c>
      <c r="B107" s="5">
        <v>4</v>
      </c>
      <c r="C107" s="5" t="s">
        <v>351</v>
      </c>
      <c r="D107" s="5" t="s">
        <v>352</v>
      </c>
      <c r="E107" s="5">
        <v>1981520</v>
      </c>
      <c r="F107" s="5">
        <v>99391</v>
      </c>
      <c r="G107" s="5">
        <v>24560</v>
      </c>
      <c r="H107" s="5">
        <v>143361</v>
      </c>
      <c r="I107" s="5">
        <v>36614</v>
      </c>
      <c r="J107" s="5">
        <v>460664</v>
      </c>
      <c r="K107" s="5">
        <v>94262</v>
      </c>
      <c r="L107" s="5">
        <v>141440</v>
      </c>
      <c r="M107" s="5">
        <v>14252</v>
      </c>
      <c r="N107" s="5">
        <v>56397</v>
      </c>
      <c r="O107" s="5">
        <v>28682</v>
      </c>
      <c r="P107" s="5">
        <v>82358</v>
      </c>
      <c r="Q107" s="5">
        <v>58826</v>
      </c>
      <c r="R107" s="5">
        <v>740712</v>
      </c>
    </row>
    <row r="108" spans="1:18">
      <c r="A108" s="5">
        <v>1390</v>
      </c>
      <c r="B108" s="5">
        <v>4</v>
      </c>
      <c r="C108" s="5" t="s">
        <v>353</v>
      </c>
      <c r="D108" s="5" t="s">
        <v>354</v>
      </c>
      <c r="E108" s="5">
        <v>941017</v>
      </c>
      <c r="F108" s="5">
        <v>68430</v>
      </c>
      <c r="G108" s="5">
        <v>37648</v>
      </c>
      <c r="H108" s="5">
        <v>121442</v>
      </c>
      <c r="I108" s="5">
        <v>29470</v>
      </c>
      <c r="J108" s="5">
        <v>253018</v>
      </c>
      <c r="K108" s="5">
        <v>65205</v>
      </c>
      <c r="L108" s="5">
        <v>38132</v>
      </c>
      <c r="M108" s="5">
        <v>3872</v>
      </c>
      <c r="N108" s="5">
        <v>22525</v>
      </c>
      <c r="O108" s="5">
        <v>19674</v>
      </c>
      <c r="P108" s="5">
        <v>49997</v>
      </c>
      <c r="Q108" s="5">
        <v>23872</v>
      </c>
      <c r="R108" s="5">
        <v>207732</v>
      </c>
    </row>
    <row r="109" spans="1:18">
      <c r="A109" s="5">
        <v>1390</v>
      </c>
      <c r="B109" s="5">
        <v>4</v>
      </c>
      <c r="C109" s="5" t="s">
        <v>355</v>
      </c>
      <c r="D109" s="5" t="s">
        <v>356</v>
      </c>
      <c r="E109" s="5">
        <v>273998</v>
      </c>
      <c r="F109" s="5">
        <v>2138</v>
      </c>
      <c r="G109" s="5">
        <v>50435</v>
      </c>
      <c r="H109" s="5">
        <v>5136</v>
      </c>
      <c r="I109" s="5">
        <v>15502</v>
      </c>
      <c r="J109" s="5">
        <v>57647</v>
      </c>
      <c r="K109" s="5">
        <v>35956</v>
      </c>
      <c r="L109" s="5">
        <v>9853</v>
      </c>
      <c r="M109" s="5">
        <v>559</v>
      </c>
      <c r="N109" s="5">
        <v>12705</v>
      </c>
      <c r="O109" s="5">
        <v>6832</v>
      </c>
      <c r="P109" s="5">
        <v>18326</v>
      </c>
      <c r="Q109" s="5">
        <v>5311</v>
      </c>
      <c r="R109" s="5">
        <v>53598</v>
      </c>
    </row>
    <row r="110" spans="1:18">
      <c r="A110" s="5">
        <v>1390</v>
      </c>
      <c r="B110" s="5">
        <v>4</v>
      </c>
      <c r="C110" s="5" t="s">
        <v>357</v>
      </c>
      <c r="D110" s="5" t="s">
        <v>358</v>
      </c>
      <c r="E110" s="5">
        <v>822291</v>
      </c>
      <c r="F110" s="5">
        <v>2094</v>
      </c>
      <c r="G110" s="5">
        <v>47941</v>
      </c>
      <c r="H110" s="5">
        <v>188518</v>
      </c>
      <c r="I110" s="5">
        <v>20097</v>
      </c>
      <c r="J110" s="5">
        <v>185625</v>
      </c>
      <c r="K110" s="5">
        <v>70705</v>
      </c>
      <c r="L110" s="5">
        <v>27378</v>
      </c>
      <c r="M110" s="5">
        <v>1317</v>
      </c>
      <c r="N110" s="5">
        <v>15857</v>
      </c>
      <c r="O110" s="5">
        <v>20491</v>
      </c>
      <c r="P110" s="5">
        <v>32977</v>
      </c>
      <c r="Q110" s="5">
        <v>16162</v>
      </c>
      <c r="R110" s="5">
        <v>193128</v>
      </c>
    </row>
    <row r="111" spans="1:18">
      <c r="A111" s="5">
        <v>1390</v>
      </c>
      <c r="B111" s="5">
        <v>2</v>
      </c>
      <c r="C111" s="5" t="s">
        <v>359</v>
      </c>
      <c r="D111" s="5" t="s">
        <v>360</v>
      </c>
      <c r="E111" s="5">
        <v>8578768</v>
      </c>
      <c r="F111" s="5">
        <v>214323</v>
      </c>
      <c r="G111" s="5">
        <v>116941</v>
      </c>
      <c r="H111" s="5">
        <v>251402</v>
      </c>
      <c r="I111" s="5">
        <v>106244</v>
      </c>
      <c r="J111" s="5">
        <v>1033636</v>
      </c>
      <c r="K111" s="5">
        <v>221863</v>
      </c>
      <c r="L111" s="5">
        <v>321756</v>
      </c>
      <c r="M111" s="5">
        <v>77434</v>
      </c>
      <c r="N111" s="5">
        <v>429288</v>
      </c>
      <c r="O111" s="5">
        <v>302505</v>
      </c>
      <c r="P111" s="5">
        <v>608788</v>
      </c>
      <c r="Q111" s="5">
        <v>141621</v>
      </c>
      <c r="R111" s="5">
        <v>4752968</v>
      </c>
    </row>
    <row r="112" spans="1:18">
      <c r="A112" s="5">
        <v>1390</v>
      </c>
      <c r="B112" s="5">
        <v>3</v>
      </c>
      <c r="C112" s="5" t="s">
        <v>361</v>
      </c>
      <c r="D112" s="5" t="s">
        <v>362</v>
      </c>
      <c r="E112" s="5">
        <v>5563229</v>
      </c>
      <c r="F112" s="5">
        <v>203993</v>
      </c>
      <c r="G112" s="5">
        <v>55113</v>
      </c>
      <c r="H112" s="5">
        <v>151906</v>
      </c>
      <c r="I112" s="5">
        <v>71838</v>
      </c>
      <c r="J112" s="5">
        <v>351024</v>
      </c>
      <c r="K112" s="5">
        <v>147345</v>
      </c>
      <c r="L112" s="5">
        <v>252878</v>
      </c>
      <c r="M112" s="5">
        <v>61511</v>
      </c>
      <c r="N112" s="5">
        <v>354394</v>
      </c>
      <c r="O112" s="5">
        <v>210448</v>
      </c>
      <c r="P112" s="5">
        <v>296636</v>
      </c>
      <c r="Q112" s="5">
        <v>79693</v>
      </c>
      <c r="R112" s="5">
        <v>3326449</v>
      </c>
    </row>
    <row r="113" spans="1:18">
      <c r="A113" s="5">
        <v>1390</v>
      </c>
      <c r="B113" s="5">
        <v>4</v>
      </c>
      <c r="C113" s="5" t="s">
        <v>363</v>
      </c>
      <c r="D113" s="5" t="s">
        <v>362</v>
      </c>
      <c r="E113" s="5">
        <v>5563229</v>
      </c>
      <c r="F113" s="5">
        <v>203993</v>
      </c>
      <c r="G113" s="5">
        <v>55113</v>
      </c>
      <c r="H113" s="5">
        <v>151906</v>
      </c>
      <c r="I113" s="5">
        <v>71838</v>
      </c>
      <c r="J113" s="5">
        <v>351024</v>
      </c>
      <c r="K113" s="5">
        <v>147345</v>
      </c>
      <c r="L113" s="5">
        <v>252878</v>
      </c>
      <c r="M113" s="5">
        <v>61511</v>
      </c>
      <c r="N113" s="5">
        <v>354394</v>
      </c>
      <c r="O113" s="5">
        <v>210448</v>
      </c>
      <c r="P113" s="5">
        <v>296636</v>
      </c>
      <c r="Q113" s="5">
        <v>79693</v>
      </c>
      <c r="R113" s="5">
        <v>3326449</v>
      </c>
    </row>
    <row r="114" spans="1:18">
      <c r="A114" s="5">
        <v>1390</v>
      </c>
      <c r="B114" s="5">
        <v>3</v>
      </c>
      <c r="C114" s="5" t="s">
        <v>364</v>
      </c>
      <c r="D114" s="5" t="s">
        <v>365</v>
      </c>
      <c r="E114" s="5">
        <v>2623672</v>
      </c>
      <c r="F114" s="5">
        <v>6213</v>
      </c>
      <c r="G114" s="5">
        <v>52214</v>
      </c>
      <c r="H114" s="5">
        <v>85983</v>
      </c>
      <c r="I114" s="5">
        <v>19819</v>
      </c>
      <c r="J114" s="5">
        <v>594806</v>
      </c>
      <c r="K114" s="5">
        <v>45154</v>
      </c>
      <c r="L114" s="5">
        <v>46712</v>
      </c>
      <c r="M114" s="5">
        <v>13139</v>
      </c>
      <c r="N114" s="5">
        <v>52578</v>
      </c>
      <c r="O114" s="5">
        <v>80464</v>
      </c>
      <c r="P114" s="5">
        <v>287700</v>
      </c>
      <c r="Q114" s="5">
        <v>45116</v>
      </c>
      <c r="R114" s="5">
        <v>1293774</v>
      </c>
    </row>
    <row r="115" spans="1:18">
      <c r="A115" s="5">
        <v>1390</v>
      </c>
      <c r="B115" s="5">
        <v>4</v>
      </c>
      <c r="C115" s="5" t="s">
        <v>366</v>
      </c>
      <c r="D115" s="5" t="s">
        <v>365</v>
      </c>
      <c r="E115" s="5">
        <v>2623672</v>
      </c>
      <c r="F115" s="5">
        <v>6213</v>
      </c>
      <c r="G115" s="5">
        <v>52214</v>
      </c>
      <c r="H115" s="5">
        <v>85983</v>
      </c>
      <c r="I115" s="5">
        <v>19819</v>
      </c>
      <c r="J115" s="5">
        <v>594806</v>
      </c>
      <c r="K115" s="5">
        <v>45154</v>
      </c>
      <c r="L115" s="5">
        <v>46712</v>
      </c>
      <c r="M115" s="5">
        <v>13139</v>
      </c>
      <c r="N115" s="5">
        <v>52578</v>
      </c>
      <c r="O115" s="5">
        <v>80464</v>
      </c>
      <c r="P115" s="5">
        <v>287700</v>
      </c>
      <c r="Q115" s="5">
        <v>45116</v>
      </c>
      <c r="R115" s="5">
        <v>1293774</v>
      </c>
    </row>
    <row r="116" spans="1:18">
      <c r="A116" s="5">
        <v>1390</v>
      </c>
      <c r="B116" s="5">
        <v>3</v>
      </c>
      <c r="C116" s="5" t="s">
        <v>367</v>
      </c>
      <c r="D116" s="5" t="s">
        <v>368</v>
      </c>
      <c r="E116" s="5">
        <v>391866</v>
      </c>
      <c r="F116" s="5">
        <v>4117</v>
      </c>
      <c r="G116" s="5">
        <v>9614</v>
      </c>
      <c r="H116" s="5">
        <v>13513</v>
      </c>
      <c r="I116" s="5">
        <v>14587</v>
      </c>
      <c r="J116" s="5">
        <v>87806</v>
      </c>
      <c r="K116" s="5">
        <v>29364</v>
      </c>
      <c r="L116" s="5">
        <v>22165</v>
      </c>
      <c r="M116" s="5">
        <v>2783</v>
      </c>
      <c r="N116" s="5">
        <v>22316</v>
      </c>
      <c r="O116" s="5">
        <v>11592</v>
      </c>
      <c r="P116" s="5">
        <v>24452</v>
      </c>
      <c r="Q116" s="5">
        <v>16812</v>
      </c>
      <c r="R116" s="5">
        <v>132745</v>
      </c>
    </row>
    <row r="117" spans="1:18">
      <c r="A117" s="5">
        <v>1390</v>
      </c>
      <c r="B117" s="5">
        <v>4</v>
      </c>
      <c r="C117" s="5" t="s">
        <v>369</v>
      </c>
      <c r="D117" s="5" t="s">
        <v>370</v>
      </c>
      <c r="E117" s="5">
        <v>354941</v>
      </c>
      <c r="F117" s="5">
        <v>3985</v>
      </c>
      <c r="G117" s="5">
        <v>8388</v>
      </c>
      <c r="H117" s="5">
        <v>12620</v>
      </c>
      <c r="I117" s="5">
        <v>12569</v>
      </c>
      <c r="J117" s="5">
        <v>77551</v>
      </c>
      <c r="K117" s="5">
        <v>25868</v>
      </c>
      <c r="L117" s="5">
        <v>20695</v>
      </c>
      <c r="M117" s="5">
        <v>2222</v>
      </c>
      <c r="N117" s="5">
        <v>19732</v>
      </c>
      <c r="O117" s="5">
        <v>10805</v>
      </c>
      <c r="P117" s="5">
        <v>23499</v>
      </c>
      <c r="Q117" s="5">
        <v>15676</v>
      </c>
      <c r="R117" s="5">
        <v>121332</v>
      </c>
    </row>
    <row r="118" spans="1:18">
      <c r="A118" s="5">
        <v>1390</v>
      </c>
      <c r="B118" s="5">
        <v>4</v>
      </c>
      <c r="C118" s="5" t="s">
        <v>371</v>
      </c>
      <c r="D118" s="5" t="s">
        <v>372</v>
      </c>
      <c r="E118" s="5">
        <v>36925</v>
      </c>
      <c r="F118" s="5">
        <v>132</v>
      </c>
      <c r="G118" s="5">
        <v>1226</v>
      </c>
      <c r="H118" s="5">
        <v>893</v>
      </c>
      <c r="I118" s="5">
        <v>2018</v>
      </c>
      <c r="J118" s="5">
        <v>10256</v>
      </c>
      <c r="K118" s="5">
        <v>3496</v>
      </c>
      <c r="L118" s="5">
        <v>1470</v>
      </c>
      <c r="M118" s="5">
        <v>561</v>
      </c>
      <c r="N118" s="5">
        <v>2584</v>
      </c>
      <c r="O118" s="5">
        <v>788</v>
      </c>
      <c r="P118" s="5">
        <v>953</v>
      </c>
      <c r="Q118" s="5">
        <v>1135</v>
      </c>
      <c r="R118" s="5">
        <v>11413</v>
      </c>
    </row>
    <row r="119" spans="1:18">
      <c r="A119" s="5">
        <v>1390</v>
      </c>
      <c r="B119" s="5">
        <v>2</v>
      </c>
      <c r="C119" s="5" t="s">
        <v>373</v>
      </c>
      <c r="D119" s="5" t="s">
        <v>374</v>
      </c>
      <c r="E119" s="5">
        <v>2547649</v>
      </c>
      <c r="F119" s="5">
        <v>91581</v>
      </c>
      <c r="G119" s="5">
        <v>105001</v>
      </c>
      <c r="H119" s="5">
        <v>80847</v>
      </c>
      <c r="I119" s="5">
        <v>78667</v>
      </c>
      <c r="J119" s="5">
        <v>500753</v>
      </c>
      <c r="K119" s="5">
        <v>212684</v>
      </c>
      <c r="L119" s="5">
        <v>139116</v>
      </c>
      <c r="M119" s="5">
        <v>13807</v>
      </c>
      <c r="N119" s="5">
        <v>196914</v>
      </c>
      <c r="O119" s="5">
        <v>46157</v>
      </c>
      <c r="P119" s="5">
        <v>230097</v>
      </c>
      <c r="Q119" s="5">
        <v>122599</v>
      </c>
      <c r="R119" s="5">
        <v>729427</v>
      </c>
    </row>
    <row r="120" spans="1:18">
      <c r="A120" s="5">
        <v>1390</v>
      </c>
      <c r="B120" s="5">
        <v>3</v>
      </c>
      <c r="C120" s="5" t="s">
        <v>375</v>
      </c>
      <c r="D120" s="5" t="s">
        <v>376</v>
      </c>
      <c r="E120" s="5">
        <v>1410599</v>
      </c>
      <c r="F120" s="5">
        <v>56339</v>
      </c>
      <c r="G120" s="5">
        <v>51907</v>
      </c>
      <c r="H120" s="5">
        <v>71662</v>
      </c>
      <c r="I120" s="5">
        <v>37101</v>
      </c>
      <c r="J120" s="5">
        <v>281923</v>
      </c>
      <c r="K120" s="5">
        <v>93550</v>
      </c>
      <c r="L120" s="5">
        <v>64186</v>
      </c>
      <c r="M120" s="5">
        <v>6273</v>
      </c>
      <c r="N120" s="5">
        <v>122724</v>
      </c>
      <c r="O120" s="5">
        <v>18903</v>
      </c>
      <c r="P120" s="5">
        <v>143094</v>
      </c>
      <c r="Q120" s="5">
        <v>83180</v>
      </c>
      <c r="R120" s="5">
        <v>379759</v>
      </c>
    </row>
    <row r="121" spans="1:18">
      <c r="A121" s="5">
        <v>1390</v>
      </c>
      <c r="B121" s="5">
        <v>4</v>
      </c>
      <c r="C121" s="5" t="s">
        <v>377</v>
      </c>
      <c r="D121" s="5" t="s">
        <v>378</v>
      </c>
      <c r="E121" s="5">
        <v>866998</v>
      </c>
      <c r="F121" s="5">
        <v>31163</v>
      </c>
      <c r="G121" s="5">
        <v>36219</v>
      </c>
      <c r="H121" s="5">
        <v>55955</v>
      </c>
      <c r="I121" s="5">
        <v>22279</v>
      </c>
      <c r="J121" s="5">
        <v>170652</v>
      </c>
      <c r="K121" s="5">
        <v>67438</v>
      </c>
      <c r="L121" s="5">
        <v>33237</v>
      </c>
      <c r="M121" s="5">
        <v>3300</v>
      </c>
      <c r="N121" s="5">
        <v>83753</v>
      </c>
      <c r="O121" s="5">
        <v>7005</v>
      </c>
      <c r="P121" s="5">
        <v>57058</v>
      </c>
      <c r="Q121" s="5">
        <v>32550</v>
      </c>
      <c r="R121" s="5">
        <v>266388</v>
      </c>
    </row>
    <row r="122" spans="1:18">
      <c r="A122" s="5">
        <v>1390</v>
      </c>
      <c r="B122" s="5">
        <v>4</v>
      </c>
      <c r="C122" s="5" t="s">
        <v>379</v>
      </c>
      <c r="D122" s="5" t="s">
        <v>380</v>
      </c>
      <c r="E122" s="5">
        <v>540528</v>
      </c>
      <c r="F122" s="5">
        <v>25176</v>
      </c>
      <c r="G122" s="5">
        <v>15443</v>
      </c>
      <c r="H122" s="5">
        <v>15707</v>
      </c>
      <c r="I122" s="5">
        <v>14702</v>
      </c>
      <c r="J122" s="5">
        <v>110670</v>
      </c>
      <c r="K122" s="5">
        <v>25864</v>
      </c>
      <c r="L122" s="5">
        <v>30904</v>
      </c>
      <c r="M122" s="5">
        <v>2973</v>
      </c>
      <c r="N122" s="5">
        <v>38893</v>
      </c>
      <c r="O122" s="5">
        <v>11542</v>
      </c>
      <c r="P122" s="5">
        <v>85965</v>
      </c>
      <c r="Q122" s="5">
        <v>49945</v>
      </c>
      <c r="R122" s="5">
        <v>112744</v>
      </c>
    </row>
    <row r="123" spans="1:18">
      <c r="A123" s="5">
        <v>1390</v>
      </c>
      <c r="B123" s="5">
        <v>4</v>
      </c>
      <c r="C123" s="5" t="s">
        <v>381</v>
      </c>
      <c r="D123" s="5" t="s">
        <v>382</v>
      </c>
      <c r="E123" s="5">
        <v>3073</v>
      </c>
      <c r="F123" s="5">
        <v>0</v>
      </c>
      <c r="G123" s="5">
        <v>246</v>
      </c>
      <c r="H123" s="5">
        <v>0</v>
      </c>
      <c r="I123" s="5">
        <v>120</v>
      </c>
      <c r="J123" s="5">
        <v>601</v>
      </c>
      <c r="K123" s="5">
        <v>248</v>
      </c>
      <c r="L123" s="5">
        <v>45</v>
      </c>
      <c r="M123" s="5">
        <v>0</v>
      </c>
      <c r="N123" s="5">
        <v>78</v>
      </c>
      <c r="O123" s="5">
        <v>355</v>
      </c>
      <c r="P123" s="5">
        <v>70</v>
      </c>
      <c r="Q123" s="5">
        <v>685</v>
      </c>
      <c r="R123" s="5">
        <v>627</v>
      </c>
    </row>
    <row r="124" spans="1:18">
      <c r="A124" s="5">
        <v>1390</v>
      </c>
      <c r="B124" s="5">
        <v>3</v>
      </c>
      <c r="C124" s="5" t="s">
        <v>383</v>
      </c>
      <c r="D124" s="5" t="s">
        <v>384</v>
      </c>
      <c r="E124" s="5">
        <v>1137050</v>
      </c>
      <c r="F124" s="5">
        <v>35242</v>
      </c>
      <c r="G124" s="5">
        <v>53093</v>
      </c>
      <c r="H124" s="5">
        <v>9185</v>
      </c>
      <c r="I124" s="5">
        <v>41566</v>
      </c>
      <c r="J124" s="5">
        <v>218831</v>
      </c>
      <c r="K124" s="5">
        <v>119134</v>
      </c>
      <c r="L124" s="5">
        <v>74930</v>
      </c>
      <c r="M124" s="5">
        <v>7534</v>
      </c>
      <c r="N124" s="5">
        <v>74191</v>
      </c>
      <c r="O124" s="5">
        <v>27254</v>
      </c>
      <c r="P124" s="5">
        <v>87003</v>
      </c>
      <c r="Q124" s="5">
        <v>39419</v>
      </c>
      <c r="R124" s="5">
        <v>349669</v>
      </c>
    </row>
    <row r="125" spans="1:18">
      <c r="A125" s="5">
        <v>1390</v>
      </c>
      <c r="B125" s="5">
        <v>4</v>
      </c>
      <c r="C125" s="5" t="s">
        <v>385</v>
      </c>
      <c r="D125" s="5" t="s">
        <v>386</v>
      </c>
      <c r="E125" s="5">
        <v>102492</v>
      </c>
      <c r="F125" s="5">
        <v>4668</v>
      </c>
      <c r="G125" s="5">
        <v>2128</v>
      </c>
      <c r="H125" s="5">
        <v>2630</v>
      </c>
      <c r="I125" s="5">
        <v>2965</v>
      </c>
      <c r="J125" s="5">
        <v>30781</v>
      </c>
      <c r="K125" s="5">
        <v>8782</v>
      </c>
      <c r="L125" s="5">
        <v>8415</v>
      </c>
      <c r="M125" s="5">
        <v>1002</v>
      </c>
      <c r="N125" s="5">
        <v>3821</v>
      </c>
      <c r="O125" s="5">
        <v>492</v>
      </c>
      <c r="P125" s="5">
        <v>7369</v>
      </c>
      <c r="Q125" s="5">
        <v>4001</v>
      </c>
      <c r="R125" s="5">
        <v>25438</v>
      </c>
    </row>
    <row r="126" spans="1:18">
      <c r="A126" s="5">
        <v>1390</v>
      </c>
      <c r="B126" s="5">
        <v>4</v>
      </c>
      <c r="C126" s="5" t="s">
        <v>387</v>
      </c>
      <c r="D126" s="5" t="s">
        <v>388</v>
      </c>
      <c r="E126" s="5">
        <v>288833</v>
      </c>
      <c r="F126" s="5">
        <v>1290</v>
      </c>
      <c r="G126" s="5">
        <v>7183</v>
      </c>
      <c r="H126" s="5">
        <v>1151</v>
      </c>
      <c r="I126" s="5">
        <v>13449</v>
      </c>
      <c r="J126" s="5">
        <v>58169</v>
      </c>
      <c r="K126" s="5">
        <v>30114</v>
      </c>
      <c r="L126" s="5">
        <v>21418</v>
      </c>
      <c r="M126" s="5">
        <v>3186</v>
      </c>
      <c r="N126" s="5">
        <v>12278</v>
      </c>
      <c r="O126" s="5">
        <v>14647</v>
      </c>
      <c r="P126" s="5">
        <v>25582</v>
      </c>
      <c r="Q126" s="5">
        <v>9059</v>
      </c>
      <c r="R126" s="5">
        <v>91305</v>
      </c>
    </row>
    <row r="127" spans="1:18">
      <c r="A127" s="5">
        <v>1390</v>
      </c>
      <c r="B127" s="5">
        <v>4</v>
      </c>
      <c r="C127" s="5" t="s">
        <v>389</v>
      </c>
      <c r="D127" s="5" t="s">
        <v>390</v>
      </c>
      <c r="E127" s="5">
        <v>166944</v>
      </c>
      <c r="F127" s="5">
        <v>185</v>
      </c>
      <c r="G127" s="5">
        <v>12128</v>
      </c>
      <c r="H127" s="5">
        <v>1594</v>
      </c>
      <c r="I127" s="5">
        <v>3712</v>
      </c>
      <c r="J127" s="5">
        <v>29968</v>
      </c>
      <c r="K127" s="5">
        <v>5900</v>
      </c>
      <c r="L127" s="5">
        <v>6028</v>
      </c>
      <c r="M127" s="5">
        <v>573</v>
      </c>
      <c r="N127" s="5">
        <v>4995</v>
      </c>
      <c r="O127" s="5">
        <v>1597</v>
      </c>
      <c r="P127" s="5">
        <v>10729</v>
      </c>
      <c r="Q127" s="5">
        <v>2321</v>
      </c>
      <c r="R127" s="5">
        <v>87214</v>
      </c>
    </row>
    <row r="128" spans="1:18">
      <c r="A128" s="5">
        <v>1390</v>
      </c>
      <c r="B128" s="5">
        <v>4</v>
      </c>
      <c r="C128" s="5" t="s">
        <v>391</v>
      </c>
      <c r="D128" s="5" t="s">
        <v>392</v>
      </c>
      <c r="E128" s="5">
        <v>578780</v>
      </c>
      <c r="F128" s="5">
        <v>29100</v>
      </c>
      <c r="G128" s="5">
        <v>31655</v>
      </c>
      <c r="H128" s="5">
        <v>3810</v>
      </c>
      <c r="I128" s="5">
        <v>21439</v>
      </c>
      <c r="J128" s="5">
        <v>99913</v>
      </c>
      <c r="K128" s="5">
        <v>74337</v>
      </c>
      <c r="L128" s="5">
        <v>39068</v>
      </c>
      <c r="M128" s="5">
        <v>2773</v>
      </c>
      <c r="N128" s="5">
        <v>53096</v>
      </c>
      <c r="O128" s="5">
        <v>10518</v>
      </c>
      <c r="P128" s="5">
        <v>43323</v>
      </c>
      <c r="Q128" s="5">
        <v>24037</v>
      </c>
      <c r="R128" s="5">
        <v>145712</v>
      </c>
    </row>
    <row r="129" spans="1:18">
      <c r="A129" s="5">
        <v>1390</v>
      </c>
      <c r="B129" s="5">
        <v>2</v>
      </c>
      <c r="C129" s="5" t="s">
        <v>393</v>
      </c>
      <c r="D129" s="5" t="s">
        <v>394</v>
      </c>
      <c r="E129" s="5">
        <v>1102042</v>
      </c>
      <c r="F129" s="5">
        <v>4169</v>
      </c>
      <c r="G129" s="5">
        <v>65090</v>
      </c>
      <c r="H129" s="5">
        <v>1760</v>
      </c>
      <c r="I129" s="5">
        <v>26626</v>
      </c>
      <c r="J129" s="5">
        <v>219298</v>
      </c>
      <c r="K129" s="5">
        <v>54051</v>
      </c>
      <c r="L129" s="5">
        <v>44485</v>
      </c>
      <c r="M129" s="5">
        <v>7065</v>
      </c>
      <c r="N129" s="5">
        <v>111009</v>
      </c>
      <c r="O129" s="5">
        <v>16509</v>
      </c>
      <c r="P129" s="5">
        <v>152291</v>
      </c>
      <c r="Q129" s="5">
        <v>45907</v>
      </c>
      <c r="R129" s="5">
        <v>353782</v>
      </c>
    </row>
    <row r="130" spans="1:18">
      <c r="A130" s="5">
        <v>1390</v>
      </c>
      <c r="B130" s="5">
        <v>3</v>
      </c>
      <c r="C130" s="5" t="s">
        <v>395</v>
      </c>
      <c r="D130" s="5" t="s">
        <v>396</v>
      </c>
      <c r="E130" s="5">
        <v>420929</v>
      </c>
      <c r="F130" s="5">
        <v>871</v>
      </c>
      <c r="G130" s="5">
        <v>11854</v>
      </c>
      <c r="H130" s="5">
        <v>418</v>
      </c>
      <c r="I130" s="5">
        <v>5311</v>
      </c>
      <c r="J130" s="5">
        <v>160798</v>
      </c>
      <c r="K130" s="5">
        <v>23489</v>
      </c>
      <c r="L130" s="5">
        <v>9926</v>
      </c>
      <c r="M130" s="5">
        <v>1002</v>
      </c>
      <c r="N130" s="5">
        <v>40668</v>
      </c>
      <c r="O130" s="5">
        <v>1355</v>
      </c>
      <c r="P130" s="5">
        <v>18003</v>
      </c>
      <c r="Q130" s="5">
        <v>11297</v>
      </c>
      <c r="R130" s="5">
        <v>135938</v>
      </c>
    </row>
    <row r="131" spans="1:18">
      <c r="A131" s="5">
        <v>1390</v>
      </c>
      <c r="B131" s="5">
        <v>4</v>
      </c>
      <c r="C131" s="5" t="s">
        <v>397</v>
      </c>
      <c r="D131" s="5" t="s">
        <v>396</v>
      </c>
      <c r="E131" s="5">
        <v>420929</v>
      </c>
      <c r="F131" s="5">
        <v>871</v>
      </c>
      <c r="G131" s="5">
        <v>11854</v>
      </c>
      <c r="H131" s="5">
        <v>418</v>
      </c>
      <c r="I131" s="5">
        <v>5311</v>
      </c>
      <c r="J131" s="5">
        <v>160798</v>
      </c>
      <c r="K131" s="5">
        <v>23489</v>
      </c>
      <c r="L131" s="5">
        <v>9926</v>
      </c>
      <c r="M131" s="5">
        <v>1002</v>
      </c>
      <c r="N131" s="5">
        <v>40668</v>
      </c>
      <c r="O131" s="5">
        <v>1355</v>
      </c>
      <c r="P131" s="5">
        <v>18003</v>
      </c>
      <c r="Q131" s="5">
        <v>11297</v>
      </c>
      <c r="R131" s="5">
        <v>135938</v>
      </c>
    </row>
    <row r="132" spans="1:18">
      <c r="A132" s="5">
        <v>1390</v>
      </c>
      <c r="B132" s="5">
        <v>3</v>
      </c>
      <c r="C132" s="5" t="s">
        <v>398</v>
      </c>
      <c r="D132" s="5" t="s">
        <v>399</v>
      </c>
      <c r="E132" s="5">
        <v>176351</v>
      </c>
      <c r="F132" s="5">
        <v>1836</v>
      </c>
      <c r="G132" s="5">
        <v>8783</v>
      </c>
      <c r="H132" s="5">
        <v>0</v>
      </c>
      <c r="I132" s="5">
        <v>7519</v>
      </c>
      <c r="J132" s="5">
        <v>17047</v>
      </c>
      <c r="K132" s="5">
        <v>8748</v>
      </c>
      <c r="L132" s="5">
        <v>8753</v>
      </c>
      <c r="M132" s="5">
        <v>740</v>
      </c>
      <c r="N132" s="5">
        <v>6880</v>
      </c>
      <c r="O132" s="5">
        <v>2504</v>
      </c>
      <c r="P132" s="5">
        <v>16153</v>
      </c>
      <c r="Q132" s="5">
        <v>10131</v>
      </c>
      <c r="R132" s="5">
        <v>87256</v>
      </c>
    </row>
    <row r="133" spans="1:18">
      <c r="A133" s="5">
        <v>1390</v>
      </c>
      <c r="B133" s="5">
        <v>4</v>
      </c>
      <c r="C133" s="5" t="s">
        <v>400</v>
      </c>
      <c r="D133" s="5" t="s">
        <v>399</v>
      </c>
      <c r="E133" s="5">
        <v>176351</v>
      </c>
      <c r="F133" s="5">
        <v>1836</v>
      </c>
      <c r="G133" s="5">
        <v>8783</v>
      </c>
      <c r="H133" s="5">
        <v>0</v>
      </c>
      <c r="I133" s="5">
        <v>7519</v>
      </c>
      <c r="J133" s="5">
        <v>17047</v>
      </c>
      <c r="K133" s="5">
        <v>8748</v>
      </c>
      <c r="L133" s="5">
        <v>8753</v>
      </c>
      <c r="M133" s="5">
        <v>740</v>
      </c>
      <c r="N133" s="5">
        <v>6880</v>
      </c>
      <c r="O133" s="5">
        <v>2504</v>
      </c>
      <c r="P133" s="5">
        <v>16153</v>
      </c>
      <c r="Q133" s="5">
        <v>10131</v>
      </c>
      <c r="R133" s="5">
        <v>87256</v>
      </c>
    </row>
    <row r="134" spans="1:18">
      <c r="A134" s="5">
        <v>1390</v>
      </c>
      <c r="B134" s="5">
        <v>3</v>
      </c>
      <c r="C134" s="5" t="s">
        <v>401</v>
      </c>
      <c r="D134" s="5" t="s">
        <v>402</v>
      </c>
      <c r="E134" s="5">
        <v>135642</v>
      </c>
      <c r="F134" s="5">
        <v>51</v>
      </c>
      <c r="G134" s="5">
        <v>2850</v>
      </c>
      <c r="H134" s="5">
        <v>0</v>
      </c>
      <c r="I134" s="5">
        <v>2787</v>
      </c>
      <c r="J134" s="5">
        <v>10303</v>
      </c>
      <c r="K134" s="5">
        <v>2937</v>
      </c>
      <c r="L134" s="5">
        <v>4198</v>
      </c>
      <c r="M134" s="5">
        <v>1107</v>
      </c>
      <c r="N134" s="5">
        <v>29554</v>
      </c>
      <c r="O134" s="5">
        <v>1122</v>
      </c>
      <c r="P134" s="5">
        <v>16130</v>
      </c>
      <c r="Q134" s="5">
        <v>9191</v>
      </c>
      <c r="R134" s="5">
        <v>55412</v>
      </c>
    </row>
    <row r="135" spans="1:18">
      <c r="A135" s="5">
        <v>1390</v>
      </c>
      <c r="B135" s="5">
        <v>4</v>
      </c>
      <c r="C135" s="5" t="s">
        <v>403</v>
      </c>
      <c r="D135" s="5" t="s">
        <v>402</v>
      </c>
      <c r="E135" s="5">
        <v>135642</v>
      </c>
      <c r="F135" s="5">
        <v>51</v>
      </c>
      <c r="G135" s="5">
        <v>2850</v>
      </c>
      <c r="H135" s="5">
        <v>0</v>
      </c>
      <c r="I135" s="5">
        <v>2787</v>
      </c>
      <c r="J135" s="5">
        <v>10303</v>
      </c>
      <c r="K135" s="5">
        <v>2937</v>
      </c>
      <c r="L135" s="5">
        <v>4198</v>
      </c>
      <c r="M135" s="5">
        <v>1107</v>
      </c>
      <c r="N135" s="5">
        <v>29554</v>
      </c>
      <c r="O135" s="5">
        <v>1122</v>
      </c>
      <c r="P135" s="5">
        <v>16130</v>
      </c>
      <c r="Q135" s="5">
        <v>9191</v>
      </c>
      <c r="R135" s="5">
        <v>55412</v>
      </c>
    </row>
    <row r="136" spans="1:18">
      <c r="A136" s="5">
        <v>1390</v>
      </c>
      <c r="B136" s="5">
        <v>3</v>
      </c>
      <c r="C136" s="5" t="s">
        <v>404</v>
      </c>
      <c r="D136" s="5" t="s">
        <v>405</v>
      </c>
      <c r="E136" s="5">
        <v>181743</v>
      </c>
      <c r="F136" s="5">
        <v>636</v>
      </c>
      <c r="G136" s="5">
        <v>22982</v>
      </c>
      <c r="H136" s="5">
        <v>300</v>
      </c>
      <c r="I136" s="5">
        <v>4308</v>
      </c>
      <c r="J136" s="5">
        <v>15797</v>
      </c>
      <c r="K136" s="5">
        <v>5415</v>
      </c>
      <c r="L136" s="5">
        <v>11797</v>
      </c>
      <c r="M136" s="5">
        <v>3381</v>
      </c>
      <c r="N136" s="5">
        <v>7830</v>
      </c>
      <c r="O136" s="5">
        <v>3488</v>
      </c>
      <c r="P136" s="5">
        <v>86104</v>
      </c>
      <c r="Q136" s="5">
        <v>5866</v>
      </c>
      <c r="R136" s="5">
        <v>13839</v>
      </c>
    </row>
    <row r="137" spans="1:18">
      <c r="A137" s="5">
        <v>1390</v>
      </c>
      <c r="B137" s="5">
        <v>4</v>
      </c>
      <c r="C137" s="5" t="s">
        <v>406</v>
      </c>
      <c r="D137" s="5" t="s">
        <v>405</v>
      </c>
      <c r="E137" s="5">
        <v>181743</v>
      </c>
      <c r="F137" s="5">
        <v>636</v>
      </c>
      <c r="G137" s="5">
        <v>22982</v>
      </c>
      <c r="H137" s="5">
        <v>300</v>
      </c>
      <c r="I137" s="5">
        <v>4308</v>
      </c>
      <c r="J137" s="5">
        <v>15797</v>
      </c>
      <c r="K137" s="5">
        <v>5415</v>
      </c>
      <c r="L137" s="5">
        <v>11797</v>
      </c>
      <c r="M137" s="5">
        <v>3381</v>
      </c>
      <c r="N137" s="5">
        <v>7830</v>
      </c>
      <c r="O137" s="5">
        <v>3488</v>
      </c>
      <c r="P137" s="5">
        <v>86104</v>
      </c>
      <c r="Q137" s="5">
        <v>5866</v>
      </c>
      <c r="R137" s="5">
        <v>13839</v>
      </c>
    </row>
    <row r="138" spans="1:18">
      <c r="A138" s="5">
        <v>1390</v>
      </c>
      <c r="B138" s="5">
        <v>3</v>
      </c>
      <c r="C138" s="5" t="s">
        <v>407</v>
      </c>
      <c r="D138" s="5" t="s">
        <v>408</v>
      </c>
      <c r="E138" s="5">
        <v>150388</v>
      </c>
      <c r="F138" s="5">
        <v>311</v>
      </c>
      <c r="G138" s="5">
        <v>4671</v>
      </c>
      <c r="H138" s="5">
        <v>238</v>
      </c>
      <c r="I138" s="5">
        <v>4676</v>
      </c>
      <c r="J138" s="5">
        <v>9806</v>
      </c>
      <c r="K138" s="5">
        <v>8555</v>
      </c>
      <c r="L138" s="5">
        <v>8444</v>
      </c>
      <c r="M138" s="5">
        <v>560</v>
      </c>
      <c r="N138" s="5">
        <v>25689</v>
      </c>
      <c r="O138" s="5">
        <v>7144</v>
      </c>
      <c r="P138" s="5">
        <v>13434</v>
      </c>
      <c r="Q138" s="5">
        <v>8847</v>
      </c>
      <c r="R138" s="5">
        <v>58012</v>
      </c>
    </row>
    <row r="139" spans="1:18">
      <c r="A139" s="5">
        <v>1390</v>
      </c>
      <c r="B139" s="5">
        <v>4</v>
      </c>
      <c r="C139" s="5" t="s">
        <v>409</v>
      </c>
      <c r="D139" s="5" t="s">
        <v>410</v>
      </c>
      <c r="E139" s="5">
        <v>139297</v>
      </c>
      <c r="F139" s="5">
        <v>245</v>
      </c>
      <c r="G139" s="5">
        <v>3391</v>
      </c>
      <c r="H139" s="5">
        <v>238</v>
      </c>
      <c r="I139" s="5">
        <v>4203</v>
      </c>
      <c r="J139" s="5">
        <v>8998</v>
      </c>
      <c r="K139" s="5">
        <v>8300</v>
      </c>
      <c r="L139" s="5">
        <v>7631</v>
      </c>
      <c r="M139" s="5">
        <v>532</v>
      </c>
      <c r="N139" s="5">
        <v>25630</v>
      </c>
      <c r="O139" s="5">
        <v>7144</v>
      </c>
      <c r="P139" s="5">
        <v>9724</v>
      </c>
      <c r="Q139" s="5">
        <v>7999</v>
      </c>
      <c r="R139" s="5">
        <v>55263</v>
      </c>
    </row>
    <row r="140" spans="1:18">
      <c r="A140" s="5">
        <v>1390</v>
      </c>
      <c r="B140" s="5">
        <v>4</v>
      </c>
      <c r="C140" s="5" t="s">
        <v>411</v>
      </c>
      <c r="D140" s="5" t="s">
        <v>412</v>
      </c>
      <c r="E140" s="5">
        <v>11091</v>
      </c>
      <c r="F140" s="5">
        <v>67</v>
      </c>
      <c r="G140" s="5">
        <v>1280</v>
      </c>
      <c r="H140" s="5">
        <v>0</v>
      </c>
      <c r="I140" s="5">
        <v>473</v>
      </c>
      <c r="J140" s="5">
        <v>808</v>
      </c>
      <c r="K140" s="5">
        <v>255</v>
      </c>
      <c r="L140" s="5">
        <v>813</v>
      </c>
      <c r="M140" s="5">
        <v>28</v>
      </c>
      <c r="N140" s="5">
        <v>59</v>
      </c>
      <c r="O140" s="5">
        <v>0</v>
      </c>
      <c r="P140" s="5">
        <v>3710</v>
      </c>
      <c r="Q140" s="5">
        <v>849</v>
      </c>
      <c r="R140" s="5">
        <v>2749</v>
      </c>
    </row>
    <row r="141" spans="1:18">
      <c r="A141" s="5">
        <v>1390</v>
      </c>
      <c r="B141" s="5">
        <v>3</v>
      </c>
      <c r="C141" s="5" t="s">
        <v>413</v>
      </c>
      <c r="D141" s="5" t="s">
        <v>414</v>
      </c>
      <c r="E141" s="5">
        <v>11451</v>
      </c>
      <c r="F141" s="5">
        <v>454</v>
      </c>
      <c r="G141" s="5">
        <v>1135</v>
      </c>
      <c r="H141" s="5">
        <v>0</v>
      </c>
      <c r="I141" s="5">
        <v>1128</v>
      </c>
      <c r="J141" s="5">
        <v>3975</v>
      </c>
      <c r="K141" s="5">
        <v>389</v>
      </c>
      <c r="L141" s="5">
        <v>667</v>
      </c>
      <c r="M141" s="5">
        <v>51</v>
      </c>
      <c r="N141" s="5">
        <v>126</v>
      </c>
      <c r="O141" s="5">
        <v>751</v>
      </c>
      <c r="P141" s="5">
        <v>1700</v>
      </c>
      <c r="Q141" s="5">
        <v>351</v>
      </c>
      <c r="R141" s="5">
        <v>725</v>
      </c>
    </row>
    <row r="142" spans="1:18">
      <c r="A142" s="5">
        <v>1390</v>
      </c>
      <c r="B142" s="5">
        <v>4</v>
      </c>
      <c r="C142" s="5" t="s">
        <v>415</v>
      </c>
      <c r="D142" s="5" t="s">
        <v>414</v>
      </c>
      <c r="E142" s="5">
        <v>11451</v>
      </c>
      <c r="F142" s="5">
        <v>454</v>
      </c>
      <c r="G142" s="5">
        <v>1135</v>
      </c>
      <c r="H142" s="5">
        <v>0</v>
      </c>
      <c r="I142" s="5">
        <v>1128</v>
      </c>
      <c r="J142" s="5">
        <v>3975</v>
      </c>
      <c r="K142" s="5">
        <v>389</v>
      </c>
      <c r="L142" s="5">
        <v>667</v>
      </c>
      <c r="M142" s="5">
        <v>51</v>
      </c>
      <c r="N142" s="5">
        <v>126</v>
      </c>
      <c r="O142" s="5">
        <v>751</v>
      </c>
      <c r="P142" s="5">
        <v>1700</v>
      </c>
      <c r="Q142" s="5">
        <v>351</v>
      </c>
      <c r="R142" s="5">
        <v>725</v>
      </c>
    </row>
    <row r="143" spans="1:18">
      <c r="A143" s="5">
        <v>1390</v>
      </c>
      <c r="B143" s="5">
        <v>7</v>
      </c>
      <c r="C143" s="5" t="s">
        <v>416</v>
      </c>
      <c r="D143" s="5" t="s">
        <v>417</v>
      </c>
      <c r="E143" s="5">
        <v>25538</v>
      </c>
      <c r="F143" s="5">
        <v>10</v>
      </c>
      <c r="G143" s="5">
        <v>12814</v>
      </c>
      <c r="H143" s="5">
        <v>802</v>
      </c>
      <c r="I143" s="5">
        <v>897</v>
      </c>
      <c r="J143" s="5">
        <v>1572</v>
      </c>
      <c r="K143" s="5">
        <v>4519</v>
      </c>
      <c r="L143" s="5">
        <v>702</v>
      </c>
      <c r="M143" s="5">
        <v>224</v>
      </c>
      <c r="N143" s="5">
        <v>262</v>
      </c>
      <c r="O143" s="5">
        <v>146</v>
      </c>
      <c r="P143" s="5">
        <v>767</v>
      </c>
      <c r="Q143" s="5">
        <v>223</v>
      </c>
      <c r="R143" s="5">
        <v>2600</v>
      </c>
    </row>
    <row r="144" spans="1:18">
      <c r="A144" s="5">
        <v>1390</v>
      </c>
      <c r="B144" s="5">
        <v>9</v>
      </c>
      <c r="C144" s="5" t="s">
        <v>418</v>
      </c>
      <c r="D144" s="5" t="s">
        <v>417</v>
      </c>
      <c r="E144" s="5">
        <v>25538</v>
      </c>
      <c r="F144" s="5">
        <v>10</v>
      </c>
      <c r="G144" s="5">
        <v>12814</v>
      </c>
      <c r="H144" s="5">
        <v>802</v>
      </c>
      <c r="I144" s="5">
        <v>897</v>
      </c>
      <c r="J144" s="5">
        <v>1572</v>
      </c>
      <c r="K144" s="5">
        <v>4519</v>
      </c>
      <c r="L144" s="5">
        <v>702</v>
      </c>
      <c r="M144" s="5">
        <v>224</v>
      </c>
      <c r="N144" s="5">
        <v>262</v>
      </c>
      <c r="O144" s="5">
        <v>146</v>
      </c>
      <c r="P144" s="5">
        <v>767</v>
      </c>
      <c r="Q144" s="5">
        <v>223</v>
      </c>
      <c r="R144" s="5">
        <v>2600</v>
      </c>
    </row>
    <row r="145" spans="1:18">
      <c r="A145" s="5">
        <v>1390</v>
      </c>
      <c r="B145" s="5">
        <v>2</v>
      </c>
      <c r="C145" s="5" t="s">
        <v>419</v>
      </c>
      <c r="D145" s="5" t="s">
        <v>420</v>
      </c>
      <c r="E145" s="5">
        <v>2787784</v>
      </c>
      <c r="F145" s="5">
        <v>256651</v>
      </c>
      <c r="G145" s="5">
        <v>71989</v>
      </c>
      <c r="H145" s="5">
        <v>8489</v>
      </c>
      <c r="I145" s="5">
        <v>60268</v>
      </c>
      <c r="J145" s="5">
        <v>330357</v>
      </c>
      <c r="K145" s="5">
        <v>104207</v>
      </c>
      <c r="L145" s="5">
        <v>99781</v>
      </c>
      <c r="M145" s="5">
        <v>13801</v>
      </c>
      <c r="N145" s="5">
        <v>180019</v>
      </c>
      <c r="O145" s="5">
        <v>59149</v>
      </c>
      <c r="P145" s="5">
        <v>426987</v>
      </c>
      <c r="Q145" s="5">
        <v>98164</v>
      </c>
      <c r="R145" s="5">
        <v>1077922</v>
      </c>
    </row>
    <row r="146" spans="1:18">
      <c r="A146" s="5">
        <v>1390</v>
      </c>
      <c r="B146" s="5">
        <v>3</v>
      </c>
      <c r="C146" s="5" t="s">
        <v>421</v>
      </c>
      <c r="D146" s="5" t="s">
        <v>422</v>
      </c>
      <c r="E146" s="5">
        <v>586429</v>
      </c>
      <c r="F146" s="5">
        <v>15951</v>
      </c>
      <c r="G146" s="5">
        <v>22246</v>
      </c>
      <c r="H146" s="5">
        <v>894</v>
      </c>
      <c r="I146" s="5">
        <v>14648</v>
      </c>
      <c r="J146" s="5">
        <v>59267</v>
      </c>
      <c r="K146" s="5">
        <v>27386</v>
      </c>
      <c r="L146" s="5">
        <v>40540</v>
      </c>
      <c r="M146" s="5">
        <v>6409</v>
      </c>
      <c r="N146" s="5">
        <v>88006</v>
      </c>
      <c r="O146" s="5">
        <v>19371</v>
      </c>
      <c r="P146" s="5">
        <v>34774</v>
      </c>
      <c r="Q146" s="5">
        <v>34358</v>
      </c>
      <c r="R146" s="5">
        <v>222579</v>
      </c>
    </row>
    <row r="147" spans="1:18">
      <c r="A147" s="5">
        <v>1390</v>
      </c>
      <c r="B147" s="5">
        <v>4</v>
      </c>
      <c r="C147" s="5" t="s">
        <v>423</v>
      </c>
      <c r="D147" s="5" t="s">
        <v>422</v>
      </c>
      <c r="E147" s="5">
        <v>586429</v>
      </c>
      <c r="F147" s="5">
        <v>15951</v>
      </c>
      <c r="G147" s="5">
        <v>22246</v>
      </c>
      <c r="H147" s="5">
        <v>894</v>
      </c>
      <c r="I147" s="5">
        <v>14648</v>
      </c>
      <c r="J147" s="5">
        <v>59267</v>
      </c>
      <c r="K147" s="5">
        <v>27386</v>
      </c>
      <c r="L147" s="5">
        <v>40540</v>
      </c>
      <c r="M147" s="5">
        <v>6409</v>
      </c>
      <c r="N147" s="5">
        <v>88006</v>
      </c>
      <c r="O147" s="5">
        <v>19371</v>
      </c>
      <c r="P147" s="5">
        <v>34774</v>
      </c>
      <c r="Q147" s="5">
        <v>34358</v>
      </c>
      <c r="R147" s="5">
        <v>222579</v>
      </c>
    </row>
    <row r="148" spans="1:18">
      <c r="A148" s="5">
        <v>1390</v>
      </c>
      <c r="B148" s="5">
        <v>3</v>
      </c>
      <c r="C148" s="5" t="s">
        <v>424</v>
      </c>
      <c r="D148" s="5" t="s">
        <v>425</v>
      </c>
      <c r="E148" s="5">
        <v>79057</v>
      </c>
      <c r="F148" s="5">
        <v>253</v>
      </c>
      <c r="G148" s="5">
        <v>4159</v>
      </c>
      <c r="H148" s="5">
        <v>157</v>
      </c>
      <c r="I148" s="5">
        <v>3862</v>
      </c>
      <c r="J148" s="5">
        <v>14813</v>
      </c>
      <c r="K148" s="5">
        <v>6364</v>
      </c>
      <c r="L148" s="5">
        <v>2990</v>
      </c>
      <c r="M148" s="5">
        <v>1112</v>
      </c>
      <c r="N148" s="5">
        <v>2446</v>
      </c>
      <c r="O148" s="5">
        <v>4850</v>
      </c>
      <c r="P148" s="5">
        <v>15064</v>
      </c>
      <c r="Q148" s="5">
        <v>7372</v>
      </c>
      <c r="R148" s="5">
        <v>15614</v>
      </c>
    </row>
    <row r="149" spans="1:18">
      <c r="A149" s="5">
        <v>1390</v>
      </c>
      <c r="B149" s="5">
        <v>4</v>
      </c>
      <c r="C149" s="5" t="s">
        <v>426</v>
      </c>
      <c r="D149" s="5" t="s">
        <v>425</v>
      </c>
      <c r="E149" s="5">
        <v>79057</v>
      </c>
      <c r="F149" s="5">
        <v>253</v>
      </c>
      <c r="G149" s="5">
        <v>4159</v>
      </c>
      <c r="H149" s="5">
        <v>157</v>
      </c>
      <c r="I149" s="5">
        <v>3862</v>
      </c>
      <c r="J149" s="5">
        <v>14813</v>
      </c>
      <c r="K149" s="5">
        <v>6364</v>
      </c>
      <c r="L149" s="5">
        <v>2990</v>
      </c>
      <c r="M149" s="5">
        <v>1112</v>
      </c>
      <c r="N149" s="5">
        <v>2446</v>
      </c>
      <c r="O149" s="5">
        <v>4850</v>
      </c>
      <c r="P149" s="5">
        <v>15064</v>
      </c>
      <c r="Q149" s="5">
        <v>7372</v>
      </c>
      <c r="R149" s="5">
        <v>15614</v>
      </c>
    </row>
    <row r="150" spans="1:18">
      <c r="A150" s="5">
        <v>1390</v>
      </c>
      <c r="B150" s="5">
        <v>3</v>
      </c>
      <c r="C150" s="5" t="s">
        <v>427</v>
      </c>
      <c r="D150" s="5" t="s">
        <v>428</v>
      </c>
      <c r="E150" s="5">
        <v>425024</v>
      </c>
      <c r="F150" s="5">
        <v>93537</v>
      </c>
      <c r="G150" s="5">
        <v>3774</v>
      </c>
      <c r="H150" s="5">
        <v>1389</v>
      </c>
      <c r="I150" s="5">
        <v>12742</v>
      </c>
      <c r="J150" s="5">
        <v>44543</v>
      </c>
      <c r="K150" s="5">
        <v>21923</v>
      </c>
      <c r="L150" s="5">
        <v>18285</v>
      </c>
      <c r="M150" s="5">
        <v>1567</v>
      </c>
      <c r="N150" s="5">
        <v>47719</v>
      </c>
      <c r="O150" s="5">
        <v>8230</v>
      </c>
      <c r="P150" s="5">
        <v>35164</v>
      </c>
      <c r="Q150" s="5">
        <v>16277</v>
      </c>
      <c r="R150" s="5">
        <v>119875</v>
      </c>
    </row>
    <row r="151" spans="1:18">
      <c r="A151" s="5">
        <v>1390</v>
      </c>
      <c r="B151" s="5">
        <v>14</v>
      </c>
      <c r="C151" s="5" t="s">
        <v>429</v>
      </c>
      <c r="D151" s="5" t="s">
        <v>430</v>
      </c>
      <c r="E151" s="5">
        <v>425024</v>
      </c>
      <c r="F151" s="5">
        <v>93537</v>
      </c>
      <c r="G151" s="5">
        <v>3774</v>
      </c>
      <c r="H151" s="5">
        <v>1389</v>
      </c>
      <c r="I151" s="5">
        <v>12742</v>
      </c>
      <c r="J151" s="5">
        <v>44543</v>
      </c>
      <c r="K151" s="5">
        <v>21923</v>
      </c>
      <c r="L151" s="5">
        <v>18285</v>
      </c>
      <c r="M151" s="5">
        <v>1567</v>
      </c>
      <c r="N151" s="5">
        <v>47719</v>
      </c>
      <c r="O151" s="5">
        <v>8230</v>
      </c>
      <c r="P151" s="5">
        <v>35164</v>
      </c>
      <c r="Q151" s="5">
        <v>16277</v>
      </c>
      <c r="R151" s="5">
        <v>119875</v>
      </c>
    </row>
    <row r="152" spans="1:18">
      <c r="A152" s="5">
        <v>1390</v>
      </c>
      <c r="B152" s="5">
        <v>3</v>
      </c>
      <c r="C152" s="5" t="s">
        <v>431</v>
      </c>
      <c r="D152" s="5" t="s">
        <v>432</v>
      </c>
      <c r="E152" s="5">
        <v>170602</v>
      </c>
      <c r="F152" s="5">
        <v>2570</v>
      </c>
      <c r="G152" s="5">
        <v>10195</v>
      </c>
      <c r="H152" s="5">
        <v>1491</v>
      </c>
      <c r="I152" s="5">
        <v>5306</v>
      </c>
      <c r="J152" s="5">
        <v>23570</v>
      </c>
      <c r="K152" s="5">
        <v>5427</v>
      </c>
      <c r="L152" s="5">
        <v>7001</v>
      </c>
      <c r="M152" s="5">
        <v>431</v>
      </c>
      <c r="N152" s="5">
        <v>12421</v>
      </c>
      <c r="O152" s="5">
        <v>6453</v>
      </c>
      <c r="P152" s="5">
        <v>21706</v>
      </c>
      <c r="Q152" s="5">
        <v>9789</v>
      </c>
      <c r="R152" s="5">
        <v>64243</v>
      </c>
    </row>
    <row r="153" spans="1:18">
      <c r="A153" s="5">
        <v>1390</v>
      </c>
      <c r="B153" s="5">
        <v>4</v>
      </c>
      <c r="C153" s="5" t="s">
        <v>433</v>
      </c>
      <c r="D153" s="5" t="s">
        <v>432</v>
      </c>
      <c r="E153" s="5">
        <v>170602</v>
      </c>
      <c r="F153" s="5">
        <v>2570</v>
      </c>
      <c r="G153" s="5">
        <v>10195</v>
      </c>
      <c r="H153" s="5">
        <v>1491</v>
      </c>
      <c r="I153" s="5">
        <v>5306</v>
      </c>
      <c r="J153" s="5">
        <v>23570</v>
      </c>
      <c r="K153" s="5">
        <v>5427</v>
      </c>
      <c r="L153" s="5">
        <v>7001</v>
      </c>
      <c r="M153" s="5">
        <v>431</v>
      </c>
      <c r="N153" s="5">
        <v>12421</v>
      </c>
      <c r="O153" s="5">
        <v>6453</v>
      </c>
      <c r="P153" s="5">
        <v>21706</v>
      </c>
      <c r="Q153" s="5">
        <v>9789</v>
      </c>
      <c r="R153" s="5">
        <v>64243</v>
      </c>
    </row>
    <row r="154" spans="1:18">
      <c r="A154" s="5">
        <v>1390</v>
      </c>
      <c r="B154" s="5">
        <v>3</v>
      </c>
      <c r="C154" s="5" t="s">
        <v>434</v>
      </c>
      <c r="D154" s="5" t="s">
        <v>435</v>
      </c>
      <c r="E154" s="5">
        <v>1457811</v>
      </c>
      <c r="F154" s="5">
        <v>144099</v>
      </c>
      <c r="G154" s="5">
        <v>29361</v>
      </c>
      <c r="H154" s="5">
        <v>4546</v>
      </c>
      <c r="I154" s="5">
        <v>20727</v>
      </c>
      <c r="J154" s="5">
        <v>164804</v>
      </c>
      <c r="K154" s="5">
        <v>33863</v>
      </c>
      <c r="L154" s="5">
        <v>26751</v>
      </c>
      <c r="M154" s="5">
        <v>3079</v>
      </c>
      <c r="N154" s="5">
        <v>24089</v>
      </c>
      <c r="O154" s="5">
        <v>18157</v>
      </c>
      <c r="P154" s="5">
        <v>317411</v>
      </c>
      <c r="Q154" s="5">
        <v>26207</v>
      </c>
      <c r="R154" s="5">
        <v>644718</v>
      </c>
    </row>
    <row r="155" spans="1:18">
      <c r="A155" s="5">
        <v>1390</v>
      </c>
      <c r="B155" s="5">
        <v>4</v>
      </c>
      <c r="C155" s="5" t="s">
        <v>436</v>
      </c>
      <c r="D155" s="5" t="s">
        <v>435</v>
      </c>
      <c r="E155" s="5">
        <v>1457811</v>
      </c>
      <c r="F155" s="5">
        <v>144099</v>
      </c>
      <c r="G155" s="5">
        <v>29361</v>
      </c>
      <c r="H155" s="5">
        <v>4546</v>
      </c>
      <c r="I155" s="5">
        <v>20727</v>
      </c>
      <c r="J155" s="5">
        <v>164804</v>
      </c>
      <c r="K155" s="5">
        <v>33863</v>
      </c>
      <c r="L155" s="5">
        <v>26751</v>
      </c>
      <c r="M155" s="5">
        <v>3079</v>
      </c>
      <c r="N155" s="5">
        <v>24089</v>
      </c>
      <c r="O155" s="5">
        <v>18157</v>
      </c>
      <c r="P155" s="5">
        <v>317411</v>
      </c>
      <c r="Q155" s="5">
        <v>26207</v>
      </c>
      <c r="R155" s="5">
        <v>644718</v>
      </c>
    </row>
    <row r="156" spans="1:18">
      <c r="A156" s="5">
        <v>1390</v>
      </c>
      <c r="B156" s="5">
        <v>3</v>
      </c>
      <c r="C156" s="5" t="s">
        <v>437</v>
      </c>
      <c r="D156" s="5" t="s">
        <v>438</v>
      </c>
      <c r="E156" s="5">
        <v>68862</v>
      </c>
      <c r="F156" s="5">
        <v>241</v>
      </c>
      <c r="G156" s="5">
        <v>2253</v>
      </c>
      <c r="H156" s="5">
        <v>13</v>
      </c>
      <c r="I156" s="5">
        <v>2982</v>
      </c>
      <c r="J156" s="5">
        <v>23361</v>
      </c>
      <c r="K156" s="5">
        <v>9243</v>
      </c>
      <c r="L156" s="5">
        <v>4215</v>
      </c>
      <c r="M156" s="5">
        <v>1204</v>
      </c>
      <c r="N156" s="5">
        <v>5339</v>
      </c>
      <c r="O156" s="5">
        <v>2088</v>
      </c>
      <c r="P156" s="5">
        <v>2869</v>
      </c>
      <c r="Q156" s="5">
        <v>4161</v>
      </c>
      <c r="R156" s="5">
        <v>10893</v>
      </c>
    </row>
    <row r="157" spans="1:18">
      <c r="A157" s="5">
        <v>1390</v>
      </c>
      <c r="B157" s="5">
        <v>4</v>
      </c>
      <c r="C157" s="5" t="s">
        <v>439</v>
      </c>
      <c r="D157" s="5" t="s">
        <v>438</v>
      </c>
      <c r="E157" s="5">
        <v>68862</v>
      </c>
      <c r="F157" s="5">
        <v>241</v>
      </c>
      <c r="G157" s="5">
        <v>2253</v>
      </c>
      <c r="H157" s="5">
        <v>13</v>
      </c>
      <c r="I157" s="5">
        <v>2982</v>
      </c>
      <c r="J157" s="5">
        <v>23361</v>
      </c>
      <c r="K157" s="5">
        <v>9243</v>
      </c>
      <c r="L157" s="5">
        <v>4215</v>
      </c>
      <c r="M157" s="5">
        <v>1204</v>
      </c>
      <c r="N157" s="5">
        <v>5339</v>
      </c>
      <c r="O157" s="5">
        <v>2088</v>
      </c>
      <c r="P157" s="5">
        <v>2869</v>
      </c>
      <c r="Q157" s="5">
        <v>4161</v>
      </c>
      <c r="R157" s="5">
        <v>10893</v>
      </c>
    </row>
    <row r="158" spans="1:18">
      <c r="A158" s="5">
        <v>1390</v>
      </c>
      <c r="B158" s="5">
        <v>2</v>
      </c>
      <c r="C158" s="5" t="s">
        <v>440</v>
      </c>
      <c r="D158" s="5" t="s">
        <v>441</v>
      </c>
      <c r="E158" s="5">
        <v>2240170</v>
      </c>
      <c r="F158" s="5">
        <v>103410</v>
      </c>
      <c r="G158" s="5">
        <v>132694</v>
      </c>
      <c r="H158" s="5">
        <v>31599</v>
      </c>
      <c r="I158" s="5">
        <v>86673</v>
      </c>
      <c r="J158" s="5">
        <v>457545</v>
      </c>
      <c r="K158" s="5">
        <v>167334</v>
      </c>
      <c r="L158" s="5">
        <v>112796</v>
      </c>
      <c r="M158" s="5">
        <v>26792</v>
      </c>
      <c r="N158" s="5">
        <v>159325</v>
      </c>
      <c r="O158" s="5">
        <v>57139</v>
      </c>
      <c r="P158" s="5">
        <v>215527</v>
      </c>
      <c r="Q158" s="5">
        <v>175188</v>
      </c>
      <c r="R158" s="5">
        <v>514146</v>
      </c>
    </row>
    <row r="159" spans="1:18">
      <c r="A159" s="5">
        <v>1390</v>
      </c>
      <c r="B159" s="5">
        <v>3</v>
      </c>
      <c r="C159" s="5" t="s">
        <v>442</v>
      </c>
      <c r="D159" s="5" t="s">
        <v>443</v>
      </c>
      <c r="E159" s="5">
        <v>1681350</v>
      </c>
      <c r="F159" s="5">
        <v>81890</v>
      </c>
      <c r="G159" s="5">
        <v>91523</v>
      </c>
      <c r="H159" s="5">
        <v>15240</v>
      </c>
      <c r="I159" s="5">
        <v>56640</v>
      </c>
      <c r="J159" s="5">
        <v>369216</v>
      </c>
      <c r="K159" s="5">
        <v>132138</v>
      </c>
      <c r="L159" s="5">
        <v>80750</v>
      </c>
      <c r="M159" s="5">
        <v>23225</v>
      </c>
      <c r="N159" s="5">
        <v>140749</v>
      </c>
      <c r="O159" s="5">
        <v>43551</v>
      </c>
      <c r="P159" s="5">
        <v>140768</v>
      </c>
      <c r="Q159" s="5">
        <v>130548</v>
      </c>
      <c r="R159" s="5">
        <v>375112</v>
      </c>
    </row>
    <row r="160" spans="1:18">
      <c r="A160" s="5">
        <v>1390</v>
      </c>
      <c r="B160" s="5">
        <v>4</v>
      </c>
      <c r="C160" s="5" t="s">
        <v>444</v>
      </c>
      <c r="D160" s="5" t="s">
        <v>445</v>
      </c>
      <c r="E160" s="5">
        <v>316546</v>
      </c>
      <c r="F160" s="5">
        <v>2629</v>
      </c>
      <c r="G160" s="5">
        <v>3850</v>
      </c>
      <c r="H160" s="5">
        <v>1605</v>
      </c>
      <c r="I160" s="5">
        <v>12388</v>
      </c>
      <c r="J160" s="5">
        <v>78557</v>
      </c>
      <c r="K160" s="5">
        <v>62837</v>
      </c>
      <c r="L160" s="5">
        <v>15784</v>
      </c>
      <c r="M160" s="5">
        <v>13047</v>
      </c>
      <c r="N160" s="5">
        <v>42105</v>
      </c>
      <c r="O160" s="5">
        <v>18128</v>
      </c>
      <c r="P160" s="5">
        <v>8312</v>
      </c>
      <c r="Q160" s="5">
        <v>18352</v>
      </c>
      <c r="R160" s="5">
        <v>38952</v>
      </c>
    </row>
    <row r="161" spans="1:18">
      <c r="A161" s="5">
        <v>1390</v>
      </c>
      <c r="B161" s="5">
        <v>4</v>
      </c>
      <c r="C161" s="5" t="s">
        <v>446</v>
      </c>
      <c r="D161" s="5" t="s">
        <v>447</v>
      </c>
      <c r="E161" s="5">
        <v>12286</v>
      </c>
      <c r="F161" s="5">
        <v>2</v>
      </c>
      <c r="G161" s="5">
        <v>458</v>
      </c>
      <c r="H161" s="5">
        <v>5</v>
      </c>
      <c r="I161" s="5">
        <v>867</v>
      </c>
      <c r="J161" s="5">
        <v>3090</v>
      </c>
      <c r="K161" s="5">
        <v>2182</v>
      </c>
      <c r="L161" s="5">
        <v>778</v>
      </c>
      <c r="M161" s="5">
        <v>51</v>
      </c>
      <c r="N161" s="5">
        <v>605</v>
      </c>
      <c r="O161" s="5">
        <v>507</v>
      </c>
      <c r="P161" s="5">
        <v>882</v>
      </c>
      <c r="Q161" s="5">
        <v>1047</v>
      </c>
      <c r="R161" s="5">
        <v>1814</v>
      </c>
    </row>
    <row r="162" spans="1:18">
      <c r="A162" s="5">
        <v>1390</v>
      </c>
      <c r="B162" s="5">
        <v>4</v>
      </c>
      <c r="C162" s="5" t="s">
        <v>448</v>
      </c>
      <c r="D162" s="5" t="s">
        <v>449</v>
      </c>
      <c r="E162" s="5">
        <v>305416</v>
      </c>
      <c r="F162" s="5">
        <v>32734</v>
      </c>
      <c r="G162" s="5">
        <v>11882</v>
      </c>
      <c r="H162" s="5">
        <v>1556</v>
      </c>
      <c r="I162" s="5">
        <v>10202</v>
      </c>
      <c r="J162" s="5">
        <v>54739</v>
      </c>
      <c r="K162" s="5">
        <v>15496</v>
      </c>
      <c r="L162" s="5">
        <v>15096</v>
      </c>
      <c r="M162" s="5">
        <v>1607</v>
      </c>
      <c r="N162" s="5">
        <v>17434</v>
      </c>
      <c r="O162" s="5">
        <v>5326</v>
      </c>
      <c r="P162" s="5">
        <v>35563</v>
      </c>
      <c r="Q162" s="5">
        <v>26995</v>
      </c>
      <c r="R162" s="5">
        <v>76788</v>
      </c>
    </row>
    <row r="163" spans="1:18">
      <c r="A163" s="5">
        <v>1390</v>
      </c>
      <c r="B163" s="5">
        <v>4</v>
      </c>
      <c r="C163" s="5" t="s">
        <v>450</v>
      </c>
      <c r="D163" s="5" t="s">
        <v>451</v>
      </c>
      <c r="E163" s="5">
        <v>32060</v>
      </c>
      <c r="F163" s="5">
        <v>20</v>
      </c>
      <c r="G163" s="5">
        <v>556</v>
      </c>
      <c r="H163" s="5">
        <v>6</v>
      </c>
      <c r="I163" s="5">
        <v>1573</v>
      </c>
      <c r="J163" s="5">
        <v>9977</v>
      </c>
      <c r="K163" s="5">
        <v>1657</v>
      </c>
      <c r="L163" s="5">
        <v>2105</v>
      </c>
      <c r="M163" s="5">
        <v>150</v>
      </c>
      <c r="N163" s="5">
        <v>2097</v>
      </c>
      <c r="O163" s="5">
        <v>821</v>
      </c>
      <c r="P163" s="5">
        <v>1098</v>
      </c>
      <c r="Q163" s="5">
        <v>3828</v>
      </c>
      <c r="R163" s="5">
        <v>8172</v>
      </c>
    </row>
    <row r="164" spans="1:18">
      <c r="A164" s="5">
        <v>1390</v>
      </c>
      <c r="B164" s="5">
        <v>4</v>
      </c>
      <c r="C164" s="5" t="s">
        <v>452</v>
      </c>
      <c r="D164" s="5" t="s">
        <v>453</v>
      </c>
      <c r="E164" s="5">
        <v>29561</v>
      </c>
      <c r="F164" s="5">
        <v>67</v>
      </c>
      <c r="G164" s="5">
        <v>1621</v>
      </c>
      <c r="H164" s="5">
        <v>599</v>
      </c>
      <c r="I164" s="5">
        <v>1009</v>
      </c>
      <c r="J164" s="5">
        <v>4614</v>
      </c>
      <c r="K164" s="5">
        <v>1215</v>
      </c>
      <c r="L164" s="5">
        <v>1964</v>
      </c>
      <c r="M164" s="5">
        <v>213</v>
      </c>
      <c r="N164" s="5">
        <v>2243</v>
      </c>
      <c r="O164" s="5">
        <v>271</v>
      </c>
      <c r="P164" s="5">
        <v>3158</v>
      </c>
      <c r="Q164" s="5">
        <v>2178</v>
      </c>
      <c r="R164" s="5">
        <v>10406</v>
      </c>
    </row>
    <row r="165" spans="1:18">
      <c r="A165" s="5">
        <v>1390</v>
      </c>
      <c r="B165" s="5">
        <v>4</v>
      </c>
      <c r="C165" s="5" t="s">
        <v>454</v>
      </c>
      <c r="D165" s="5" t="s">
        <v>455</v>
      </c>
      <c r="E165" s="5">
        <v>164402</v>
      </c>
      <c r="F165" s="5">
        <v>678</v>
      </c>
      <c r="G165" s="5">
        <v>25002</v>
      </c>
      <c r="H165" s="5">
        <v>1968</v>
      </c>
      <c r="I165" s="5">
        <v>6395</v>
      </c>
      <c r="J165" s="5">
        <v>29920</v>
      </c>
      <c r="K165" s="5">
        <v>11457</v>
      </c>
      <c r="L165" s="5">
        <v>7121</v>
      </c>
      <c r="M165" s="5">
        <v>1053</v>
      </c>
      <c r="N165" s="5">
        <v>8042</v>
      </c>
      <c r="O165" s="5">
        <v>2636</v>
      </c>
      <c r="P165" s="5">
        <v>19459</v>
      </c>
      <c r="Q165" s="5">
        <v>17629</v>
      </c>
      <c r="R165" s="5">
        <v>33044</v>
      </c>
    </row>
    <row r="166" spans="1:18">
      <c r="A166" s="5">
        <v>1390</v>
      </c>
      <c r="B166" s="5">
        <v>4</v>
      </c>
      <c r="C166" s="5" t="s">
        <v>456</v>
      </c>
      <c r="D166" s="5" t="s">
        <v>457</v>
      </c>
      <c r="E166" s="5">
        <v>50183</v>
      </c>
      <c r="F166" s="5">
        <v>286</v>
      </c>
      <c r="G166" s="5">
        <v>1380</v>
      </c>
      <c r="H166" s="5">
        <v>0</v>
      </c>
      <c r="I166" s="5">
        <v>490</v>
      </c>
      <c r="J166" s="5">
        <v>3462</v>
      </c>
      <c r="K166" s="5">
        <v>261</v>
      </c>
      <c r="L166" s="5">
        <v>726</v>
      </c>
      <c r="M166" s="5">
        <v>171</v>
      </c>
      <c r="N166" s="5">
        <v>2601</v>
      </c>
      <c r="O166" s="5">
        <v>697</v>
      </c>
      <c r="P166" s="5">
        <v>2821</v>
      </c>
      <c r="Q166" s="5">
        <v>2623</v>
      </c>
      <c r="R166" s="5">
        <v>34664</v>
      </c>
    </row>
    <row r="167" spans="1:18">
      <c r="A167" s="5">
        <v>1390</v>
      </c>
      <c r="B167" s="5">
        <v>9</v>
      </c>
      <c r="C167" s="5" t="s">
        <v>458</v>
      </c>
      <c r="D167" s="5" t="s">
        <v>459</v>
      </c>
      <c r="E167" s="5">
        <v>770896</v>
      </c>
      <c r="F167" s="5">
        <v>45473</v>
      </c>
      <c r="G167" s="5">
        <v>46774</v>
      </c>
      <c r="H167" s="5">
        <v>9502</v>
      </c>
      <c r="I167" s="5">
        <v>23717</v>
      </c>
      <c r="J167" s="5">
        <v>184856</v>
      </c>
      <c r="K167" s="5">
        <v>37033</v>
      </c>
      <c r="L167" s="5">
        <v>37176</v>
      </c>
      <c r="M167" s="5">
        <v>6933</v>
      </c>
      <c r="N167" s="5">
        <v>65623</v>
      </c>
      <c r="O167" s="5">
        <v>15166</v>
      </c>
      <c r="P167" s="5">
        <v>69475</v>
      </c>
      <c r="Q167" s="5">
        <v>57896</v>
      </c>
      <c r="R167" s="5">
        <v>171271</v>
      </c>
    </row>
    <row r="168" spans="1:18">
      <c r="A168" s="5">
        <v>1390</v>
      </c>
      <c r="B168" s="5">
        <v>3</v>
      </c>
      <c r="C168" s="5" t="s">
        <v>460</v>
      </c>
      <c r="D168" s="5" t="s">
        <v>461</v>
      </c>
      <c r="E168" s="5">
        <v>558820</v>
      </c>
      <c r="F168" s="5">
        <v>21520</v>
      </c>
      <c r="G168" s="5">
        <v>41171</v>
      </c>
      <c r="H168" s="5">
        <v>16359</v>
      </c>
      <c r="I168" s="5">
        <v>30033</v>
      </c>
      <c r="J168" s="5">
        <v>88329</v>
      </c>
      <c r="K168" s="5">
        <v>35197</v>
      </c>
      <c r="L168" s="5">
        <v>32046</v>
      </c>
      <c r="M168" s="5">
        <v>3567</v>
      </c>
      <c r="N168" s="5">
        <v>18576</v>
      </c>
      <c r="O168" s="5">
        <v>13588</v>
      </c>
      <c r="P168" s="5">
        <v>74759</v>
      </c>
      <c r="Q168" s="5">
        <v>44640</v>
      </c>
      <c r="R168" s="5">
        <v>139035</v>
      </c>
    </row>
    <row r="169" spans="1:18">
      <c r="A169" s="5">
        <v>1390</v>
      </c>
      <c r="B169" s="5">
        <v>4</v>
      </c>
      <c r="C169" s="5" t="s">
        <v>462</v>
      </c>
      <c r="D169" s="5" t="s">
        <v>463</v>
      </c>
      <c r="E169" s="5">
        <v>119091</v>
      </c>
      <c r="F169" s="5">
        <v>6937</v>
      </c>
      <c r="G169" s="5">
        <v>3425</v>
      </c>
      <c r="H169" s="5">
        <v>89</v>
      </c>
      <c r="I169" s="5">
        <v>3898</v>
      </c>
      <c r="J169" s="5">
        <v>13393</v>
      </c>
      <c r="K169" s="5">
        <v>5310</v>
      </c>
      <c r="L169" s="5">
        <v>7274</v>
      </c>
      <c r="M169" s="5">
        <v>691</v>
      </c>
      <c r="N169" s="5">
        <v>3552</v>
      </c>
      <c r="O169" s="5">
        <v>2522</v>
      </c>
      <c r="P169" s="5">
        <v>11693</v>
      </c>
      <c r="Q169" s="5">
        <v>4821</v>
      </c>
      <c r="R169" s="5">
        <v>55486</v>
      </c>
    </row>
    <row r="170" spans="1:18">
      <c r="A170" s="5">
        <v>1390</v>
      </c>
      <c r="B170" s="5">
        <v>4</v>
      </c>
      <c r="C170" s="5" t="s">
        <v>464</v>
      </c>
      <c r="D170" s="5" t="s">
        <v>465</v>
      </c>
      <c r="E170" s="5">
        <v>49540</v>
      </c>
      <c r="F170" s="5">
        <v>564</v>
      </c>
      <c r="G170" s="5">
        <v>2194</v>
      </c>
      <c r="H170" s="5">
        <v>1718</v>
      </c>
      <c r="I170" s="5">
        <v>3955</v>
      </c>
      <c r="J170" s="5">
        <v>8490</v>
      </c>
      <c r="K170" s="5">
        <v>3660</v>
      </c>
      <c r="L170" s="5">
        <v>3363</v>
      </c>
      <c r="M170" s="5">
        <v>291</v>
      </c>
      <c r="N170" s="5">
        <v>2197</v>
      </c>
      <c r="O170" s="5">
        <v>977</v>
      </c>
      <c r="P170" s="5">
        <v>7657</v>
      </c>
      <c r="Q170" s="5">
        <v>5605</v>
      </c>
      <c r="R170" s="5">
        <v>8870</v>
      </c>
    </row>
    <row r="171" spans="1:18">
      <c r="A171" s="5">
        <v>1390</v>
      </c>
      <c r="B171" s="5">
        <v>4</v>
      </c>
      <c r="C171" s="5" t="s">
        <v>466</v>
      </c>
      <c r="D171" s="5" t="s">
        <v>467</v>
      </c>
      <c r="E171" s="5">
        <v>12298</v>
      </c>
      <c r="F171" s="5">
        <v>0</v>
      </c>
      <c r="G171" s="5">
        <v>15</v>
      </c>
      <c r="H171" s="5">
        <v>420</v>
      </c>
      <c r="I171" s="5">
        <v>714</v>
      </c>
      <c r="J171" s="5">
        <v>4353</v>
      </c>
      <c r="K171" s="5">
        <v>1051</v>
      </c>
      <c r="L171" s="5">
        <v>309</v>
      </c>
      <c r="M171" s="5">
        <v>177</v>
      </c>
      <c r="N171" s="5">
        <v>634</v>
      </c>
      <c r="O171" s="5">
        <v>310</v>
      </c>
      <c r="P171" s="5">
        <v>1138</v>
      </c>
      <c r="Q171" s="5">
        <v>1869</v>
      </c>
      <c r="R171" s="5">
        <v>1309</v>
      </c>
    </row>
    <row r="172" spans="1:18">
      <c r="A172" s="5">
        <v>1390</v>
      </c>
      <c r="B172" s="5">
        <v>4</v>
      </c>
      <c r="C172" s="5" t="s">
        <v>468</v>
      </c>
      <c r="D172" s="5" t="s">
        <v>469</v>
      </c>
      <c r="E172" s="5">
        <v>153705</v>
      </c>
      <c r="F172" s="5">
        <v>11935</v>
      </c>
      <c r="G172" s="5">
        <v>18446</v>
      </c>
      <c r="H172" s="5">
        <v>9261</v>
      </c>
      <c r="I172" s="5">
        <v>7307</v>
      </c>
      <c r="J172" s="5">
        <v>22015</v>
      </c>
      <c r="K172" s="5">
        <v>8758</v>
      </c>
      <c r="L172" s="5">
        <v>10265</v>
      </c>
      <c r="M172" s="5">
        <v>890</v>
      </c>
      <c r="N172" s="5">
        <v>6664</v>
      </c>
      <c r="O172" s="5">
        <v>4145</v>
      </c>
      <c r="P172" s="5">
        <v>9910</v>
      </c>
      <c r="Q172" s="5">
        <v>11708</v>
      </c>
      <c r="R172" s="5">
        <v>32400</v>
      </c>
    </row>
    <row r="173" spans="1:18">
      <c r="A173" s="5">
        <v>1390</v>
      </c>
      <c r="B173" s="5">
        <v>4</v>
      </c>
      <c r="C173" s="5" t="s">
        <v>470</v>
      </c>
      <c r="D173" s="5" t="s">
        <v>471</v>
      </c>
      <c r="E173" s="5">
        <v>106781</v>
      </c>
      <c r="F173" s="5">
        <v>1456</v>
      </c>
      <c r="G173" s="5">
        <v>5075</v>
      </c>
      <c r="H173" s="5">
        <v>4489</v>
      </c>
      <c r="I173" s="5">
        <v>7312</v>
      </c>
      <c r="J173" s="5">
        <v>20929</v>
      </c>
      <c r="K173" s="5">
        <v>5808</v>
      </c>
      <c r="L173" s="5">
        <v>6218</v>
      </c>
      <c r="M173" s="5">
        <v>1075</v>
      </c>
      <c r="N173" s="5">
        <v>3095</v>
      </c>
      <c r="O173" s="5">
        <v>2648</v>
      </c>
      <c r="P173" s="5">
        <v>11090</v>
      </c>
      <c r="Q173" s="5">
        <v>15191</v>
      </c>
      <c r="R173" s="5">
        <v>22396</v>
      </c>
    </row>
    <row r="174" spans="1:18">
      <c r="A174" s="5">
        <v>1390</v>
      </c>
      <c r="B174" s="5">
        <v>4</v>
      </c>
      <c r="C174" s="5" t="s">
        <v>472</v>
      </c>
      <c r="D174" s="5" t="s">
        <v>473</v>
      </c>
      <c r="E174" s="5">
        <v>45582</v>
      </c>
      <c r="F174" s="5">
        <v>372</v>
      </c>
      <c r="G174" s="5">
        <v>1194</v>
      </c>
      <c r="H174" s="5">
        <v>0</v>
      </c>
      <c r="I174" s="5">
        <v>1508</v>
      </c>
      <c r="J174" s="5">
        <v>7535</v>
      </c>
      <c r="K174" s="5">
        <v>2568</v>
      </c>
      <c r="L174" s="5">
        <v>1913</v>
      </c>
      <c r="M174" s="5">
        <v>208</v>
      </c>
      <c r="N174" s="5">
        <v>747</v>
      </c>
      <c r="O174" s="5">
        <v>607</v>
      </c>
      <c r="P174" s="5">
        <v>22517</v>
      </c>
      <c r="Q174" s="5">
        <v>1675</v>
      </c>
      <c r="R174" s="5">
        <v>4739</v>
      </c>
    </row>
    <row r="175" spans="1:18">
      <c r="A175" s="5">
        <v>1390</v>
      </c>
      <c r="B175" s="5">
        <v>4</v>
      </c>
      <c r="C175" s="5" t="s">
        <v>474</v>
      </c>
      <c r="D175" s="5" t="s">
        <v>475</v>
      </c>
      <c r="E175" s="5">
        <v>71823</v>
      </c>
      <c r="F175" s="5">
        <v>257</v>
      </c>
      <c r="G175" s="5">
        <v>10822</v>
      </c>
      <c r="H175" s="5">
        <v>381</v>
      </c>
      <c r="I175" s="5">
        <v>5339</v>
      </c>
      <c r="J175" s="5">
        <v>11615</v>
      </c>
      <c r="K175" s="5">
        <v>8043</v>
      </c>
      <c r="L175" s="5">
        <v>2706</v>
      </c>
      <c r="M175" s="5">
        <v>235</v>
      </c>
      <c r="N175" s="5">
        <v>1686</v>
      </c>
      <c r="O175" s="5">
        <v>2381</v>
      </c>
      <c r="P175" s="5">
        <v>10754</v>
      </c>
      <c r="Q175" s="5">
        <v>3770</v>
      </c>
      <c r="R175" s="5">
        <v>13836</v>
      </c>
    </row>
    <row r="176" spans="1:18">
      <c r="A176" s="5">
        <v>1390</v>
      </c>
      <c r="B176" s="5">
        <v>2</v>
      </c>
      <c r="C176" s="5" t="s">
        <v>476</v>
      </c>
      <c r="D176" s="5" t="s">
        <v>477</v>
      </c>
      <c r="E176" s="5">
        <v>11595077</v>
      </c>
      <c r="F176" s="5">
        <v>1632843</v>
      </c>
      <c r="G176" s="5">
        <v>110539</v>
      </c>
      <c r="H176" s="5">
        <v>32591</v>
      </c>
      <c r="I176" s="5">
        <v>134125</v>
      </c>
      <c r="J176" s="5">
        <v>2194168</v>
      </c>
      <c r="K176" s="5">
        <v>262777</v>
      </c>
      <c r="L176" s="5">
        <v>213314</v>
      </c>
      <c r="M176" s="5">
        <v>101213</v>
      </c>
      <c r="N176" s="5">
        <v>356300</v>
      </c>
      <c r="O176" s="5">
        <v>453993</v>
      </c>
      <c r="P176" s="5">
        <v>774693</v>
      </c>
      <c r="Q176" s="5">
        <v>189659</v>
      </c>
      <c r="R176" s="5">
        <v>5138861</v>
      </c>
    </row>
    <row r="177" spans="1:18">
      <c r="A177" s="5">
        <v>1390</v>
      </c>
      <c r="B177" s="5">
        <v>3</v>
      </c>
      <c r="C177" s="5" t="s">
        <v>478</v>
      </c>
      <c r="D177" s="5" t="s">
        <v>479</v>
      </c>
      <c r="E177" s="5">
        <v>9802081</v>
      </c>
      <c r="F177" s="5">
        <v>1584669</v>
      </c>
      <c r="G177" s="5">
        <v>69854</v>
      </c>
      <c r="H177" s="5">
        <v>25053</v>
      </c>
      <c r="I177" s="5">
        <v>62654</v>
      </c>
      <c r="J177" s="5">
        <v>1579032</v>
      </c>
      <c r="K177" s="5">
        <v>178637</v>
      </c>
      <c r="L177" s="5">
        <v>118105</v>
      </c>
      <c r="M177" s="5">
        <v>86328</v>
      </c>
      <c r="N177" s="5">
        <v>242940</v>
      </c>
      <c r="O177" s="5">
        <v>406900</v>
      </c>
      <c r="P177" s="5">
        <v>663709</v>
      </c>
      <c r="Q177" s="5">
        <v>93974</v>
      </c>
      <c r="R177" s="5">
        <v>4690226</v>
      </c>
    </row>
    <row r="178" spans="1:18">
      <c r="A178" s="5">
        <v>1390</v>
      </c>
      <c r="B178" s="5">
        <v>4</v>
      </c>
      <c r="C178" s="5" t="s">
        <v>480</v>
      </c>
      <c r="D178" s="5" t="s">
        <v>479</v>
      </c>
      <c r="E178" s="5">
        <v>9802081</v>
      </c>
      <c r="F178" s="5">
        <v>1584669</v>
      </c>
      <c r="G178" s="5">
        <v>69854</v>
      </c>
      <c r="H178" s="5">
        <v>25053</v>
      </c>
      <c r="I178" s="5">
        <v>62654</v>
      </c>
      <c r="J178" s="5">
        <v>1579032</v>
      </c>
      <c r="K178" s="5">
        <v>178637</v>
      </c>
      <c r="L178" s="5">
        <v>118105</v>
      </c>
      <c r="M178" s="5">
        <v>86328</v>
      </c>
      <c r="N178" s="5">
        <v>242940</v>
      </c>
      <c r="O178" s="5">
        <v>406900</v>
      </c>
      <c r="P178" s="5">
        <v>663709</v>
      </c>
      <c r="Q178" s="5">
        <v>93974</v>
      </c>
      <c r="R178" s="5">
        <v>4690226</v>
      </c>
    </row>
    <row r="179" spans="1:18">
      <c r="A179" s="5">
        <v>1390</v>
      </c>
      <c r="B179" s="5">
        <v>3</v>
      </c>
      <c r="C179" s="5" t="s">
        <v>481</v>
      </c>
      <c r="D179" s="5" t="s">
        <v>482</v>
      </c>
      <c r="E179" s="5">
        <v>170478</v>
      </c>
      <c r="F179" s="5">
        <v>16450</v>
      </c>
      <c r="G179" s="5">
        <v>2775</v>
      </c>
      <c r="H179" s="5">
        <v>180</v>
      </c>
      <c r="I179" s="5">
        <v>2786</v>
      </c>
      <c r="J179" s="5">
        <v>48270</v>
      </c>
      <c r="K179" s="5">
        <v>4906</v>
      </c>
      <c r="L179" s="5">
        <v>3449</v>
      </c>
      <c r="M179" s="5">
        <v>1013</v>
      </c>
      <c r="N179" s="5">
        <v>17474</v>
      </c>
      <c r="O179" s="5">
        <v>1644</v>
      </c>
      <c r="P179" s="5">
        <v>24979</v>
      </c>
      <c r="Q179" s="5">
        <v>3119</v>
      </c>
      <c r="R179" s="5">
        <v>43433</v>
      </c>
    </row>
    <row r="180" spans="1:18">
      <c r="A180" s="5">
        <v>1390</v>
      </c>
      <c r="B180" s="5">
        <v>4</v>
      </c>
      <c r="C180" s="5" t="s">
        <v>483</v>
      </c>
      <c r="D180" s="5" t="s">
        <v>482</v>
      </c>
      <c r="E180" s="5">
        <v>170478</v>
      </c>
      <c r="F180" s="5">
        <v>16450</v>
      </c>
      <c r="G180" s="5">
        <v>2775</v>
      </c>
      <c r="H180" s="5">
        <v>180</v>
      </c>
      <c r="I180" s="5">
        <v>2786</v>
      </c>
      <c r="J180" s="5">
        <v>48270</v>
      </c>
      <c r="K180" s="5">
        <v>4906</v>
      </c>
      <c r="L180" s="5">
        <v>3449</v>
      </c>
      <c r="M180" s="5">
        <v>1013</v>
      </c>
      <c r="N180" s="5">
        <v>17474</v>
      </c>
      <c r="O180" s="5">
        <v>1644</v>
      </c>
      <c r="P180" s="5">
        <v>24979</v>
      </c>
      <c r="Q180" s="5">
        <v>3119</v>
      </c>
      <c r="R180" s="5">
        <v>43433</v>
      </c>
    </row>
    <row r="181" spans="1:18">
      <c r="A181" s="5">
        <v>1390</v>
      </c>
      <c r="B181" s="5">
        <v>3</v>
      </c>
      <c r="C181" s="5" t="s">
        <v>484</v>
      </c>
      <c r="D181" s="5" t="s">
        <v>485</v>
      </c>
      <c r="E181" s="5">
        <v>1622518</v>
      </c>
      <c r="F181" s="5">
        <v>31724</v>
      </c>
      <c r="G181" s="5">
        <v>37910</v>
      </c>
      <c r="H181" s="5">
        <v>7358</v>
      </c>
      <c r="I181" s="5">
        <v>68685</v>
      </c>
      <c r="J181" s="5">
        <v>566866</v>
      </c>
      <c r="K181" s="5">
        <v>79235</v>
      </c>
      <c r="L181" s="5">
        <v>91760</v>
      </c>
      <c r="M181" s="5">
        <v>13871</v>
      </c>
      <c r="N181" s="5">
        <v>95886</v>
      </c>
      <c r="O181" s="5">
        <v>45449</v>
      </c>
      <c r="P181" s="5">
        <v>86005</v>
      </c>
      <c r="Q181" s="5">
        <v>92566</v>
      </c>
      <c r="R181" s="5">
        <v>405202</v>
      </c>
    </row>
    <row r="182" spans="1:18">
      <c r="A182" s="5">
        <v>1390</v>
      </c>
      <c r="B182" s="5">
        <v>4</v>
      </c>
      <c r="C182" s="5" t="s">
        <v>486</v>
      </c>
      <c r="D182" s="5" t="s">
        <v>485</v>
      </c>
      <c r="E182" s="5">
        <v>1622518</v>
      </c>
      <c r="F182" s="5">
        <v>31724</v>
      </c>
      <c r="G182" s="5">
        <v>37910</v>
      </c>
      <c r="H182" s="5">
        <v>7358</v>
      </c>
      <c r="I182" s="5">
        <v>68685</v>
      </c>
      <c r="J182" s="5">
        <v>566866</v>
      </c>
      <c r="K182" s="5">
        <v>79235</v>
      </c>
      <c r="L182" s="5">
        <v>91760</v>
      </c>
      <c r="M182" s="5">
        <v>13871</v>
      </c>
      <c r="N182" s="5">
        <v>95886</v>
      </c>
      <c r="O182" s="5">
        <v>45449</v>
      </c>
      <c r="P182" s="5">
        <v>86005</v>
      </c>
      <c r="Q182" s="5">
        <v>92566</v>
      </c>
      <c r="R182" s="5">
        <v>405202</v>
      </c>
    </row>
    <row r="183" spans="1:18">
      <c r="A183" s="5">
        <v>1390</v>
      </c>
      <c r="B183" s="5">
        <v>2</v>
      </c>
      <c r="C183" s="5" t="s">
        <v>487</v>
      </c>
      <c r="D183" s="5" t="s">
        <v>488</v>
      </c>
      <c r="E183" s="5">
        <v>428203</v>
      </c>
      <c r="F183" s="5">
        <v>10382</v>
      </c>
      <c r="G183" s="5">
        <v>7715</v>
      </c>
      <c r="H183" s="5">
        <v>15455</v>
      </c>
      <c r="I183" s="5">
        <v>9582</v>
      </c>
      <c r="J183" s="5">
        <v>39709</v>
      </c>
      <c r="K183" s="5">
        <v>15377</v>
      </c>
      <c r="L183" s="5">
        <v>20877</v>
      </c>
      <c r="M183" s="5">
        <v>2447</v>
      </c>
      <c r="N183" s="5">
        <v>16490</v>
      </c>
      <c r="O183" s="5">
        <v>8676</v>
      </c>
      <c r="P183" s="5">
        <v>30395</v>
      </c>
      <c r="Q183" s="5">
        <v>12373</v>
      </c>
      <c r="R183" s="5">
        <v>238725</v>
      </c>
    </row>
    <row r="184" spans="1:18">
      <c r="A184" s="5">
        <v>1390</v>
      </c>
      <c r="B184" s="5">
        <v>3</v>
      </c>
      <c r="C184" s="5" t="s">
        <v>489</v>
      </c>
      <c r="D184" s="5" t="s">
        <v>490</v>
      </c>
      <c r="E184" s="5">
        <v>181826</v>
      </c>
      <c r="F184" s="5">
        <v>352</v>
      </c>
      <c r="G184" s="5">
        <v>2546</v>
      </c>
      <c r="H184" s="5">
        <v>13199</v>
      </c>
      <c r="I184" s="5">
        <v>3866</v>
      </c>
      <c r="J184" s="5">
        <v>12955</v>
      </c>
      <c r="K184" s="5">
        <v>4665</v>
      </c>
      <c r="L184" s="5">
        <v>2143</v>
      </c>
      <c r="M184" s="5">
        <v>421</v>
      </c>
      <c r="N184" s="5">
        <v>1213</v>
      </c>
      <c r="O184" s="5">
        <v>1190</v>
      </c>
      <c r="P184" s="5">
        <v>2177</v>
      </c>
      <c r="Q184" s="5">
        <v>4375</v>
      </c>
      <c r="R184" s="5">
        <v>132724</v>
      </c>
    </row>
    <row r="185" spans="1:18">
      <c r="A185" s="5">
        <v>1390</v>
      </c>
      <c r="B185" s="5">
        <v>4</v>
      </c>
      <c r="C185" s="5" t="s">
        <v>491</v>
      </c>
      <c r="D185" s="5" t="s">
        <v>492</v>
      </c>
      <c r="E185" s="5">
        <v>180509</v>
      </c>
      <c r="F185" s="5">
        <v>352</v>
      </c>
      <c r="G185" s="5">
        <v>2546</v>
      </c>
      <c r="H185" s="5">
        <v>13199</v>
      </c>
      <c r="I185" s="5">
        <v>3832</v>
      </c>
      <c r="J185" s="5">
        <v>12946</v>
      </c>
      <c r="K185" s="5">
        <v>3995</v>
      </c>
      <c r="L185" s="5">
        <v>2143</v>
      </c>
      <c r="M185" s="5">
        <v>223</v>
      </c>
      <c r="N185" s="5">
        <v>1089</v>
      </c>
      <c r="O185" s="5">
        <v>1190</v>
      </c>
      <c r="P185" s="5">
        <v>2061</v>
      </c>
      <c r="Q185" s="5">
        <v>4375</v>
      </c>
      <c r="R185" s="5">
        <v>132557</v>
      </c>
    </row>
    <row r="186" spans="1:18">
      <c r="A186" s="5">
        <v>1390</v>
      </c>
      <c r="B186" s="5">
        <v>4</v>
      </c>
      <c r="C186" s="5" t="s">
        <v>493</v>
      </c>
      <c r="D186" s="5" t="s">
        <v>494</v>
      </c>
      <c r="E186" s="5">
        <v>1317</v>
      </c>
      <c r="F186" s="5">
        <v>0</v>
      </c>
      <c r="G186" s="5">
        <v>0</v>
      </c>
      <c r="H186" s="5">
        <v>0</v>
      </c>
      <c r="I186" s="5">
        <v>34</v>
      </c>
      <c r="J186" s="5">
        <v>8</v>
      </c>
      <c r="K186" s="5">
        <v>669</v>
      </c>
      <c r="L186" s="5">
        <v>0</v>
      </c>
      <c r="M186" s="5">
        <v>198</v>
      </c>
      <c r="N186" s="5">
        <v>124</v>
      </c>
      <c r="O186" s="5">
        <v>0</v>
      </c>
      <c r="P186" s="5">
        <v>116</v>
      </c>
      <c r="Q186" s="5">
        <v>0</v>
      </c>
      <c r="R186" s="5">
        <v>167</v>
      </c>
    </row>
    <row r="187" spans="1:18">
      <c r="A187" s="5">
        <v>1390</v>
      </c>
      <c r="B187" s="5">
        <v>3</v>
      </c>
      <c r="C187" s="5" t="s">
        <v>495</v>
      </c>
      <c r="D187" s="5" t="s">
        <v>496</v>
      </c>
      <c r="E187" s="5">
        <v>66361</v>
      </c>
      <c r="F187" s="5">
        <v>0</v>
      </c>
      <c r="G187" s="5">
        <v>2505</v>
      </c>
      <c r="H187" s="5">
        <v>0</v>
      </c>
      <c r="I187" s="5">
        <v>909</v>
      </c>
      <c r="J187" s="5">
        <v>3579</v>
      </c>
      <c r="K187" s="5">
        <v>2582</v>
      </c>
      <c r="L187" s="5">
        <v>7654</v>
      </c>
      <c r="M187" s="5">
        <v>493</v>
      </c>
      <c r="N187" s="5">
        <v>10921</v>
      </c>
      <c r="O187" s="5">
        <v>525</v>
      </c>
      <c r="P187" s="5">
        <v>1324</v>
      </c>
      <c r="Q187" s="5">
        <v>3647</v>
      </c>
      <c r="R187" s="5">
        <v>32222</v>
      </c>
    </row>
    <row r="188" spans="1:18">
      <c r="A188" s="5">
        <v>1390</v>
      </c>
      <c r="B188" s="5">
        <v>4</v>
      </c>
      <c r="C188" s="5" t="s">
        <v>497</v>
      </c>
      <c r="D188" s="5" t="s">
        <v>496</v>
      </c>
      <c r="E188" s="5">
        <v>66361</v>
      </c>
      <c r="F188" s="5">
        <v>0</v>
      </c>
      <c r="G188" s="5">
        <v>2505</v>
      </c>
      <c r="H188" s="5">
        <v>0</v>
      </c>
      <c r="I188" s="5">
        <v>909</v>
      </c>
      <c r="J188" s="5">
        <v>3579</v>
      </c>
      <c r="K188" s="5">
        <v>2582</v>
      </c>
      <c r="L188" s="5">
        <v>7654</v>
      </c>
      <c r="M188" s="5">
        <v>493</v>
      </c>
      <c r="N188" s="5">
        <v>10921</v>
      </c>
      <c r="O188" s="5">
        <v>525</v>
      </c>
      <c r="P188" s="5">
        <v>1324</v>
      </c>
      <c r="Q188" s="5">
        <v>3647</v>
      </c>
      <c r="R188" s="5">
        <v>32222</v>
      </c>
    </row>
    <row r="189" spans="1:18">
      <c r="A189" s="5">
        <v>1390</v>
      </c>
      <c r="B189" s="5">
        <v>3</v>
      </c>
      <c r="C189" s="5" t="s">
        <v>498</v>
      </c>
      <c r="D189" s="5" t="s">
        <v>499</v>
      </c>
      <c r="E189" s="5">
        <v>180017</v>
      </c>
      <c r="F189" s="5">
        <v>10029</v>
      </c>
      <c r="G189" s="5">
        <v>2664</v>
      </c>
      <c r="H189" s="5">
        <v>2257</v>
      </c>
      <c r="I189" s="5">
        <v>4806</v>
      </c>
      <c r="J189" s="5">
        <v>23176</v>
      </c>
      <c r="K189" s="5">
        <v>8131</v>
      </c>
      <c r="L189" s="5">
        <v>11080</v>
      </c>
      <c r="M189" s="5">
        <v>1533</v>
      </c>
      <c r="N189" s="5">
        <v>4356</v>
      </c>
      <c r="O189" s="5">
        <v>6961</v>
      </c>
      <c r="P189" s="5">
        <v>26894</v>
      </c>
      <c r="Q189" s="5">
        <v>4351</v>
      </c>
      <c r="R189" s="5">
        <v>73779</v>
      </c>
    </row>
    <row r="190" spans="1:18">
      <c r="A190" s="5">
        <v>1390</v>
      </c>
      <c r="B190" s="5">
        <v>4</v>
      </c>
      <c r="C190" s="5" t="s">
        <v>500</v>
      </c>
      <c r="D190" s="5" t="s">
        <v>501</v>
      </c>
      <c r="E190" s="5">
        <v>94241</v>
      </c>
      <c r="F190" s="5">
        <v>10023</v>
      </c>
      <c r="G190" s="5">
        <v>2104</v>
      </c>
      <c r="H190" s="5">
        <v>1980</v>
      </c>
      <c r="I190" s="5">
        <v>3580</v>
      </c>
      <c r="J190" s="5">
        <v>20253</v>
      </c>
      <c r="K190" s="5">
        <v>5993</v>
      </c>
      <c r="L190" s="5">
        <v>6886</v>
      </c>
      <c r="M190" s="5">
        <v>507</v>
      </c>
      <c r="N190" s="5">
        <v>4121</v>
      </c>
      <c r="O190" s="5">
        <v>5825</v>
      </c>
      <c r="P190" s="5">
        <v>9836</v>
      </c>
      <c r="Q190" s="5">
        <v>2575</v>
      </c>
      <c r="R190" s="5">
        <v>20557</v>
      </c>
    </row>
    <row r="191" spans="1:18">
      <c r="A191" s="5">
        <v>1390</v>
      </c>
      <c r="B191" s="5">
        <v>4</v>
      </c>
      <c r="C191" s="5" t="s">
        <v>502</v>
      </c>
      <c r="D191" s="5" t="s">
        <v>503</v>
      </c>
      <c r="E191" s="5">
        <v>4463</v>
      </c>
      <c r="F191" s="5">
        <v>6</v>
      </c>
      <c r="G191" s="5">
        <v>331</v>
      </c>
      <c r="H191" s="5">
        <v>0</v>
      </c>
      <c r="I191" s="5">
        <v>210</v>
      </c>
      <c r="J191" s="5">
        <v>616</v>
      </c>
      <c r="K191" s="5">
        <v>570</v>
      </c>
      <c r="L191" s="5">
        <v>535</v>
      </c>
      <c r="M191" s="5">
        <v>11</v>
      </c>
      <c r="N191" s="5">
        <v>77</v>
      </c>
      <c r="O191" s="5">
        <v>19</v>
      </c>
      <c r="P191" s="5">
        <v>295</v>
      </c>
      <c r="Q191" s="5">
        <v>406</v>
      </c>
      <c r="R191" s="5">
        <v>1387</v>
      </c>
    </row>
    <row r="192" spans="1:18">
      <c r="A192" s="5">
        <v>1390</v>
      </c>
      <c r="B192" s="5">
        <v>4</v>
      </c>
      <c r="C192" s="5" t="s">
        <v>504</v>
      </c>
      <c r="D192" s="5" t="s">
        <v>499</v>
      </c>
      <c r="E192" s="5">
        <v>81313</v>
      </c>
      <c r="F192" s="5">
        <v>0</v>
      </c>
      <c r="G192" s="5">
        <v>229</v>
      </c>
      <c r="H192" s="5">
        <v>277</v>
      </c>
      <c r="I192" s="5">
        <v>1016</v>
      </c>
      <c r="J192" s="5">
        <v>2307</v>
      </c>
      <c r="K192" s="5">
        <v>1568</v>
      </c>
      <c r="L192" s="5">
        <v>3659</v>
      </c>
      <c r="M192" s="5">
        <v>1015</v>
      </c>
      <c r="N192" s="5">
        <v>158</v>
      </c>
      <c r="O192" s="5">
        <v>1117</v>
      </c>
      <c r="P192" s="5">
        <v>16763</v>
      </c>
      <c r="Q192" s="5">
        <v>1370</v>
      </c>
      <c r="R192" s="5">
        <v>51834</v>
      </c>
    </row>
    <row r="193" spans="1:18">
      <c r="A193" s="5">
        <v>1390</v>
      </c>
      <c r="B193" s="5">
        <v>2</v>
      </c>
      <c r="C193" s="5" t="s">
        <v>505</v>
      </c>
      <c r="D193" s="5" t="s">
        <v>506</v>
      </c>
      <c r="E193" s="5">
        <v>476577</v>
      </c>
      <c r="F193" s="5">
        <v>14810</v>
      </c>
      <c r="G193" s="5">
        <v>72981</v>
      </c>
      <c r="H193" s="5">
        <v>573</v>
      </c>
      <c r="I193" s="5">
        <v>17043</v>
      </c>
      <c r="J193" s="5">
        <v>89233</v>
      </c>
      <c r="K193" s="5">
        <v>27769</v>
      </c>
      <c r="L193" s="5">
        <v>16802</v>
      </c>
      <c r="M193" s="5">
        <v>3366</v>
      </c>
      <c r="N193" s="5">
        <v>85345</v>
      </c>
      <c r="O193" s="5">
        <v>3760</v>
      </c>
      <c r="P193" s="5">
        <v>54404</v>
      </c>
      <c r="Q193" s="5">
        <v>18032</v>
      </c>
      <c r="R193" s="5">
        <v>72459</v>
      </c>
    </row>
    <row r="194" spans="1:18">
      <c r="A194" s="5">
        <v>1390</v>
      </c>
      <c r="B194" s="5">
        <v>3</v>
      </c>
      <c r="C194" s="5" t="s">
        <v>507</v>
      </c>
      <c r="D194" s="5" t="s">
        <v>506</v>
      </c>
      <c r="E194" s="5">
        <v>476577</v>
      </c>
      <c r="F194" s="5">
        <v>14810</v>
      </c>
      <c r="G194" s="5">
        <v>72981</v>
      </c>
      <c r="H194" s="5">
        <v>573</v>
      </c>
      <c r="I194" s="5">
        <v>17043</v>
      </c>
      <c r="J194" s="5">
        <v>89233</v>
      </c>
      <c r="K194" s="5">
        <v>27769</v>
      </c>
      <c r="L194" s="5">
        <v>16802</v>
      </c>
      <c r="M194" s="5">
        <v>3366</v>
      </c>
      <c r="N194" s="5">
        <v>85345</v>
      </c>
      <c r="O194" s="5">
        <v>3760</v>
      </c>
      <c r="P194" s="5">
        <v>54404</v>
      </c>
      <c r="Q194" s="5">
        <v>18032</v>
      </c>
      <c r="R194" s="5">
        <v>72459</v>
      </c>
    </row>
    <row r="195" spans="1:18">
      <c r="A195" s="5">
        <v>1390</v>
      </c>
      <c r="B195" s="5">
        <v>4</v>
      </c>
      <c r="C195" s="5" t="s">
        <v>508</v>
      </c>
      <c r="D195" s="5" t="s">
        <v>506</v>
      </c>
      <c r="E195" s="5">
        <v>476577</v>
      </c>
      <c r="F195" s="5">
        <v>14810</v>
      </c>
      <c r="G195" s="5">
        <v>72981</v>
      </c>
      <c r="H195" s="5">
        <v>573</v>
      </c>
      <c r="I195" s="5">
        <v>17043</v>
      </c>
      <c r="J195" s="5">
        <v>89233</v>
      </c>
      <c r="K195" s="5">
        <v>27769</v>
      </c>
      <c r="L195" s="5">
        <v>16802</v>
      </c>
      <c r="M195" s="5">
        <v>3366</v>
      </c>
      <c r="N195" s="5">
        <v>85345</v>
      </c>
      <c r="O195" s="5">
        <v>3760</v>
      </c>
      <c r="P195" s="5">
        <v>54404</v>
      </c>
      <c r="Q195" s="5">
        <v>18032</v>
      </c>
      <c r="R195" s="5">
        <v>72459</v>
      </c>
    </row>
    <row r="196" spans="1:18">
      <c r="A196" s="5">
        <v>1390</v>
      </c>
      <c r="B196" s="5">
        <v>2</v>
      </c>
      <c r="C196" s="5" t="s">
        <v>509</v>
      </c>
      <c r="D196" s="5" t="s">
        <v>510</v>
      </c>
      <c r="E196" s="5">
        <v>303289</v>
      </c>
      <c r="F196" s="5">
        <v>26232</v>
      </c>
      <c r="G196" s="5">
        <v>17208</v>
      </c>
      <c r="H196" s="5">
        <v>965</v>
      </c>
      <c r="I196" s="5">
        <v>10420</v>
      </c>
      <c r="J196" s="5">
        <v>39623</v>
      </c>
      <c r="K196" s="5">
        <v>13111</v>
      </c>
      <c r="L196" s="5">
        <v>19211</v>
      </c>
      <c r="M196" s="5">
        <v>2224</v>
      </c>
      <c r="N196" s="5">
        <v>34317</v>
      </c>
      <c r="O196" s="5">
        <v>8982</v>
      </c>
      <c r="P196" s="5">
        <v>51863</v>
      </c>
      <c r="Q196" s="5">
        <v>16224</v>
      </c>
      <c r="R196" s="5">
        <v>62909</v>
      </c>
    </row>
    <row r="197" spans="1:18">
      <c r="A197" s="5">
        <v>1390</v>
      </c>
      <c r="B197" s="5">
        <v>3</v>
      </c>
      <c r="C197" s="5" t="s">
        <v>511</v>
      </c>
      <c r="D197" s="5" t="s">
        <v>512</v>
      </c>
      <c r="E197" s="5">
        <v>3330</v>
      </c>
      <c r="F197" s="5">
        <v>0</v>
      </c>
      <c r="G197" s="5">
        <v>254</v>
      </c>
      <c r="H197" s="5">
        <v>3</v>
      </c>
      <c r="I197" s="5">
        <v>397</v>
      </c>
      <c r="J197" s="5">
        <v>106</v>
      </c>
      <c r="K197" s="5">
        <v>427</v>
      </c>
      <c r="L197" s="5">
        <v>354</v>
      </c>
      <c r="M197" s="5">
        <v>0</v>
      </c>
      <c r="N197" s="5">
        <v>275</v>
      </c>
      <c r="O197" s="5">
        <v>106</v>
      </c>
      <c r="P197" s="5">
        <v>545</v>
      </c>
      <c r="Q197" s="5">
        <v>7</v>
      </c>
      <c r="R197" s="5">
        <v>854</v>
      </c>
    </row>
    <row r="198" spans="1:18">
      <c r="A198" s="5">
        <v>1390</v>
      </c>
      <c r="B198" s="5">
        <v>9</v>
      </c>
      <c r="C198" s="5" t="s">
        <v>513</v>
      </c>
      <c r="D198" s="5" t="s">
        <v>514</v>
      </c>
      <c r="E198" s="5">
        <v>3330</v>
      </c>
      <c r="F198" s="5">
        <v>0</v>
      </c>
      <c r="G198" s="5">
        <v>254</v>
      </c>
      <c r="H198" s="5">
        <v>3</v>
      </c>
      <c r="I198" s="5">
        <v>397</v>
      </c>
      <c r="J198" s="5">
        <v>106</v>
      </c>
      <c r="K198" s="5">
        <v>427</v>
      </c>
      <c r="L198" s="5">
        <v>354</v>
      </c>
      <c r="M198" s="5">
        <v>0</v>
      </c>
      <c r="N198" s="5">
        <v>275</v>
      </c>
      <c r="O198" s="5">
        <v>106</v>
      </c>
      <c r="P198" s="5">
        <v>545</v>
      </c>
      <c r="Q198" s="5">
        <v>7</v>
      </c>
      <c r="R198" s="5">
        <v>854</v>
      </c>
    </row>
    <row r="199" spans="1:18">
      <c r="A199" s="5">
        <v>1390</v>
      </c>
      <c r="B199" s="5">
        <v>3</v>
      </c>
      <c r="C199" s="5" t="s">
        <v>515</v>
      </c>
      <c r="D199" s="5" t="s">
        <v>516</v>
      </c>
      <c r="E199" s="5">
        <v>7720</v>
      </c>
      <c r="F199" s="5">
        <v>0</v>
      </c>
      <c r="G199" s="5">
        <v>1126</v>
      </c>
      <c r="H199" s="5">
        <v>0</v>
      </c>
      <c r="I199" s="5">
        <v>257</v>
      </c>
      <c r="J199" s="5">
        <v>1016</v>
      </c>
      <c r="K199" s="5">
        <v>623</v>
      </c>
      <c r="L199" s="5">
        <v>633</v>
      </c>
      <c r="M199" s="5">
        <v>28</v>
      </c>
      <c r="N199" s="5">
        <v>23</v>
      </c>
      <c r="O199" s="5">
        <v>547</v>
      </c>
      <c r="P199" s="5">
        <v>2635</v>
      </c>
      <c r="Q199" s="5">
        <v>533</v>
      </c>
      <c r="R199" s="5">
        <v>299</v>
      </c>
    </row>
    <row r="200" spans="1:18">
      <c r="A200" s="5">
        <v>1390</v>
      </c>
      <c r="B200" s="5">
        <v>4</v>
      </c>
      <c r="C200" s="5" t="s">
        <v>517</v>
      </c>
      <c r="D200" s="5" t="s">
        <v>516</v>
      </c>
      <c r="E200" s="5">
        <v>7720</v>
      </c>
      <c r="F200" s="5">
        <v>0</v>
      </c>
      <c r="G200" s="5">
        <v>1126</v>
      </c>
      <c r="H200" s="5">
        <v>0</v>
      </c>
      <c r="I200" s="5">
        <v>257</v>
      </c>
      <c r="J200" s="5">
        <v>1016</v>
      </c>
      <c r="K200" s="5">
        <v>623</v>
      </c>
      <c r="L200" s="5">
        <v>633</v>
      </c>
      <c r="M200" s="5">
        <v>28</v>
      </c>
      <c r="N200" s="5">
        <v>23</v>
      </c>
      <c r="O200" s="5">
        <v>547</v>
      </c>
      <c r="P200" s="5">
        <v>2635</v>
      </c>
      <c r="Q200" s="5">
        <v>533</v>
      </c>
      <c r="R200" s="5">
        <v>299</v>
      </c>
    </row>
    <row r="201" spans="1:18">
      <c r="A201" s="5">
        <v>1390</v>
      </c>
      <c r="B201" s="5">
        <v>3</v>
      </c>
      <c r="C201" s="5" t="s">
        <v>518</v>
      </c>
      <c r="D201" s="5" t="s">
        <v>519</v>
      </c>
      <c r="E201" s="5">
        <v>4568</v>
      </c>
      <c r="F201" s="5">
        <v>0</v>
      </c>
      <c r="G201" s="5">
        <v>134</v>
      </c>
      <c r="H201" s="5">
        <v>0</v>
      </c>
      <c r="I201" s="5">
        <v>327</v>
      </c>
      <c r="J201" s="5">
        <v>2430</v>
      </c>
      <c r="K201" s="5">
        <v>298</v>
      </c>
      <c r="L201" s="5">
        <v>160</v>
      </c>
      <c r="M201" s="5">
        <v>3</v>
      </c>
      <c r="N201" s="5">
        <v>5</v>
      </c>
      <c r="O201" s="5">
        <v>32</v>
      </c>
      <c r="P201" s="5">
        <v>917</v>
      </c>
      <c r="Q201" s="5">
        <v>0</v>
      </c>
      <c r="R201" s="5">
        <v>261</v>
      </c>
    </row>
    <row r="202" spans="1:18">
      <c r="A202" s="5">
        <v>1390</v>
      </c>
      <c r="B202" s="5">
        <v>4</v>
      </c>
      <c r="C202" s="5" t="s">
        <v>520</v>
      </c>
      <c r="D202" s="5" t="s">
        <v>519</v>
      </c>
      <c r="E202" s="5">
        <v>4568</v>
      </c>
      <c r="F202" s="5">
        <v>0</v>
      </c>
      <c r="G202" s="5">
        <v>134</v>
      </c>
      <c r="H202" s="5">
        <v>0</v>
      </c>
      <c r="I202" s="5">
        <v>327</v>
      </c>
      <c r="J202" s="5">
        <v>2430</v>
      </c>
      <c r="K202" s="5">
        <v>298</v>
      </c>
      <c r="L202" s="5">
        <v>160</v>
      </c>
      <c r="M202" s="5">
        <v>3</v>
      </c>
      <c r="N202" s="5">
        <v>5</v>
      </c>
      <c r="O202" s="5">
        <v>32</v>
      </c>
      <c r="P202" s="5">
        <v>917</v>
      </c>
      <c r="Q202" s="5">
        <v>0</v>
      </c>
      <c r="R202" s="5">
        <v>261</v>
      </c>
    </row>
    <row r="203" spans="1:18">
      <c r="A203" s="5">
        <v>1390</v>
      </c>
      <c r="B203" s="5">
        <v>3</v>
      </c>
      <c r="C203" s="5" t="s">
        <v>521</v>
      </c>
      <c r="D203" s="5" t="s">
        <v>522</v>
      </c>
      <c r="E203" s="5">
        <v>180788</v>
      </c>
      <c r="F203" s="5">
        <v>25730</v>
      </c>
      <c r="G203" s="5">
        <v>11707</v>
      </c>
      <c r="H203" s="5">
        <v>117</v>
      </c>
      <c r="I203" s="5">
        <v>6126</v>
      </c>
      <c r="J203" s="5">
        <v>23997</v>
      </c>
      <c r="K203" s="5">
        <v>6786</v>
      </c>
      <c r="L203" s="5">
        <v>13504</v>
      </c>
      <c r="M203" s="5">
        <v>1933</v>
      </c>
      <c r="N203" s="5">
        <v>9833</v>
      </c>
      <c r="O203" s="5">
        <v>6827</v>
      </c>
      <c r="P203" s="5">
        <v>36164</v>
      </c>
      <c r="Q203" s="5">
        <v>14214</v>
      </c>
      <c r="R203" s="5">
        <v>23850</v>
      </c>
    </row>
    <row r="204" spans="1:18">
      <c r="A204" s="5">
        <v>1390</v>
      </c>
      <c r="B204" s="5">
        <v>4</v>
      </c>
      <c r="C204" s="5" t="s">
        <v>523</v>
      </c>
      <c r="D204" s="5" t="s">
        <v>522</v>
      </c>
      <c r="E204" s="5">
        <v>180788</v>
      </c>
      <c r="F204" s="5">
        <v>25730</v>
      </c>
      <c r="G204" s="5">
        <v>11707</v>
      </c>
      <c r="H204" s="5">
        <v>117</v>
      </c>
      <c r="I204" s="5">
        <v>6126</v>
      </c>
      <c r="J204" s="5">
        <v>23997</v>
      </c>
      <c r="K204" s="5">
        <v>6786</v>
      </c>
      <c r="L204" s="5">
        <v>13504</v>
      </c>
      <c r="M204" s="5">
        <v>1933</v>
      </c>
      <c r="N204" s="5">
        <v>9833</v>
      </c>
      <c r="O204" s="5">
        <v>6827</v>
      </c>
      <c r="P204" s="5">
        <v>36164</v>
      </c>
      <c r="Q204" s="5">
        <v>14214</v>
      </c>
      <c r="R204" s="5">
        <v>23850</v>
      </c>
    </row>
    <row r="205" spans="1:18">
      <c r="A205" s="5">
        <v>1390</v>
      </c>
      <c r="B205" s="5">
        <v>7</v>
      </c>
      <c r="C205" s="5" t="s">
        <v>524</v>
      </c>
      <c r="D205" s="5" t="s">
        <v>525</v>
      </c>
      <c r="E205" s="5">
        <v>106884</v>
      </c>
      <c r="F205" s="5">
        <v>502</v>
      </c>
      <c r="G205" s="5">
        <v>3987</v>
      </c>
      <c r="H205" s="5">
        <v>844</v>
      </c>
      <c r="I205" s="5">
        <v>3314</v>
      </c>
      <c r="J205" s="5">
        <v>12074</v>
      </c>
      <c r="K205" s="5">
        <v>4975</v>
      </c>
      <c r="L205" s="5">
        <v>4560</v>
      </c>
      <c r="M205" s="5">
        <v>260</v>
      </c>
      <c r="N205" s="5">
        <v>24180</v>
      </c>
      <c r="O205" s="5">
        <v>1469</v>
      </c>
      <c r="P205" s="5">
        <v>11603</v>
      </c>
      <c r="Q205" s="5">
        <v>1471</v>
      </c>
      <c r="R205" s="5">
        <v>37645</v>
      </c>
    </row>
    <row r="206" spans="1:18">
      <c r="A206" s="5">
        <v>1390</v>
      </c>
      <c r="B206" s="5">
        <v>9</v>
      </c>
      <c r="C206" s="5" t="s">
        <v>526</v>
      </c>
      <c r="D206" s="5" t="s">
        <v>525</v>
      </c>
      <c r="E206" s="5">
        <v>106884</v>
      </c>
      <c r="F206" s="5">
        <v>502</v>
      </c>
      <c r="G206" s="5">
        <v>3987</v>
      </c>
      <c r="H206" s="5">
        <v>844</v>
      </c>
      <c r="I206" s="5">
        <v>3314</v>
      </c>
      <c r="J206" s="5">
        <v>12074</v>
      </c>
      <c r="K206" s="5">
        <v>4975</v>
      </c>
      <c r="L206" s="5">
        <v>4560</v>
      </c>
      <c r="M206" s="5">
        <v>260</v>
      </c>
      <c r="N206" s="5">
        <v>24180</v>
      </c>
      <c r="O206" s="5">
        <v>1469</v>
      </c>
      <c r="P206" s="5">
        <v>11603</v>
      </c>
      <c r="Q206" s="5">
        <v>1471</v>
      </c>
      <c r="R206" s="5">
        <v>37645</v>
      </c>
    </row>
    <row r="207" spans="1:18">
      <c r="A207" s="5">
        <v>1390</v>
      </c>
      <c r="B207" s="5">
        <v>2</v>
      </c>
      <c r="C207" s="5" t="s">
        <v>527</v>
      </c>
      <c r="D207" s="5" t="s">
        <v>528</v>
      </c>
      <c r="E207" s="5">
        <v>70117</v>
      </c>
      <c r="F207" s="5">
        <v>444</v>
      </c>
      <c r="G207" s="5">
        <v>4554</v>
      </c>
      <c r="H207" s="5">
        <v>12801</v>
      </c>
      <c r="I207" s="5">
        <v>1064</v>
      </c>
      <c r="J207" s="5">
        <v>3532</v>
      </c>
      <c r="K207" s="5">
        <v>14779</v>
      </c>
      <c r="L207" s="5">
        <v>2022</v>
      </c>
      <c r="M207" s="5">
        <v>446</v>
      </c>
      <c r="N207" s="5">
        <v>4108</v>
      </c>
      <c r="O207" s="5">
        <v>794</v>
      </c>
      <c r="P207" s="5">
        <v>8555</v>
      </c>
      <c r="Q207" s="5">
        <v>5305</v>
      </c>
      <c r="R207" s="5">
        <v>11715</v>
      </c>
    </row>
    <row r="208" spans="1:18">
      <c r="A208" s="5">
        <v>1390</v>
      </c>
      <c r="B208" s="5">
        <v>7</v>
      </c>
      <c r="C208" s="5" t="s">
        <v>529</v>
      </c>
      <c r="D208" s="5" t="s">
        <v>530</v>
      </c>
      <c r="E208" s="5">
        <v>70117</v>
      </c>
      <c r="F208" s="5">
        <v>444</v>
      </c>
      <c r="G208" s="5">
        <v>4554</v>
      </c>
      <c r="H208" s="5">
        <v>12801</v>
      </c>
      <c r="I208" s="5">
        <v>1064</v>
      </c>
      <c r="J208" s="5">
        <v>3532</v>
      </c>
      <c r="K208" s="5">
        <v>14779</v>
      </c>
      <c r="L208" s="5">
        <v>2022</v>
      </c>
      <c r="M208" s="5">
        <v>446</v>
      </c>
      <c r="N208" s="5">
        <v>4108</v>
      </c>
      <c r="O208" s="5">
        <v>794</v>
      </c>
      <c r="P208" s="5">
        <v>8555</v>
      </c>
      <c r="Q208" s="5">
        <v>5305</v>
      </c>
      <c r="R208" s="5">
        <v>11715</v>
      </c>
    </row>
    <row r="209" spans="1:18">
      <c r="A209" s="5">
        <v>1390</v>
      </c>
      <c r="B209" s="5">
        <v>19</v>
      </c>
      <c r="C209" s="5" t="s">
        <v>531</v>
      </c>
      <c r="D209" s="5" t="s">
        <v>532</v>
      </c>
      <c r="E209" s="5">
        <v>1343</v>
      </c>
      <c r="F209" s="5">
        <v>0</v>
      </c>
      <c r="G209" s="5">
        <v>73</v>
      </c>
      <c r="H209" s="5">
        <v>0</v>
      </c>
      <c r="I209" s="5">
        <v>59</v>
      </c>
      <c r="J209" s="5">
        <v>210</v>
      </c>
      <c r="K209" s="5">
        <v>48</v>
      </c>
      <c r="L209" s="5">
        <v>80</v>
      </c>
      <c r="M209" s="5">
        <v>3</v>
      </c>
      <c r="N209" s="5">
        <v>500</v>
      </c>
      <c r="O209" s="5">
        <v>0</v>
      </c>
      <c r="P209" s="5">
        <v>222</v>
      </c>
      <c r="Q209" s="5">
        <v>0</v>
      </c>
      <c r="R209" s="5">
        <v>149</v>
      </c>
    </row>
    <row r="210" spans="1:18">
      <c r="A210" s="5">
        <v>1390</v>
      </c>
      <c r="B210" s="5">
        <v>4</v>
      </c>
      <c r="C210" s="5" t="s">
        <v>533</v>
      </c>
      <c r="D210" s="5" t="s">
        <v>534</v>
      </c>
      <c r="E210" s="5">
        <v>16111</v>
      </c>
      <c r="F210" s="5">
        <v>444</v>
      </c>
      <c r="G210" s="5">
        <v>1011</v>
      </c>
      <c r="H210" s="5">
        <v>109</v>
      </c>
      <c r="I210" s="5">
        <v>560</v>
      </c>
      <c r="J210" s="5">
        <v>878</v>
      </c>
      <c r="K210" s="5">
        <v>847</v>
      </c>
      <c r="L210" s="5">
        <v>1413</v>
      </c>
      <c r="M210" s="5">
        <v>0</v>
      </c>
      <c r="N210" s="5">
        <v>89</v>
      </c>
      <c r="O210" s="5">
        <v>17</v>
      </c>
      <c r="P210" s="5">
        <v>7763</v>
      </c>
      <c r="Q210" s="5">
        <v>772</v>
      </c>
      <c r="R210" s="5">
        <v>2209</v>
      </c>
    </row>
    <row r="211" spans="1:18">
      <c r="A211" s="5">
        <v>1390</v>
      </c>
      <c r="B211" s="5">
        <v>4</v>
      </c>
      <c r="C211" s="5" t="s">
        <v>535</v>
      </c>
      <c r="D211" s="5" t="s">
        <v>536</v>
      </c>
      <c r="E211" s="5">
        <v>43417</v>
      </c>
      <c r="F211" s="5">
        <v>0</v>
      </c>
      <c r="G211" s="5">
        <v>1304</v>
      </c>
      <c r="H211" s="5">
        <v>12392</v>
      </c>
      <c r="I211" s="5">
        <v>311</v>
      </c>
      <c r="J211" s="5">
        <v>587</v>
      </c>
      <c r="K211" s="5">
        <v>13392</v>
      </c>
      <c r="L211" s="5">
        <v>275</v>
      </c>
      <c r="M211" s="5">
        <v>397</v>
      </c>
      <c r="N211" s="5">
        <v>1785</v>
      </c>
      <c r="O211" s="5">
        <v>776</v>
      </c>
      <c r="P211" s="5">
        <v>364</v>
      </c>
      <c r="Q211" s="5">
        <v>3799</v>
      </c>
      <c r="R211" s="5">
        <v>8034</v>
      </c>
    </row>
    <row r="212" spans="1:18">
      <c r="A212" s="5">
        <v>1390</v>
      </c>
      <c r="B212" s="5">
        <v>4</v>
      </c>
      <c r="C212" s="5" t="s">
        <v>537</v>
      </c>
      <c r="D212" s="5" t="s">
        <v>538</v>
      </c>
      <c r="E212" s="5">
        <v>9246</v>
      </c>
      <c r="F212" s="5">
        <v>0</v>
      </c>
      <c r="G212" s="5">
        <v>2166</v>
      </c>
      <c r="H212" s="5">
        <v>300</v>
      </c>
      <c r="I212" s="5">
        <v>134</v>
      </c>
      <c r="J212" s="5">
        <v>1857</v>
      </c>
      <c r="K212" s="5">
        <v>492</v>
      </c>
      <c r="L212" s="5">
        <v>254</v>
      </c>
      <c r="M212" s="5">
        <v>46</v>
      </c>
      <c r="N212" s="5">
        <v>1734</v>
      </c>
      <c r="O212" s="5">
        <v>0</v>
      </c>
      <c r="P212" s="5">
        <v>205</v>
      </c>
      <c r="Q212" s="5">
        <v>734</v>
      </c>
      <c r="R212" s="5">
        <v>1324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7" t="s">
        <v>159</v>
      </c>
      <c r="B1" s="7"/>
      <c r="C1" s="6" t="str">
        <f>CONCATENATE("8-",'فهرست جداول'!B9,"-",MID('فهرست جداول'!A1, 58,10), "                  (میلیون ریال)")</f>
        <v>8-دریافتی خدمات غیر صنعتی کارگاه‏ها بر حسب فعالیت-90 کل کشور                  (میلیون ریال)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39" customHeight="1" thickBot="1">
      <c r="A2" s="34" t="s">
        <v>128</v>
      </c>
      <c r="B2" s="34" t="s">
        <v>151</v>
      </c>
      <c r="C2" s="34" t="s">
        <v>0</v>
      </c>
      <c r="D2" s="35" t="s">
        <v>1</v>
      </c>
      <c r="E2" s="35" t="s">
        <v>68</v>
      </c>
      <c r="F2" s="35" t="s">
        <v>69</v>
      </c>
      <c r="G2" s="35" t="s">
        <v>70</v>
      </c>
      <c r="H2" s="35" t="s">
        <v>71</v>
      </c>
      <c r="I2" s="35" t="s">
        <v>72</v>
      </c>
      <c r="J2" s="35" t="s">
        <v>73</v>
      </c>
      <c r="K2" s="35" t="s">
        <v>81</v>
      </c>
      <c r="L2" s="35" t="s">
        <v>82</v>
      </c>
      <c r="M2" s="35" t="s">
        <v>83</v>
      </c>
      <c r="N2" s="35" t="s">
        <v>84</v>
      </c>
      <c r="O2" s="35" t="s">
        <v>85</v>
      </c>
      <c r="P2" s="35" t="s">
        <v>80</v>
      </c>
    </row>
    <row r="3" spans="1:16">
      <c r="A3" s="5">
        <v>1390</v>
      </c>
      <c r="B3" s="5">
        <v>1</v>
      </c>
      <c r="C3" s="5" t="s">
        <v>162</v>
      </c>
      <c r="D3" s="5" t="s">
        <v>163</v>
      </c>
      <c r="E3" s="5">
        <v>9337036</v>
      </c>
      <c r="F3" s="5">
        <v>1397355</v>
      </c>
      <c r="G3" s="5">
        <v>420072</v>
      </c>
      <c r="H3" s="5">
        <v>170199</v>
      </c>
      <c r="I3" s="5">
        <v>1828</v>
      </c>
      <c r="J3" s="5">
        <v>335613</v>
      </c>
      <c r="K3" s="5">
        <v>112797</v>
      </c>
      <c r="L3" s="5">
        <v>738</v>
      </c>
      <c r="M3" s="5">
        <v>331429</v>
      </c>
      <c r="N3" s="5">
        <v>38213</v>
      </c>
      <c r="O3" s="5">
        <v>39049</v>
      </c>
      <c r="P3" s="5">
        <v>6489742</v>
      </c>
    </row>
    <row r="4" spans="1:16">
      <c r="A4" s="5">
        <v>1390</v>
      </c>
      <c r="B4" s="5">
        <v>2</v>
      </c>
      <c r="C4" s="5" t="s">
        <v>164</v>
      </c>
      <c r="D4" s="5" t="s">
        <v>165</v>
      </c>
      <c r="E4" s="5">
        <v>212717</v>
      </c>
      <c r="F4" s="5">
        <v>16288</v>
      </c>
      <c r="G4" s="5">
        <v>52131</v>
      </c>
      <c r="H4" s="5">
        <v>3823</v>
      </c>
      <c r="I4" s="5">
        <v>9</v>
      </c>
      <c r="J4" s="5">
        <v>19494</v>
      </c>
      <c r="K4" s="5">
        <v>12784</v>
      </c>
      <c r="L4" s="5">
        <v>0</v>
      </c>
      <c r="M4" s="5">
        <v>344</v>
      </c>
      <c r="N4" s="5">
        <v>496</v>
      </c>
      <c r="O4" s="5">
        <v>0</v>
      </c>
      <c r="P4" s="5">
        <v>107348</v>
      </c>
    </row>
    <row r="5" spans="1:16">
      <c r="A5" s="5">
        <v>1390</v>
      </c>
      <c r="B5" s="5">
        <v>3</v>
      </c>
      <c r="C5" s="5" t="s">
        <v>166</v>
      </c>
      <c r="D5" s="5" t="s">
        <v>167</v>
      </c>
      <c r="E5" s="5">
        <v>24376</v>
      </c>
      <c r="F5" s="5">
        <v>2795</v>
      </c>
      <c r="G5" s="5">
        <v>8185</v>
      </c>
      <c r="H5" s="5">
        <v>20</v>
      </c>
      <c r="I5" s="5">
        <v>0</v>
      </c>
      <c r="J5" s="5">
        <v>3859</v>
      </c>
      <c r="K5" s="5">
        <v>92</v>
      </c>
      <c r="L5" s="5">
        <v>0</v>
      </c>
      <c r="M5" s="5">
        <v>0</v>
      </c>
      <c r="N5" s="5">
        <v>0</v>
      </c>
      <c r="O5" s="5">
        <v>0</v>
      </c>
      <c r="P5" s="5">
        <v>9426</v>
      </c>
    </row>
    <row r="6" spans="1:16">
      <c r="A6" s="5">
        <v>1390</v>
      </c>
      <c r="B6" s="5">
        <v>4</v>
      </c>
      <c r="C6" s="5" t="s">
        <v>168</v>
      </c>
      <c r="D6" s="5" t="s">
        <v>167</v>
      </c>
      <c r="E6" s="5">
        <v>24376</v>
      </c>
      <c r="F6" s="5">
        <v>2795</v>
      </c>
      <c r="G6" s="5">
        <v>8185</v>
      </c>
      <c r="H6" s="5">
        <v>20</v>
      </c>
      <c r="I6" s="5">
        <v>0</v>
      </c>
      <c r="J6" s="5">
        <v>3859</v>
      </c>
      <c r="K6" s="5">
        <v>92</v>
      </c>
      <c r="L6" s="5">
        <v>0</v>
      </c>
      <c r="M6" s="5">
        <v>0</v>
      </c>
      <c r="N6" s="5">
        <v>0</v>
      </c>
      <c r="O6" s="5">
        <v>0</v>
      </c>
      <c r="P6" s="5">
        <v>9426</v>
      </c>
    </row>
    <row r="7" spans="1:16">
      <c r="A7" s="5">
        <v>1390</v>
      </c>
      <c r="B7" s="5">
        <v>3</v>
      </c>
      <c r="C7" s="5" t="s">
        <v>169</v>
      </c>
      <c r="D7" s="5" t="s">
        <v>170</v>
      </c>
      <c r="E7" s="5">
        <v>3982</v>
      </c>
      <c r="F7" s="5">
        <v>0</v>
      </c>
      <c r="G7" s="5">
        <v>361</v>
      </c>
      <c r="H7" s="5">
        <v>0</v>
      </c>
      <c r="I7" s="5">
        <v>0</v>
      </c>
      <c r="J7" s="5">
        <v>0</v>
      </c>
      <c r="K7" s="5">
        <v>63</v>
      </c>
      <c r="L7" s="5">
        <v>0</v>
      </c>
      <c r="M7" s="5">
        <v>0</v>
      </c>
      <c r="N7" s="5">
        <v>0</v>
      </c>
      <c r="O7" s="5">
        <v>0</v>
      </c>
      <c r="P7" s="5">
        <v>3558</v>
      </c>
    </row>
    <row r="8" spans="1:16">
      <c r="A8" s="5">
        <v>1390</v>
      </c>
      <c r="B8" s="5">
        <v>4</v>
      </c>
      <c r="C8" s="5" t="s">
        <v>171</v>
      </c>
      <c r="D8" s="5" t="s">
        <v>170</v>
      </c>
      <c r="E8" s="5">
        <v>3982</v>
      </c>
      <c r="F8" s="5">
        <v>0</v>
      </c>
      <c r="G8" s="5">
        <v>361</v>
      </c>
      <c r="H8" s="5">
        <v>0</v>
      </c>
      <c r="I8" s="5">
        <v>0</v>
      </c>
      <c r="J8" s="5">
        <v>0</v>
      </c>
      <c r="K8" s="5">
        <v>63</v>
      </c>
      <c r="L8" s="5">
        <v>0</v>
      </c>
      <c r="M8" s="5">
        <v>0</v>
      </c>
      <c r="N8" s="5">
        <v>0</v>
      </c>
      <c r="O8" s="5">
        <v>0</v>
      </c>
      <c r="P8" s="5">
        <v>3558</v>
      </c>
    </row>
    <row r="9" spans="1:16">
      <c r="A9" s="5">
        <v>1390</v>
      </c>
      <c r="B9" s="5">
        <v>3</v>
      </c>
      <c r="C9" s="5" t="s">
        <v>172</v>
      </c>
      <c r="D9" s="5" t="s">
        <v>173</v>
      </c>
      <c r="E9" s="5">
        <v>1906</v>
      </c>
      <c r="F9" s="5">
        <v>77</v>
      </c>
      <c r="G9" s="5">
        <v>1100</v>
      </c>
      <c r="H9" s="5">
        <v>45</v>
      </c>
      <c r="I9" s="5">
        <v>0</v>
      </c>
      <c r="J9" s="5">
        <v>150</v>
      </c>
      <c r="K9" s="5">
        <v>194</v>
      </c>
      <c r="L9" s="5">
        <v>0</v>
      </c>
      <c r="M9" s="5">
        <v>0</v>
      </c>
      <c r="N9" s="5">
        <v>15</v>
      </c>
      <c r="O9" s="5">
        <v>0</v>
      </c>
      <c r="P9" s="5">
        <v>325</v>
      </c>
    </row>
    <row r="10" spans="1:16">
      <c r="A10" s="5">
        <v>1390</v>
      </c>
      <c r="B10" s="5">
        <v>4</v>
      </c>
      <c r="C10" s="5" t="s">
        <v>174</v>
      </c>
      <c r="D10" s="5" t="s">
        <v>173</v>
      </c>
      <c r="E10" s="5">
        <v>1906</v>
      </c>
      <c r="F10" s="5">
        <v>77</v>
      </c>
      <c r="G10" s="5">
        <v>1100</v>
      </c>
      <c r="H10" s="5">
        <v>45</v>
      </c>
      <c r="I10" s="5">
        <v>0</v>
      </c>
      <c r="J10" s="5">
        <v>150</v>
      </c>
      <c r="K10" s="5">
        <v>194</v>
      </c>
      <c r="L10" s="5">
        <v>0</v>
      </c>
      <c r="M10" s="5">
        <v>0</v>
      </c>
      <c r="N10" s="5">
        <v>15</v>
      </c>
      <c r="O10" s="5">
        <v>0</v>
      </c>
      <c r="P10" s="5">
        <v>325</v>
      </c>
    </row>
    <row r="11" spans="1:16">
      <c r="A11" s="5">
        <v>1390</v>
      </c>
      <c r="B11" s="5">
        <v>3</v>
      </c>
      <c r="C11" s="5" t="s">
        <v>175</v>
      </c>
      <c r="D11" s="5" t="s">
        <v>176</v>
      </c>
      <c r="E11" s="5">
        <v>37653</v>
      </c>
      <c r="F11" s="5">
        <v>0</v>
      </c>
      <c r="G11" s="5">
        <v>439</v>
      </c>
      <c r="H11" s="5">
        <v>0</v>
      </c>
      <c r="I11" s="5">
        <v>0</v>
      </c>
      <c r="J11" s="5">
        <v>2646</v>
      </c>
      <c r="K11" s="5">
        <v>170</v>
      </c>
      <c r="L11" s="5">
        <v>0</v>
      </c>
      <c r="M11" s="5">
        <v>303</v>
      </c>
      <c r="N11" s="5">
        <v>3</v>
      </c>
      <c r="O11" s="5">
        <v>0</v>
      </c>
      <c r="P11" s="5">
        <v>34092</v>
      </c>
    </row>
    <row r="12" spans="1:16">
      <c r="A12" s="5">
        <v>1390</v>
      </c>
      <c r="B12" s="5">
        <v>4</v>
      </c>
      <c r="C12" s="5" t="s">
        <v>177</v>
      </c>
      <c r="D12" s="5" t="s">
        <v>176</v>
      </c>
      <c r="E12" s="5">
        <v>37653</v>
      </c>
      <c r="F12" s="5">
        <v>0</v>
      </c>
      <c r="G12" s="5">
        <v>439</v>
      </c>
      <c r="H12" s="5">
        <v>0</v>
      </c>
      <c r="I12" s="5">
        <v>0</v>
      </c>
      <c r="J12" s="5">
        <v>2646</v>
      </c>
      <c r="K12" s="5">
        <v>170</v>
      </c>
      <c r="L12" s="5">
        <v>0</v>
      </c>
      <c r="M12" s="5">
        <v>303</v>
      </c>
      <c r="N12" s="5">
        <v>3</v>
      </c>
      <c r="O12" s="5">
        <v>0</v>
      </c>
      <c r="P12" s="5">
        <v>34092</v>
      </c>
    </row>
    <row r="13" spans="1:16">
      <c r="A13" s="5">
        <v>1390</v>
      </c>
      <c r="B13" s="5">
        <v>3</v>
      </c>
      <c r="C13" s="5" t="s">
        <v>178</v>
      </c>
      <c r="D13" s="5" t="s">
        <v>179</v>
      </c>
      <c r="E13" s="5">
        <v>51517</v>
      </c>
      <c r="F13" s="5">
        <v>9659</v>
      </c>
      <c r="G13" s="5">
        <v>18528</v>
      </c>
      <c r="H13" s="5">
        <v>0</v>
      </c>
      <c r="I13" s="5">
        <v>9</v>
      </c>
      <c r="J13" s="5">
        <v>863</v>
      </c>
      <c r="K13" s="5">
        <v>288</v>
      </c>
      <c r="L13" s="5">
        <v>0</v>
      </c>
      <c r="M13" s="5">
        <v>0</v>
      </c>
      <c r="N13" s="5">
        <v>202</v>
      </c>
      <c r="O13" s="5">
        <v>0</v>
      </c>
      <c r="P13" s="5">
        <v>21967</v>
      </c>
    </row>
    <row r="14" spans="1:16">
      <c r="A14" s="5">
        <v>1390</v>
      </c>
      <c r="B14" s="5">
        <v>4</v>
      </c>
      <c r="C14" s="5" t="s">
        <v>180</v>
      </c>
      <c r="D14" s="5" t="s">
        <v>179</v>
      </c>
      <c r="E14" s="5">
        <v>51517</v>
      </c>
      <c r="F14" s="5">
        <v>9659</v>
      </c>
      <c r="G14" s="5">
        <v>18528</v>
      </c>
      <c r="H14" s="5">
        <v>0</v>
      </c>
      <c r="I14" s="5">
        <v>9</v>
      </c>
      <c r="J14" s="5">
        <v>863</v>
      </c>
      <c r="K14" s="5">
        <v>288</v>
      </c>
      <c r="L14" s="5">
        <v>0</v>
      </c>
      <c r="M14" s="5">
        <v>0</v>
      </c>
      <c r="N14" s="5">
        <v>202</v>
      </c>
      <c r="O14" s="5">
        <v>0</v>
      </c>
      <c r="P14" s="5">
        <v>21967</v>
      </c>
    </row>
    <row r="15" spans="1:16">
      <c r="A15" s="5">
        <v>1390</v>
      </c>
      <c r="B15" s="5">
        <v>3</v>
      </c>
      <c r="C15" s="5" t="s">
        <v>181</v>
      </c>
      <c r="D15" s="5" t="s">
        <v>182</v>
      </c>
      <c r="E15" s="5">
        <v>38675</v>
      </c>
      <c r="F15" s="5">
        <v>1011</v>
      </c>
      <c r="G15" s="5">
        <v>6289</v>
      </c>
      <c r="H15" s="5">
        <v>0</v>
      </c>
      <c r="I15" s="5">
        <v>0</v>
      </c>
      <c r="J15" s="5">
        <v>1230</v>
      </c>
      <c r="K15" s="5">
        <v>246</v>
      </c>
      <c r="L15" s="5">
        <v>0</v>
      </c>
      <c r="M15" s="5">
        <v>40</v>
      </c>
      <c r="N15" s="5">
        <v>0</v>
      </c>
      <c r="O15" s="5">
        <v>0</v>
      </c>
      <c r="P15" s="5">
        <v>29858</v>
      </c>
    </row>
    <row r="16" spans="1:16">
      <c r="A16" s="5">
        <v>1390</v>
      </c>
      <c r="B16" s="5">
        <v>4</v>
      </c>
      <c r="C16" s="5" t="s">
        <v>183</v>
      </c>
      <c r="D16" s="5" t="s">
        <v>184</v>
      </c>
      <c r="E16" s="5">
        <v>38675</v>
      </c>
      <c r="F16" s="5">
        <v>1011</v>
      </c>
      <c r="G16" s="5">
        <v>6289</v>
      </c>
      <c r="H16" s="5">
        <v>0</v>
      </c>
      <c r="I16" s="5">
        <v>0</v>
      </c>
      <c r="J16" s="5">
        <v>1230</v>
      </c>
      <c r="K16" s="5">
        <v>246</v>
      </c>
      <c r="L16" s="5">
        <v>0</v>
      </c>
      <c r="M16" s="5">
        <v>40</v>
      </c>
      <c r="N16" s="5">
        <v>0</v>
      </c>
      <c r="O16" s="5">
        <v>0</v>
      </c>
      <c r="P16" s="5">
        <v>29858</v>
      </c>
    </row>
    <row r="17" spans="1:16">
      <c r="A17" s="5">
        <v>1390</v>
      </c>
      <c r="B17" s="5">
        <v>4</v>
      </c>
      <c r="C17" s="5" t="s">
        <v>185</v>
      </c>
      <c r="D17" s="5" t="s">
        <v>186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1390</v>
      </c>
      <c r="B18" s="5">
        <v>3</v>
      </c>
      <c r="C18" s="5" t="s">
        <v>187</v>
      </c>
      <c r="D18" s="5" t="s">
        <v>188</v>
      </c>
      <c r="E18" s="5">
        <v>48441</v>
      </c>
      <c r="F18" s="5">
        <v>2546</v>
      </c>
      <c r="G18" s="5">
        <v>16568</v>
      </c>
      <c r="H18" s="5">
        <v>3758</v>
      </c>
      <c r="I18" s="5">
        <v>0</v>
      </c>
      <c r="J18" s="5">
        <v>7113</v>
      </c>
      <c r="K18" s="5">
        <v>11725</v>
      </c>
      <c r="L18" s="5">
        <v>0</v>
      </c>
      <c r="M18" s="5">
        <v>0</v>
      </c>
      <c r="N18" s="5">
        <v>275</v>
      </c>
      <c r="O18" s="5">
        <v>0</v>
      </c>
      <c r="P18" s="5">
        <v>6456</v>
      </c>
    </row>
    <row r="19" spans="1:16">
      <c r="A19" s="5">
        <v>1390</v>
      </c>
      <c r="B19" s="5">
        <v>4</v>
      </c>
      <c r="C19" s="5" t="s">
        <v>189</v>
      </c>
      <c r="D19" s="5" t="s">
        <v>188</v>
      </c>
      <c r="E19" s="5">
        <v>16181</v>
      </c>
      <c r="F19" s="5">
        <v>0</v>
      </c>
      <c r="G19" s="5">
        <v>11681</v>
      </c>
      <c r="H19" s="5">
        <v>1500</v>
      </c>
      <c r="I19" s="5">
        <v>0</v>
      </c>
      <c r="J19" s="5">
        <v>114</v>
      </c>
      <c r="K19" s="5">
        <v>331</v>
      </c>
      <c r="L19" s="5">
        <v>0</v>
      </c>
      <c r="M19" s="5">
        <v>0</v>
      </c>
      <c r="N19" s="5">
        <v>248</v>
      </c>
      <c r="O19" s="5">
        <v>0</v>
      </c>
      <c r="P19" s="5">
        <v>2306</v>
      </c>
    </row>
    <row r="20" spans="1:16">
      <c r="A20" s="5">
        <v>1390</v>
      </c>
      <c r="B20" s="5">
        <v>4</v>
      </c>
      <c r="C20" s="5" t="s">
        <v>190</v>
      </c>
      <c r="D20" s="5" t="s">
        <v>191</v>
      </c>
      <c r="E20" s="5">
        <v>27837</v>
      </c>
      <c r="F20" s="5">
        <v>698</v>
      </c>
      <c r="G20" s="5">
        <v>4731</v>
      </c>
      <c r="H20" s="5">
        <v>2242</v>
      </c>
      <c r="I20" s="5">
        <v>0</v>
      </c>
      <c r="J20" s="5">
        <v>6713</v>
      </c>
      <c r="K20" s="5">
        <v>10896</v>
      </c>
      <c r="L20" s="5">
        <v>0</v>
      </c>
      <c r="M20" s="5">
        <v>0</v>
      </c>
      <c r="N20" s="5">
        <v>27</v>
      </c>
      <c r="O20" s="5">
        <v>0</v>
      </c>
      <c r="P20" s="5">
        <v>2531</v>
      </c>
    </row>
    <row r="21" spans="1:16">
      <c r="A21" s="5">
        <v>1390</v>
      </c>
      <c r="B21" s="5">
        <v>4</v>
      </c>
      <c r="C21" s="5" t="s">
        <v>192</v>
      </c>
      <c r="D21" s="5" t="s">
        <v>193</v>
      </c>
      <c r="E21" s="5">
        <v>1231</v>
      </c>
      <c r="F21" s="5">
        <v>0</v>
      </c>
      <c r="G21" s="5">
        <v>0</v>
      </c>
      <c r="H21" s="5">
        <v>0</v>
      </c>
      <c r="I21" s="5">
        <v>0</v>
      </c>
      <c r="J21" s="5">
        <v>14</v>
      </c>
      <c r="K21" s="5">
        <v>87</v>
      </c>
      <c r="L21" s="5">
        <v>0</v>
      </c>
      <c r="M21" s="5">
        <v>0</v>
      </c>
      <c r="N21" s="5">
        <v>0</v>
      </c>
      <c r="O21" s="5">
        <v>0</v>
      </c>
      <c r="P21" s="5">
        <v>1131</v>
      </c>
    </row>
    <row r="22" spans="1:16">
      <c r="A22" s="5">
        <v>1390</v>
      </c>
      <c r="B22" s="5">
        <v>4</v>
      </c>
      <c r="C22" s="5" t="s">
        <v>194</v>
      </c>
      <c r="D22" s="5" t="s">
        <v>195</v>
      </c>
      <c r="E22" s="5">
        <v>208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208</v>
      </c>
    </row>
    <row r="23" spans="1:16">
      <c r="A23" s="5">
        <v>1390</v>
      </c>
      <c r="B23" s="5">
        <v>4</v>
      </c>
      <c r="C23" s="5" t="s">
        <v>196</v>
      </c>
      <c r="D23" s="5" t="s">
        <v>197</v>
      </c>
      <c r="E23" s="5">
        <v>335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335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>
      <c r="A24" s="5">
        <v>1390</v>
      </c>
      <c r="B24" s="5">
        <v>4</v>
      </c>
      <c r="C24" s="5" t="s">
        <v>198</v>
      </c>
      <c r="D24" s="5" t="s">
        <v>199</v>
      </c>
      <c r="E24" s="5">
        <v>2649</v>
      </c>
      <c r="F24" s="5">
        <v>1848</v>
      </c>
      <c r="G24" s="5">
        <v>156</v>
      </c>
      <c r="H24" s="5">
        <v>16</v>
      </c>
      <c r="I24" s="5">
        <v>0</v>
      </c>
      <c r="J24" s="5">
        <v>273</v>
      </c>
      <c r="K24" s="5">
        <v>76</v>
      </c>
      <c r="L24" s="5">
        <v>0</v>
      </c>
      <c r="M24" s="5">
        <v>0</v>
      </c>
      <c r="N24" s="5">
        <v>0</v>
      </c>
      <c r="O24" s="5">
        <v>0</v>
      </c>
      <c r="P24" s="5">
        <v>280</v>
      </c>
    </row>
    <row r="25" spans="1:16">
      <c r="A25" s="5">
        <v>1390</v>
      </c>
      <c r="B25" s="5">
        <v>3</v>
      </c>
      <c r="C25" s="5" t="s">
        <v>200</v>
      </c>
      <c r="D25" s="5" t="s">
        <v>201</v>
      </c>
      <c r="E25" s="5">
        <v>6166</v>
      </c>
      <c r="F25" s="5">
        <v>200</v>
      </c>
      <c r="G25" s="5">
        <v>661</v>
      </c>
      <c r="H25" s="5">
        <v>0</v>
      </c>
      <c r="I25" s="5">
        <v>0</v>
      </c>
      <c r="J25" s="5">
        <v>3634</v>
      </c>
      <c r="K25" s="5">
        <v>6</v>
      </c>
      <c r="L25" s="5">
        <v>0</v>
      </c>
      <c r="M25" s="5">
        <v>0</v>
      </c>
      <c r="N25" s="5">
        <v>0</v>
      </c>
      <c r="O25" s="5">
        <v>0</v>
      </c>
      <c r="P25" s="5">
        <v>1665</v>
      </c>
    </row>
    <row r="26" spans="1:16">
      <c r="A26" s="5">
        <v>1390</v>
      </c>
      <c r="B26" s="5">
        <v>4</v>
      </c>
      <c r="C26" s="5" t="s">
        <v>202</v>
      </c>
      <c r="D26" s="5" t="s">
        <v>201</v>
      </c>
      <c r="E26" s="5">
        <v>6166</v>
      </c>
      <c r="F26" s="5">
        <v>200</v>
      </c>
      <c r="G26" s="5">
        <v>661</v>
      </c>
      <c r="H26" s="5">
        <v>0</v>
      </c>
      <c r="I26" s="5">
        <v>0</v>
      </c>
      <c r="J26" s="5">
        <v>3634</v>
      </c>
      <c r="K26" s="5">
        <v>6</v>
      </c>
      <c r="L26" s="5">
        <v>0</v>
      </c>
      <c r="M26" s="5">
        <v>0</v>
      </c>
      <c r="N26" s="5">
        <v>0</v>
      </c>
      <c r="O26" s="5">
        <v>0</v>
      </c>
      <c r="P26" s="5">
        <v>1665</v>
      </c>
    </row>
    <row r="27" spans="1:16">
      <c r="A27" s="5">
        <v>1390</v>
      </c>
      <c r="B27" s="5">
        <v>2</v>
      </c>
      <c r="C27" s="5" t="s">
        <v>203</v>
      </c>
      <c r="D27" s="5" t="s">
        <v>204</v>
      </c>
      <c r="E27" s="5">
        <v>65553</v>
      </c>
      <c r="F27" s="5">
        <v>0</v>
      </c>
      <c r="G27" s="5">
        <v>1193</v>
      </c>
      <c r="H27" s="5">
        <v>61</v>
      </c>
      <c r="I27" s="5">
        <v>0</v>
      </c>
      <c r="J27" s="5">
        <v>25661</v>
      </c>
      <c r="K27" s="5">
        <v>913</v>
      </c>
      <c r="L27" s="5">
        <v>0</v>
      </c>
      <c r="M27" s="5">
        <v>0</v>
      </c>
      <c r="N27" s="5">
        <v>0</v>
      </c>
      <c r="O27" s="5">
        <v>0</v>
      </c>
      <c r="P27" s="5">
        <v>37725</v>
      </c>
    </row>
    <row r="28" spans="1:16">
      <c r="A28" s="5">
        <v>1390</v>
      </c>
      <c r="B28" s="5">
        <v>3</v>
      </c>
      <c r="C28" s="5" t="s">
        <v>205</v>
      </c>
      <c r="D28" s="5" t="s">
        <v>204</v>
      </c>
      <c r="E28" s="5">
        <v>65553</v>
      </c>
      <c r="F28" s="5">
        <v>0</v>
      </c>
      <c r="G28" s="5">
        <v>1193</v>
      </c>
      <c r="H28" s="5">
        <v>61</v>
      </c>
      <c r="I28" s="5">
        <v>0</v>
      </c>
      <c r="J28" s="5">
        <v>25661</v>
      </c>
      <c r="K28" s="5">
        <v>913</v>
      </c>
      <c r="L28" s="5">
        <v>0</v>
      </c>
      <c r="M28" s="5">
        <v>0</v>
      </c>
      <c r="N28" s="5">
        <v>0</v>
      </c>
      <c r="O28" s="5">
        <v>0</v>
      </c>
      <c r="P28" s="5">
        <v>37725</v>
      </c>
    </row>
    <row r="29" spans="1:16">
      <c r="A29" s="5">
        <v>1390</v>
      </c>
      <c r="B29" s="5">
        <v>4</v>
      </c>
      <c r="C29" s="5" t="s">
        <v>206</v>
      </c>
      <c r="D29" s="5" t="s">
        <v>207</v>
      </c>
      <c r="E29" s="5">
        <v>251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251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1390</v>
      </c>
      <c r="B30" s="5">
        <v>4</v>
      </c>
      <c r="C30" s="5" t="s">
        <v>208</v>
      </c>
      <c r="D30" s="5" t="s">
        <v>209</v>
      </c>
      <c r="E30" s="5">
        <v>609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609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1390</v>
      </c>
      <c r="B31" s="5">
        <v>4</v>
      </c>
      <c r="C31" s="5" t="s">
        <v>210</v>
      </c>
      <c r="D31" s="5" t="s">
        <v>211</v>
      </c>
      <c r="E31" s="5">
        <v>64693</v>
      </c>
      <c r="F31" s="5">
        <v>0</v>
      </c>
      <c r="G31" s="5">
        <v>1193</v>
      </c>
      <c r="H31" s="5">
        <v>61</v>
      </c>
      <c r="I31" s="5">
        <v>0</v>
      </c>
      <c r="J31" s="5">
        <v>25661</v>
      </c>
      <c r="K31" s="5">
        <v>52</v>
      </c>
      <c r="L31" s="5">
        <v>0</v>
      </c>
      <c r="M31" s="5">
        <v>0</v>
      </c>
      <c r="N31" s="5">
        <v>0</v>
      </c>
      <c r="O31" s="5">
        <v>0</v>
      </c>
      <c r="P31" s="5">
        <v>37725</v>
      </c>
    </row>
    <row r="32" spans="1:16">
      <c r="A32" s="5">
        <v>1390</v>
      </c>
      <c r="B32" s="5">
        <v>2</v>
      </c>
      <c r="C32" s="5" t="s">
        <v>212</v>
      </c>
      <c r="D32" s="5" t="s">
        <v>213</v>
      </c>
      <c r="E32" s="5">
        <v>20369</v>
      </c>
      <c r="F32" s="5">
        <v>0</v>
      </c>
      <c r="G32" s="5">
        <v>584</v>
      </c>
      <c r="H32" s="5">
        <v>0</v>
      </c>
      <c r="I32" s="5">
        <v>0</v>
      </c>
      <c r="J32" s="5">
        <v>0</v>
      </c>
      <c r="K32" s="5">
        <v>95</v>
      </c>
      <c r="L32" s="5">
        <v>0</v>
      </c>
      <c r="M32" s="5">
        <v>50</v>
      </c>
      <c r="N32" s="5">
        <v>0</v>
      </c>
      <c r="O32" s="5">
        <v>0</v>
      </c>
      <c r="P32" s="5">
        <v>19640</v>
      </c>
    </row>
    <row r="33" spans="1:16">
      <c r="A33" s="5">
        <v>1390</v>
      </c>
      <c r="B33" s="5">
        <v>3</v>
      </c>
      <c r="C33" s="5" t="s">
        <v>214</v>
      </c>
      <c r="D33" s="5" t="s">
        <v>215</v>
      </c>
      <c r="E33" s="5">
        <v>20369</v>
      </c>
      <c r="F33" s="5">
        <v>0</v>
      </c>
      <c r="G33" s="5">
        <v>584</v>
      </c>
      <c r="H33" s="5">
        <v>0</v>
      </c>
      <c r="I33" s="5">
        <v>0</v>
      </c>
      <c r="J33" s="5">
        <v>0</v>
      </c>
      <c r="K33" s="5">
        <v>95</v>
      </c>
      <c r="L33" s="5">
        <v>0</v>
      </c>
      <c r="M33" s="5">
        <v>50</v>
      </c>
      <c r="N33" s="5">
        <v>0</v>
      </c>
      <c r="O33" s="5">
        <v>0</v>
      </c>
      <c r="P33" s="5">
        <v>19640</v>
      </c>
    </row>
    <row r="34" spans="1:16">
      <c r="A34" s="5">
        <v>1390</v>
      </c>
      <c r="B34" s="5">
        <v>4</v>
      </c>
      <c r="C34" s="5" t="s">
        <v>216</v>
      </c>
      <c r="D34" s="5" t="s">
        <v>217</v>
      </c>
      <c r="E34" s="5">
        <v>20369</v>
      </c>
      <c r="F34" s="5">
        <v>0</v>
      </c>
      <c r="G34" s="5">
        <v>584</v>
      </c>
      <c r="H34" s="5">
        <v>0</v>
      </c>
      <c r="I34" s="5">
        <v>0</v>
      </c>
      <c r="J34" s="5">
        <v>0</v>
      </c>
      <c r="K34" s="5">
        <v>95</v>
      </c>
      <c r="L34" s="5">
        <v>0</v>
      </c>
      <c r="M34" s="5">
        <v>50</v>
      </c>
      <c r="N34" s="5">
        <v>0</v>
      </c>
      <c r="O34" s="5">
        <v>0</v>
      </c>
      <c r="P34" s="5">
        <v>19640</v>
      </c>
    </row>
    <row r="35" spans="1:16">
      <c r="A35" s="5">
        <v>1390</v>
      </c>
      <c r="B35" s="5">
        <v>2</v>
      </c>
      <c r="C35" s="5" t="s">
        <v>218</v>
      </c>
      <c r="D35" s="5" t="s">
        <v>219</v>
      </c>
      <c r="E35" s="5">
        <v>79071</v>
      </c>
      <c r="F35" s="5">
        <v>830</v>
      </c>
      <c r="G35" s="5">
        <v>46232</v>
      </c>
      <c r="H35" s="5">
        <v>55</v>
      </c>
      <c r="I35" s="5">
        <v>27</v>
      </c>
      <c r="J35" s="5">
        <v>964</v>
      </c>
      <c r="K35" s="5">
        <v>2109</v>
      </c>
      <c r="L35" s="5">
        <v>0</v>
      </c>
      <c r="M35" s="5">
        <v>90</v>
      </c>
      <c r="N35" s="5">
        <v>0</v>
      </c>
      <c r="O35" s="5">
        <v>0</v>
      </c>
      <c r="P35" s="5">
        <v>28763</v>
      </c>
    </row>
    <row r="36" spans="1:16">
      <c r="A36" s="5">
        <v>1390</v>
      </c>
      <c r="B36" s="5">
        <v>3</v>
      </c>
      <c r="C36" s="5" t="s">
        <v>220</v>
      </c>
      <c r="D36" s="5" t="s">
        <v>221</v>
      </c>
      <c r="E36" s="5">
        <v>62081</v>
      </c>
      <c r="F36" s="5">
        <v>270</v>
      </c>
      <c r="G36" s="5">
        <v>43088</v>
      </c>
      <c r="H36" s="5">
        <v>55</v>
      </c>
      <c r="I36" s="5">
        <v>0</v>
      </c>
      <c r="J36" s="5">
        <v>741</v>
      </c>
      <c r="K36" s="5">
        <v>1612</v>
      </c>
      <c r="L36" s="5">
        <v>0</v>
      </c>
      <c r="M36" s="5">
        <v>0</v>
      </c>
      <c r="N36" s="5">
        <v>0</v>
      </c>
      <c r="O36" s="5">
        <v>0</v>
      </c>
      <c r="P36" s="5">
        <v>16315</v>
      </c>
    </row>
    <row r="37" spans="1:16">
      <c r="A37" s="5">
        <v>1390</v>
      </c>
      <c r="B37" s="5">
        <v>4</v>
      </c>
      <c r="C37" s="5" t="s">
        <v>222</v>
      </c>
      <c r="D37" s="5" t="s">
        <v>223</v>
      </c>
      <c r="E37" s="5">
        <v>33020</v>
      </c>
      <c r="F37" s="5">
        <v>40</v>
      </c>
      <c r="G37" s="5">
        <v>21698</v>
      </c>
      <c r="H37" s="5">
        <v>55</v>
      </c>
      <c r="I37" s="5">
        <v>0</v>
      </c>
      <c r="J37" s="5">
        <v>169</v>
      </c>
      <c r="K37" s="5">
        <v>1317</v>
      </c>
      <c r="L37" s="5">
        <v>0</v>
      </c>
      <c r="M37" s="5">
        <v>0</v>
      </c>
      <c r="N37" s="5">
        <v>0</v>
      </c>
      <c r="O37" s="5">
        <v>0</v>
      </c>
      <c r="P37" s="5">
        <v>9740</v>
      </c>
    </row>
    <row r="38" spans="1:16">
      <c r="A38" s="5">
        <v>1390</v>
      </c>
      <c r="B38" s="5">
        <v>4</v>
      </c>
      <c r="C38" s="5" t="s">
        <v>224</v>
      </c>
      <c r="D38" s="5" t="s">
        <v>225</v>
      </c>
      <c r="E38" s="5">
        <v>22135</v>
      </c>
      <c r="F38" s="5">
        <v>0</v>
      </c>
      <c r="G38" s="5">
        <v>19375</v>
      </c>
      <c r="H38" s="5">
        <v>0</v>
      </c>
      <c r="I38" s="5">
        <v>0</v>
      </c>
      <c r="J38" s="5">
        <v>0</v>
      </c>
      <c r="K38" s="5">
        <v>204</v>
      </c>
      <c r="L38" s="5">
        <v>0</v>
      </c>
      <c r="M38" s="5">
        <v>0</v>
      </c>
      <c r="N38" s="5">
        <v>0</v>
      </c>
      <c r="O38" s="5">
        <v>0</v>
      </c>
      <c r="P38" s="5">
        <v>2556</v>
      </c>
    </row>
    <row r="39" spans="1:16">
      <c r="A39" s="5">
        <v>1390</v>
      </c>
      <c r="B39" s="5">
        <v>4</v>
      </c>
      <c r="C39" s="5" t="s">
        <v>226</v>
      </c>
      <c r="D39" s="5" t="s">
        <v>227</v>
      </c>
      <c r="E39" s="5">
        <v>6926</v>
      </c>
      <c r="F39" s="5">
        <v>230</v>
      </c>
      <c r="G39" s="5">
        <v>2015</v>
      </c>
      <c r="H39" s="5">
        <v>0</v>
      </c>
      <c r="I39" s="5">
        <v>0</v>
      </c>
      <c r="J39" s="5">
        <v>572</v>
      </c>
      <c r="K39" s="5">
        <v>91</v>
      </c>
      <c r="L39" s="5">
        <v>0</v>
      </c>
      <c r="M39" s="5">
        <v>0</v>
      </c>
      <c r="N39" s="5">
        <v>0</v>
      </c>
      <c r="O39" s="5">
        <v>0</v>
      </c>
      <c r="P39" s="5">
        <v>4018</v>
      </c>
    </row>
    <row r="40" spans="1:16">
      <c r="A40" s="5">
        <v>1390</v>
      </c>
      <c r="B40" s="5">
        <v>3</v>
      </c>
      <c r="C40" s="5" t="s">
        <v>228</v>
      </c>
      <c r="D40" s="5" t="s">
        <v>229</v>
      </c>
      <c r="E40" s="5">
        <v>16990</v>
      </c>
      <c r="F40" s="5">
        <v>560</v>
      </c>
      <c r="G40" s="5">
        <v>3145</v>
      </c>
      <c r="H40" s="5">
        <v>0</v>
      </c>
      <c r="I40" s="5">
        <v>27</v>
      </c>
      <c r="J40" s="5">
        <v>224</v>
      </c>
      <c r="K40" s="5">
        <v>496</v>
      </c>
      <c r="L40" s="5">
        <v>0</v>
      </c>
      <c r="M40" s="5">
        <v>90</v>
      </c>
      <c r="N40" s="5">
        <v>0</v>
      </c>
      <c r="O40" s="5">
        <v>0</v>
      </c>
      <c r="P40" s="5">
        <v>12448</v>
      </c>
    </row>
    <row r="41" spans="1:16">
      <c r="A41" s="5">
        <v>1390</v>
      </c>
      <c r="B41" s="5">
        <v>4</v>
      </c>
      <c r="C41" s="5" t="s">
        <v>230</v>
      </c>
      <c r="D41" s="5" t="s">
        <v>231</v>
      </c>
      <c r="E41" s="5">
        <v>204</v>
      </c>
      <c r="F41" s="5">
        <v>0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201</v>
      </c>
    </row>
    <row r="42" spans="1:16">
      <c r="A42" s="5">
        <v>1390</v>
      </c>
      <c r="B42" s="5">
        <v>4</v>
      </c>
      <c r="C42" s="5" t="s">
        <v>232</v>
      </c>
      <c r="D42" s="5" t="s">
        <v>233</v>
      </c>
      <c r="E42" s="5">
        <v>7226</v>
      </c>
      <c r="F42" s="5">
        <v>330</v>
      </c>
      <c r="G42" s="5">
        <v>1906</v>
      </c>
      <c r="H42" s="5">
        <v>0</v>
      </c>
      <c r="I42" s="5">
        <v>0</v>
      </c>
      <c r="J42" s="5">
        <v>100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4890</v>
      </c>
    </row>
    <row r="43" spans="1:16">
      <c r="A43" s="5">
        <v>1390</v>
      </c>
      <c r="B43" s="5">
        <v>4</v>
      </c>
      <c r="C43" s="5" t="s">
        <v>234</v>
      </c>
      <c r="D43" s="5" t="s">
        <v>235</v>
      </c>
      <c r="E43" s="5">
        <v>8652</v>
      </c>
      <c r="F43" s="5">
        <v>230</v>
      </c>
      <c r="G43" s="5">
        <v>1239</v>
      </c>
      <c r="H43" s="5">
        <v>0</v>
      </c>
      <c r="I43" s="5">
        <v>0</v>
      </c>
      <c r="J43" s="5">
        <v>121</v>
      </c>
      <c r="K43" s="5">
        <v>459</v>
      </c>
      <c r="L43" s="5">
        <v>0</v>
      </c>
      <c r="M43" s="5">
        <v>90</v>
      </c>
      <c r="N43" s="5">
        <v>0</v>
      </c>
      <c r="O43" s="5">
        <v>0</v>
      </c>
      <c r="P43" s="5">
        <v>6513</v>
      </c>
    </row>
    <row r="44" spans="1:16">
      <c r="A44" s="5">
        <v>1390</v>
      </c>
      <c r="B44" s="5">
        <v>4</v>
      </c>
      <c r="C44" s="5" t="s">
        <v>236</v>
      </c>
      <c r="D44" s="5" t="s">
        <v>237</v>
      </c>
      <c r="E44" s="5">
        <v>65</v>
      </c>
      <c r="F44" s="5">
        <v>0</v>
      </c>
      <c r="G44" s="5">
        <v>0</v>
      </c>
      <c r="H44" s="5">
        <v>0</v>
      </c>
      <c r="I44" s="5">
        <v>27</v>
      </c>
      <c r="J44" s="5">
        <v>0</v>
      </c>
      <c r="K44" s="5">
        <v>37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1390</v>
      </c>
      <c r="B45" s="5">
        <v>4</v>
      </c>
      <c r="C45" s="5" t="s">
        <v>238</v>
      </c>
      <c r="D45" s="5" t="s">
        <v>239</v>
      </c>
      <c r="E45" s="5">
        <v>844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844</v>
      </c>
    </row>
    <row r="46" spans="1:16">
      <c r="A46" s="5">
        <v>1390</v>
      </c>
      <c r="B46" s="5">
        <v>2</v>
      </c>
      <c r="C46" s="5" t="s">
        <v>240</v>
      </c>
      <c r="D46" s="5" t="s">
        <v>241</v>
      </c>
      <c r="E46" s="5">
        <v>3203</v>
      </c>
      <c r="F46" s="5">
        <v>332</v>
      </c>
      <c r="G46" s="5">
        <v>2476</v>
      </c>
      <c r="H46" s="5">
        <v>0</v>
      </c>
      <c r="I46" s="5">
        <v>0</v>
      </c>
      <c r="J46" s="5">
        <v>0</v>
      </c>
      <c r="K46" s="5">
        <v>27</v>
      </c>
      <c r="L46" s="5">
        <v>0</v>
      </c>
      <c r="M46" s="5">
        <v>0</v>
      </c>
      <c r="N46" s="5">
        <v>0</v>
      </c>
      <c r="O46" s="5">
        <v>0</v>
      </c>
      <c r="P46" s="5">
        <v>368</v>
      </c>
    </row>
    <row r="47" spans="1:16">
      <c r="A47" s="5">
        <v>1390</v>
      </c>
      <c r="B47" s="5">
        <v>3</v>
      </c>
      <c r="C47" s="5" t="s">
        <v>242</v>
      </c>
      <c r="D47" s="5" t="s">
        <v>243</v>
      </c>
      <c r="E47" s="5">
        <v>3183</v>
      </c>
      <c r="F47" s="5">
        <v>332</v>
      </c>
      <c r="G47" s="5">
        <v>2476</v>
      </c>
      <c r="H47" s="5">
        <v>0</v>
      </c>
      <c r="I47" s="5">
        <v>0</v>
      </c>
      <c r="J47" s="5">
        <v>0</v>
      </c>
      <c r="K47" s="5">
        <v>27</v>
      </c>
      <c r="L47" s="5">
        <v>0</v>
      </c>
      <c r="M47" s="5">
        <v>0</v>
      </c>
      <c r="N47" s="5">
        <v>0</v>
      </c>
      <c r="O47" s="5">
        <v>0</v>
      </c>
      <c r="P47" s="5">
        <v>348</v>
      </c>
    </row>
    <row r="48" spans="1:16">
      <c r="A48" s="5">
        <v>1390</v>
      </c>
      <c r="B48" s="5">
        <v>4</v>
      </c>
      <c r="C48" s="5" t="s">
        <v>244</v>
      </c>
      <c r="D48" s="5" t="s">
        <v>243</v>
      </c>
      <c r="E48" s="5">
        <v>3183</v>
      </c>
      <c r="F48" s="5">
        <v>332</v>
      </c>
      <c r="G48" s="5">
        <v>2476</v>
      </c>
      <c r="H48" s="5">
        <v>0</v>
      </c>
      <c r="I48" s="5">
        <v>0</v>
      </c>
      <c r="J48" s="5">
        <v>0</v>
      </c>
      <c r="K48" s="5">
        <v>27</v>
      </c>
      <c r="L48" s="5">
        <v>0</v>
      </c>
      <c r="M48" s="5">
        <v>0</v>
      </c>
      <c r="N48" s="5">
        <v>0</v>
      </c>
      <c r="O48" s="5">
        <v>0</v>
      </c>
      <c r="P48" s="5">
        <v>348</v>
      </c>
    </row>
    <row r="49" spans="1:16">
      <c r="A49" s="5">
        <v>1390</v>
      </c>
      <c r="B49" s="5">
        <v>3</v>
      </c>
      <c r="C49" s="5" t="s">
        <v>245</v>
      </c>
      <c r="D49" s="5" t="s">
        <v>246</v>
      </c>
      <c r="E49" s="5">
        <v>20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20</v>
      </c>
    </row>
    <row r="50" spans="1:16">
      <c r="A50" s="5">
        <v>1390</v>
      </c>
      <c r="B50" s="5">
        <v>4</v>
      </c>
      <c r="C50" s="5" t="s">
        <v>247</v>
      </c>
      <c r="D50" s="5" t="s">
        <v>246</v>
      </c>
      <c r="E50" s="5">
        <v>20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20</v>
      </c>
    </row>
    <row r="51" spans="1:16">
      <c r="A51" s="5">
        <v>1390</v>
      </c>
      <c r="B51" s="5">
        <v>2</v>
      </c>
      <c r="C51" s="5" t="s">
        <v>248</v>
      </c>
      <c r="D51" s="5" t="s">
        <v>249</v>
      </c>
      <c r="E51" s="5">
        <v>1209</v>
      </c>
      <c r="F51" s="5">
        <v>0</v>
      </c>
      <c r="G51" s="5">
        <v>898</v>
      </c>
      <c r="H51" s="5">
        <v>0</v>
      </c>
      <c r="I51" s="5">
        <v>0</v>
      </c>
      <c r="J51" s="5">
        <v>5</v>
      </c>
      <c r="K51" s="5">
        <v>33</v>
      </c>
      <c r="L51" s="5">
        <v>0</v>
      </c>
      <c r="M51" s="5">
        <v>240</v>
      </c>
      <c r="N51" s="5">
        <v>0</v>
      </c>
      <c r="O51" s="5">
        <v>0</v>
      </c>
      <c r="P51" s="5">
        <v>33</v>
      </c>
    </row>
    <row r="52" spans="1:16">
      <c r="A52" s="5">
        <v>1390</v>
      </c>
      <c r="B52" s="5">
        <v>3</v>
      </c>
      <c r="C52" s="5" t="s">
        <v>250</v>
      </c>
      <c r="D52" s="5" t="s">
        <v>251</v>
      </c>
      <c r="E52" s="5">
        <v>968</v>
      </c>
      <c r="F52" s="5">
        <v>0</v>
      </c>
      <c r="G52" s="5">
        <v>663</v>
      </c>
      <c r="H52" s="5">
        <v>0</v>
      </c>
      <c r="I52" s="5">
        <v>0</v>
      </c>
      <c r="J52" s="5">
        <v>0</v>
      </c>
      <c r="K52" s="5">
        <v>33</v>
      </c>
      <c r="L52" s="5">
        <v>0</v>
      </c>
      <c r="M52" s="5">
        <v>240</v>
      </c>
      <c r="N52" s="5">
        <v>0</v>
      </c>
      <c r="O52" s="5">
        <v>0</v>
      </c>
      <c r="P52" s="5">
        <v>32</v>
      </c>
    </row>
    <row r="53" spans="1:16">
      <c r="A53" s="5">
        <v>1390</v>
      </c>
      <c r="B53" s="5">
        <v>4</v>
      </c>
      <c r="C53" s="5" t="s">
        <v>252</v>
      </c>
      <c r="D53" s="5" t="s">
        <v>253</v>
      </c>
      <c r="E53" s="5">
        <v>695</v>
      </c>
      <c r="F53" s="5">
        <v>0</v>
      </c>
      <c r="G53" s="5">
        <v>663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32</v>
      </c>
    </row>
    <row r="54" spans="1:16">
      <c r="A54" s="5">
        <v>1390</v>
      </c>
      <c r="B54" s="5">
        <v>4</v>
      </c>
      <c r="C54" s="5" t="s">
        <v>254</v>
      </c>
      <c r="D54" s="5" t="s">
        <v>255</v>
      </c>
      <c r="E54" s="5">
        <v>273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33</v>
      </c>
      <c r="L54" s="5">
        <v>0</v>
      </c>
      <c r="M54" s="5">
        <v>240</v>
      </c>
      <c r="N54" s="5">
        <v>0</v>
      </c>
      <c r="O54" s="5">
        <v>0</v>
      </c>
      <c r="P54" s="5">
        <v>0</v>
      </c>
    </row>
    <row r="55" spans="1:16">
      <c r="A55" s="5">
        <v>1390</v>
      </c>
      <c r="B55" s="5">
        <v>3</v>
      </c>
      <c r="C55" s="5" t="s">
        <v>256</v>
      </c>
      <c r="D55" s="5" t="s">
        <v>257</v>
      </c>
      <c r="E55" s="5">
        <v>241</v>
      </c>
      <c r="F55" s="5">
        <v>0</v>
      </c>
      <c r="G55" s="5">
        <v>235</v>
      </c>
      <c r="H55" s="5">
        <v>0</v>
      </c>
      <c r="I55" s="5">
        <v>0</v>
      </c>
      <c r="J55" s="5">
        <v>5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1</v>
      </c>
    </row>
    <row r="56" spans="1:16">
      <c r="A56" s="5">
        <v>1390</v>
      </c>
      <c r="B56" s="5">
        <v>4</v>
      </c>
      <c r="C56" s="5" t="s">
        <v>258</v>
      </c>
      <c r="D56" s="5" t="s">
        <v>257</v>
      </c>
      <c r="E56" s="5">
        <v>241</v>
      </c>
      <c r="F56" s="5">
        <v>0</v>
      </c>
      <c r="G56" s="5">
        <v>235</v>
      </c>
      <c r="H56" s="5">
        <v>0</v>
      </c>
      <c r="I56" s="5">
        <v>0</v>
      </c>
      <c r="J56" s="5">
        <v>5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</v>
      </c>
    </row>
    <row r="57" spans="1:16">
      <c r="A57" s="5">
        <v>1390</v>
      </c>
      <c r="B57" s="5">
        <v>2</v>
      </c>
      <c r="C57" s="5" t="s">
        <v>259</v>
      </c>
      <c r="D57" s="5" t="s">
        <v>260</v>
      </c>
      <c r="E57" s="5">
        <v>10382</v>
      </c>
      <c r="F57" s="5">
        <v>62</v>
      </c>
      <c r="G57" s="5">
        <v>3164</v>
      </c>
      <c r="H57" s="5">
        <v>100</v>
      </c>
      <c r="I57" s="5">
        <v>0</v>
      </c>
      <c r="J57" s="5">
        <v>1886</v>
      </c>
      <c r="K57" s="5">
        <v>2358</v>
      </c>
      <c r="L57" s="5">
        <v>0</v>
      </c>
      <c r="M57" s="5">
        <v>0</v>
      </c>
      <c r="N57" s="5">
        <v>0</v>
      </c>
      <c r="O57" s="5">
        <v>0</v>
      </c>
      <c r="P57" s="5">
        <v>2812</v>
      </c>
    </row>
    <row r="58" spans="1:16">
      <c r="A58" s="5">
        <v>1390</v>
      </c>
      <c r="B58" s="5">
        <v>3</v>
      </c>
      <c r="C58" s="5" t="s">
        <v>261</v>
      </c>
      <c r="D58" s="5" t="s">
        <v>262</v>
      </c>
      <c r="E58" s="5">
        <v>1120</v>
      </c>
      <c r="F58" s="5">
        <v>0</v>
      </c>
      <c r="G58" s="5">
        <v>0</v>
      </c>
      <c r="H58" s="5">
        <v>0</v>
      </c>
      <c r="I58" s="5">
        <v>0</v>
      </c>
      <c r="J58" s="5">
        <v>831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289</v>
      </c>
    </row>
    <row r="59" spans="1:16">
      <c r="A59" s="5">
        <v>1390</v>
      </c>
      <c r="B59" s="5">
        <v>4</v>
      </c>
      <c r="C59" s="5" t="s">
        <v>263</v>
      </c>
      <c r="D59" s="5" t="s">
        <v>262</v>
      </c>
      <c r="E59" s="5">
        <v>1120</v>
      </c>
      <c r="F59" s="5">
        <v>0</v>
      </c>
      <c r="G59" s="5">
        <v>0</v>
      </c>
      <c r="H59" s="5">
        <v>0</v>
      </c>
      <c r="I59" s="5">
        <v>0</v>
      </c>
      <c r="J59" s="5">
        <v>831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289</v>
      </c>
    </row>
    <row r="60" spans="1:16">
      <c r="A60" s="5">
        <v>1390</v>
      </c>
      <c r="B60" s="5">
        <v>3</v>
      </c>
      <c r="C60" s="5" t="s">
        <v>264</v>
      </c>
      <c r="D60" s="5" t="s">
        <v>265</v>
      </c>
      <c r="E60" s="5">
        <v>9262</v>
      </c>
      <c r="F60" s="5">
        <v>62</v>
      </c>
      <c r="G60" s="5">
        <v>3164</v>
      </c>
      <c r="H60" s="5">
        <v>100</v>
      </c>
      <c r="I60" s="5">
        <v>0</v>
      </c>
      <c r="J60" s="5">
        <v>1055</v>
      </c>
      <c r="K60" s="5">
        <v>2358</v>
      </c>
      <c r="L60" s="5">
        <v>0</v>
      </c>
      <c r="M60" s="5">
        <v>0</v>
      </c>
      <c r="N60" s="5">
        <v>0</v>
      </c>
      <c r="O60" s="5">
        <v>0</v>
      </c>
      <c r="P60" s="5">
        <v>2523</v>
      </c>
    </row>
    <row r="61" spans="1:16">
      <c r="A61" s="5">
        <v>1390</v>
      </c>
      <c r="B61" s="5">
        <v>4</v>
      </c>
      <c r="C61" s="5" t="s">
        <v>266</v>
      </c>
      <c r="D61" s="5" t="s">
        <v>267</v>
      </c>
      <c r="E61" s="5">
        <v>7602</v>
      </c>
      <c r="F61" s="5">
        <v>32</v>
      </c>
      <c r="G61" s="5">
        <v>3164</v>
      </c>
      <c r="H61" s="5">
        <v>100</v>
      </c>
      <c r="I61" s="5">
        <v>0</v>
      </c>
      <c r="J61" s="5">
        <v>0</v>
      </c>
      <c r="K61" s="5">
        <v>1994</v>
      </c>
      <c r="L61" s="5">
        <v>0</v>
      </c>
      <c r="M61" s="5">
        <v>0</v>
      </c>
      <c r="N61" s="5">
        <v>0</v>
      </c>
      <c r="O61" s="5">
        <v>0</v>
      </c>
      <c r="P61" s="5">
        <v>2311</v>
      </c>
    </row>
    <row r="62" spans="1:16">
      <c r="A62" s="5">
        <v>1390</v>
      </c>
      <c r="B62" s="5">
        <v>4</v>
      </c>
      <c r="C62" s="5" t="s">
        <v>268</v>
      </c>
      <c r="D62" s="5" t="s">
        <v>269</v>
      </c>
      <c r="E62" s="5">
        <v>1266</v>
      </c>
      <c r="F62" s="5">
        <v>0</v>
      </c>
      <c r="G62" s="5">
        <v>0</v>
      </c>
      <c r="H62" s="5">
        <v>0</v>
      </c>
      <c r="I62" s="5">
        <v>0</v>
      </c>
      <c r="J62" s="5">
        <v>1055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211</v>
      </c>
    </row>
    <row r="63" spans="1:16">
      <c r="A63" s="5">
        <v>1390</v>
      </c>
      <c r="B63" s="5">
        <v>4</v>
      </c>
      <c r="C63" s="5" t="s">
        <v>270</v>
      </c>
      <c r="D63" s="5" t="s">
        <v>271</v>
      </c>
      <c r="E63" s="5">
        <v>395</v>
      </c>
      <c r="F63" s="5">
        <v>30</v>
      </c>
      <c r="G63" s="5">
        <v>0</v>
      </c>
      <c r="H63" s="5">
        <v>0</v>
      </c>
      <c r="I63" s="5">
        <v>0</v>
      </c>
      <c r="J63" s="5">
        <v>0</v>
      </c>
      <c r="K63" s="5">
        <v>365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1390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1390</v>
      </c>
      <c r="B65" s="5">
        <v>2</v>
      </c>
      <c r="C65" s="5" t="s">
        <v>274</v>
      </c>
      <c r="D65" s="5" t="s">
        <v>275</v>
      </c>
      <c r="E65" s="5">
        <v>1659</v>
      </c>
      <c r="F65" s="5">
        <v>258</v>
      </c>
      <c r="G65" s="5">
        <v>517</v>
      </c>
      <c r="H65" s="5">
        <v>0</v>
      </c>
      <c r="I65" s="5">
        <v>0</v>
      </c>
      <c r="J65" s="5">
        <v>353</v>
      </c>
      <c r="K65" s="5">
        <v>237</v>
      </c>
      <c r="L65" s="5">
        <v>0</v>
      </c>
      <c r="M65" s="5">
        <v>0</v>
      </c>
      <c r="N65" s="5">
        <v>0</v>
      </c>
      <c r="O65" s="5">
        <v>0</v>
      </c>
      <c r="P65" s="5">
        <v>294</v>
      </c>
    </row>
    <row r="66" spans="1:16">
      <c r="A66" s="5">
        <v>1390</v>
      </c>
      <c r="B66" s="5">
        <v>3</v>
      </c>
      <c r="C66" s="5" t="s">
        <v>276</v>
      </c>
      <c r="D66" s="5" t="s">
        <v>275</v>
      </c>
      <c r="E66" s="5">
        <v>1659</v>
      </c>
      <c r="F66" s="5">
        <v>258</v>
      </c>
      <c r="G66" s="5">
        <v>517</v>
      </c>
      <c r="H66" s="5">
        <v>0</v>
      </c>
      <c r="I66" s="5">
        <v>0</v>
      </c>
      <c r="J66" s="5">
        <v>353</v>
      </c>
      <c r="K66" s="5">
        <v>237</v>
      </c>
      <c r="L66" s="5">
        <v>0</v>
      </c>
      <c r="M66" s="5">
        <v>0</v>
      </c>
      <c r="N66" s="5">
        <v>0</v>
      </c>
      <c r="O66" s="5">
        <v>0</v>
      </c>
      <c r="P66" s="5">
        <v>294</v>
      </c>
    </row>
    <row r="67" spans="1:16">
      <c r="A67" s="5">
        <v>1390</v>
      </c>
      <c r="B67" s="5">
        <v>4</v>
      </c>
      <c r="C67" s="5" t="s">
        <v>277</v>
      </c>
      <c r="D67" s="5" t="s">
        <v>278</v>
      </c>
      <c r="E67" s="5">
        <v>543</v>
      </c>
      <c r="F67" s="5">
        <v>0</v>
      </c>
      <c r="G67" s="5">
        <v>0</v>
      </c>
      <c r="H67" s="5">
        <v>0</v>
      </c>
      <c r="I67" s="5">
        <v>0</v>
      </c>
      <c r="J67" s="5">
        <v>353</v>
      </c>
      <c r="K67" s="5">
        <v>180</v>
      </c>
      <c r="L67" s="5">
        <v>0</v>
      </c>
      <c r="M67" s="5">
        <v>0</v>
      </c>
      <c r="N67" s="5">
        <v>0</v>
      </c>
      <c r="O67" s="5">
        <v>0</v>
      </c>
      <c r="P67" s="5">
        <v>10</v>
      </c>
    </row>
    <row r="68" spans="1:16">
      <c r="A68" s="5">
        <v>1390</v>
      </c>
      <c r="B68" s="5">
        <v>4</v>
      </c>
      <c r="C68" s="5" t="s">
        <v>279</v>
      </c>
      <c r="D68" s="5" t="s">
        <v>280</v>
      </c>
      <c r="E68" s="5">
        <v>821</v>
      </c>
      <c r="F68" s="5">
        <v>258</v>
      </c>
      <c r="G68" s="5">
        <v>471</v>
      </c>
      <c r="H68" s="5">
        <v>0</v>
      </c>
      <c r="I68" s="5">
        <v>0</v>
      </c>
      <c r="J68" s="5">
        <v>0</v>
      </c>
      <c r="K68" s="5">
        <v>30</v>
      </c>
      <c r="L68" s="5">
        <v>0</v>
      </c>
      <c r="M68" s="5">
        <v>0</v>
      </c>
      <c r="N68" s="5">
        <v>0</v>
      </c>
      <c r="O68" s="5">
        <v>0</v>
      </c>
      <c r="P68" s="5">
        <v>63</v>
      </c>
    </row>
    <row r="69" spans="1:16">
      <c r="A69" s="5">
        <v>1390</v>
      </c>
      <c r="B69" s="5">
        <v>4</v>
      </c>
      <c r="C69" s="5" t="s">
        <v>281</v>
      </c>
      <c r="D69" s="5" t="s">
        <v>282</v>
      </c>
      <c r="E69" s="5">
        <v>295</v>
      </c>
      <c r="F69" s="5">
        <v>0</v>
      </c>
      <c r="G69" s="5">
        <v>46</v>
      </c>
      <c r="H69" s="5">
        <v>0</v>
      </c>
      <c r="I69" s="5">
        <v>0</v>
      </c>
      <c r="J69" s="5">
        <v>0</v>
      </c>
      <c r="K69" s="5">
        <v>27</v>
      </c>
      <c r="L69" s="5">
        <v>0</v>
      </c>
      <c r="M69" s="5">
        <v>0</v>
      </c>
      <c r="N69" s="5">
        <v>0</v>
      </c>
      <c r="O69" s="5">
        <v>0</v>
      </c>
      <c r="P69" s="5">
        <v>222</v>
      </c>
    </row>
    <row r="70" spans="1:16">
      <c r="A70" s="5">
        <v>1390</v>
      </c>
      <c r="B70" s="5">
        <v>2</v>
      </c>
      <c r="C70" s="5" t="s">
        <v>283</v>
      </c>
      <c r="D70" s="5" t="s">
        <v>284</v>
      </c>
      <c r="E70" s="5">
        <v>30393</v>
      </c>
      <c r="F70" s="5">
        <v>385</v>
      </c>
      <c r="G70" s="5">
        <v>12211</v>
      </c>
      <c r="H70" s="5">
        <v>0</v>
      </c>
      <c r="I70" s="5">
        <v>0</v>
      </c>
      <c r="J70" s="5">
        <v>0</v>
      </c>
      <c r="K70" s="5">
        <v>1246</v>
      </c>
      <c r="L70" s="5">
        <v>0</v>
      </c>
      <c r="M70" s="5">
        <v>0</v>
      </c>
      <c r="N70" s="5">
        <v>0</v>
      </c>
      <c r="O70" s="5">
        <v>2303</v>
      </c>
      <c r="P70" s="5">
        <v>14248</v>
      </c>
    </row>
    <row r="71" spans="1:16">
      <c r="A71" s="5">
        <v>1390</v>
      </c>
      <c r="B71" s="5">
        <v>7</v>
      </c>
      <c r="C71" s="5" t="s">
        <v>285</v>
      </c>
      <c r="D71" s="5" t="s">
        <v>286</v>
      </c>
      <c r="E71" s="5">
        <v>30393</v>
      </c>
      <c r="F71" s="5">
        <v>385</v>
      </c>
      <c r="G71" s="5">
        <v>12211</v>
      </c>
      <c r="H71" s="5">
        <v>0</v>
      </c>
      <c r="I71" s="5">
        <v>0</v>
      </c>
      <c r="J71" s="5">
        <v>0</v>
      </c>
      <c r="K71" s="5">
        <v>1246</v>
      </c>
      <c r="L71" s="5">
        <v>0</v>
      </c>
      <c r="M71" s="5">
        <v>0</v>
      </c>
      <c r="N71" s="5">
        <v>0</v>
      </c>
      <c r="O71" s="5">
        <v>2303</v>
      </c>
      <c r="P71" s="5">
        <v>14248</v>
      </c>
    </row>
    <row r="72" spans="1:16">
      <c r="A72" s="5">
        <v>1390</v>
      </c>
      <c r="B72" s="5">
        <v>4</v>
      </c>
      <c r="C72" s="5" t="s">
        <v>287</v>
      </c>
      <c r="D72" s="5" t="s">
        <v>288</v>
      </c>
      <c r="E72" s="5">
        <v>25653</v>
      </c>
      <c r="F72" s="5">
        <v>385</v>
      </c>
      <c r="G72" s="5">
        <v>11846</v>
      </c>
      <c r="H72" s="5">
        <v>0</v>
      </c>
      <c r="I72" s="5">
        <v>0</v>
      </c>
      <c r="J72" s="5">
        <v>0</v>
      </c>
      <c r="K72" s="5">
        <v>1246</v>
      </c>
      <c r="L72" s="5">
        <v>0</v>
      </c>
      <c r="M72" s="5">
        <v>0</v>
      </c>
      <c r="N72" s="5">
        <v>0</v>
      </c>
      <c r="O72" s="5">
        <v>2303</v>
      </c>
      <c r="P72" s="5">
        <v>9873</v>
      </c>
    </row>
    <row r="73" spans="1:16">
      <c r="A73" s="5">
        <v>1390</v>
      </c>
      <c r="B73" s="5">
        <v>9</v>
      </c>
      <c r="C73" s="5" t="s">
        <v>289</v>
      </c>
      <c r="D73" s="5" t="s">
        <v>290</v>
      </c>
      <c r="E73" s="5">
        <v>4740</v>
      </c>
      <c r="F73" s="5">
        <v>0</v>
      </c>
      <c r="G73" s="5">
        <v>365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4375</v>
      </c>
    </row>
    <row r="74" spans="1:16">
      <c r="A74" s="5">
        <v>1390</v>
      </c>
      <c r="B74" s="5">
        <v>2</v>
      </c>
      <c r="C74" s="5" t="s">
        <v>291</v>
      </c>
      <c r="D74" s="5" t="s">
        <v>292</v>
      </c>
      <c r="E74" s="5">
        <v>284934</v>
      </c>
      <c r="F74" s="5">
        <v>208</v>
      </c>
      <c r="G74" s="5">
        <v>3915</v>
      </c>
      <c r="H74" s="5">
        <v>5304</v>
      </c>
      <c r="I74" s="5">
        <v>1618</v>
      </c>
      <c r="J74" s="5">
        <v>290</v>
      </c>
      <c r="K74" s="5">
        <v>692</v>
      </c>
      <c r="L74" s="5">
        <v>0</v>
      </c>
      <c r="M74" s="5">
        <v>13802</v>
      </c>
      <c r="N74" s="5">
        <v>900</v>
      </c>
      <c r="O74" s="5">
        <v>0</v>
      </c>
      <c r="P74" s="5">
        <v>258205</v>
      </c>
    </row>
    <row r="75" spans="1:16">
      <c r="A75" s="5">
        <v>1390</v>
      </c>
      <c r="B75" s="5">
        <v>3</v>
      </c>
      <c r="C75" s="5" t="s">
        <v>293</v>
      </c>
      <c r="D75" s="5" t="s">
        <v>294</v>
      </c>
      <c r="E75" s="5">
        <v>420</v>
      </c>
      <c r="F75" s="5">
        <v>208</v>
      </c>
      <c r="G75" s="5">
        <v>0</v>
      </c>
      <c r="H75" s="5">
        <v>0</v>
      </c>
      <c r="I75" s="5">
        <v>0</v>
      </c>
      <c r="J75" s="5">
        <v>99</v>
      </c>
      <c r="K75" s="5">
        <v>39</v>
      </c>
      <c r="L75" s="5">
        <v>0</v>
      </c>
      <c r="M75" s="5">
        <v>0</v>
      </c>
      <c r="N75" s="5">
        <v>0</v>
      </c>
      <c r="O75" s="5">
        <v>0</v>
      </c>
      <c r="P75" s="5">
        <v>74</v>
      </c>
    </row>
    <row r="76" spans="1:16">
      <c r="A76" s="5">
        <v>1390</v>
      </c>
      <c r="B76" s="5">
        <v>4</v>
      </c>
      <c r="C76" s="5" t="s">
        <v>295</v>
      </c>
      <c r="D76" s="5" t="s">
        <v>296</v>
      </c>
      <c r="E76" s="5">
        <v>420</v>
      </c>
      <c r="F76" s="5">
        <v>208</v>
      </c>
      <c r="G76" s="5">
        <v>0</v>
      </c>
      <c r="H76" s="5">
        <v>0</v>
      </c>
      <c r="I76" s="5">
        <v>0</v>
      </c>
      <c r="J76" s="5">
        <v>99</v>
      </c>
      <c r="K76" s="5">
        <v>39</v>
      </c>
      <c r="L76" s="5">
        <v>0</v>
      </c>
      <c r="M76" s="5">
        <v>0</v>
      </c>
      <c r="N76" s="5">
        <v>0</v>
      </c>
      <c r="O76" s="5">
        <v>0</v>
      </c>
      <c r="P76" s="5">
        <v>74</v>
      </c>
    </row>
    <row r="77" spans="1:16">
      <c r="A77" s="5">
        <v>1390</v>
      </c>
      <c r="B77" s="5">
        <v>3</v>
      </c>
      <c r="C77" s="5" t="s">
        <v>297</v>
      </c>
      <c r="D77" s="5" t="s">
        <v>298</v>
      </c>
      <c r="E77" s="5">
        <v>284514</v>
      </c>
      <c r="F77" s="5">
        <v>0</v>
      </c>
      <c r="G77" s="5">
        <v>3915</v>
      </c>
      <c r="H77" s="5">
        <v>5304</v>
      </c>
      <c r="I77" s="5">
        <v>1618</v>
      </c>
      <c r="J77" s="5">
        <v>191</v>
      </c>
      <c r="K77" s="5">
        <v>652</v>
      </c>
      <c r="L77" s="5">
        <v>0</v>
      </c>
      <c r="M77" s="5">
        <v>13802</v>
      </c>
      <c r="N77" s="5">
        <v>900</v>
      </c>
      <c r="O77" s="5">
        <v>0</v>
      </c>
      <c r="P77" s="5">
        <v>258132</v>
      </c>
    </row>
    <row r="78" spans="1:16">
      <c r="A78" s="5">
        <v>1390</v>
      </c>
      <c r="B78" s="5">
        <v>4</v>
      </c>
      <c r="C78" s="5" t="s">
        <v>299</v>
      </c>
      <c r="D78" s="5" t="s">
        <v>298</v>
      </c>
      <c r="E78" s="5">
        <v>284514</v>
      </c>
      <c r="F78" s="5">
        <v>0</v>
      </c>
      <c r="G78" s="5">
        <v>3915</v>
      </c>
      <c r="H78" s="5">
        <v>5304</v>
      </c>
      <c r="I78" s="5">
        <v>1618</v>
      </c>
      <c r="J78" s="5">
        <v>191</v>
      </c>
      <c r="K78" s="5">
        <v>652</v>
      </c>
      <c r="L78" s="5">
        <v>0</v>
      </c>
      <c r="M78" s="5">
        <v>13802</v>
      </c>
      <c r="N78" s="5">
        <v>900</v>
      </c>
      <c r="O78" s="5">
        <v>0</v>
      </c>
      <c r="P78" s="5">
        <v>258132</v>
      </c>
    </row>
    <row r="79" spans="1:16">
      <c r="A79" s="5">
        <v>1390</v>
      </c>
      <c r="B79" s="5">
        <v>2</v>
      </c>
      <c r="C79" s="5" t="s">
        <v>300</v>
      </c>
      <c r="D79" s="5" t="s">
        <v>301</v>
      </c>
      <c r="E79" s="5">
        <v>794566</v>
      </c>
      <c r="F79" s="5">
        <v>30570</v>
      </c>
      <c r="G79" s="5">
        <v>16625</v>
      </c>
      <c r="H79" s="5">
        <v>928</v>
      </c>
      <c r="I79" s="5">
        <v>79</v>
      </c>
      <c r="J79" s="5">
        <v>17609</v>
      </c>
      <c r="K79" s="5">
        <v>8922</v>
      </c>
      <c r="L79" s="5">
        <v>676</v>
      </c>
      <c r="M79" s="5">
        <v>42</v>
      </c>
      <c r="N79" s="5">
        <v>3665</v>
      </c>
      <c r="O79" s="5">
        <v>0</v>
      </c>
      <c r="P79" s="5">
        <v>715449</v>
      </c>
    </row>
    <row r="80" spans="1:16">
      <c r="A80" s="5">
        <v>1390</v>
      </c>
      <c r="B80" s="5">
        <v>3</v>
      </c>
      <c r="C80" s="5" t="s">
        <v>302</v>
      </c>
      <c r="D80" s="5" t="s">
        <v>303</v>
      </c>
      <c r="E80" s="5">
        <v>468632</v>
      </c>
      <c r="F80" s="5">
        <v>10983</v>
      </c>
      <c r="G80" s="5">
        <v>13201</v>
      </c>
      <c r="H80" s="5">
        <v>554</v>
      </c>
      <c r="I80" s="5">
        <v>26</v>
      </c>
      <c r="J80" s="5">
        <v>17315</v>
      </c>
      <c r="K80" s="5">
        <v>7330</v>
      </c>
      <c r="L80" s="5">
        <v>676</v>
      </c>
      <c r="M80" s="5">
        <v>39</v>
      </c>
      <c r="N80" s="5">
        <v>3015</v>
      </c>
      <c r="O80" s="5">
        <v>0</v>
      </c>
      <c r="P80" s="5">
        <v>415494</v>
      </c>
    </row>
    <row r="81" spans="1:16">
      <c r="A81" s="5">
        <v>1390</v>
      </c>
      <c r="B81" s="5">
        <v>4</v>
      </c>
      <c r="C81" s="5" t="s">
        <v>304</v>
      </c>
      <c r="D81" s="5" t="s">
        <v>305</v>
      </c>
      <c r="E81" s="5">
        <v>14411</v>
      </c>
      <c r="F81" s="5">
        <v>230</v>
      </c>
      <c r="G81" s="5">
        <v>2821</v>
      </c>
      <c r="H81" s="5">
        <v>554</v>
      </c>
      <c r="I81" s="5">
        <v>2</v>
      </c>
      <c r="J81" s="5">
        <v>6036</v>
      </c>
      <c r="K81" s="5">
        <v>163</v>
      </c>
      <c r="L81" s="5">
        <v>0</v>
      </c>
      <c r="M81" s="5">
        <v>39</v>
      </c>
      <c r="N81" s="5">
        <v>2263</v>
      </c>
      <c r="O81" s="5">
        <v>0</v>
      </c>
      <c r="P81" s="5">
        <v>2303</v>
      </c>
    </row>
    <row r="82" spans="1:16">
      <c r="A82" s="5">
        <v>1390</v>
      </c>
      <c r="B82" s="5">
        <v>4</v>
      </c>
      <c r="C82" s="5" t="s">
        <v>306</v>
      </c>
      <c r="D82" s="5" t="s">
        <v>307</v>
      </c>
      <c r="E82" s="5">
        <v>60491</v>
      </c>
      <c r="F82" s="5">
        <v>0</v>
      </c>
      <c r="G82" s="5">
        <v>0</v>
      </c>
      <c r="H82" s="5">
        <v>0</v>
      </c>
      <c r="I82" s="5">
        <v>24</v>
      </c>
      <c r="J82" s="5">
        <v>0</v>
      </c>
      <c r="K82" s="5">
        <v>165</v>
      </c>
      <c r="L82" s="5">
        <v>676</v>
      </c>
      <c r="M82" s="5">
        <v>0</v>
      </c>
      <c r="N82" s="5">
        <v>486</v>
      </c>
      <c r="O82" s="5">
        <v>0</v>
      </c>
      <c r="P82" s="5">
        <v>59140</v>
      </c>
    </row>
    <row r="83" spans="1:16">
      <c r="A83" s="5">
        <v>1390</v>
      </c>
      <c r="B83" s="5">
        <v>4</v>
      </c>
      <c r="C83" s="5" t="s">
        <v>308</v>
      </c>
      <c r="D83" s="5" t="s">
        <v>309</v>
      </c>
      <c r="E83" s="5">
        <v>393730</v>
      </c>
      <c r="F83" s="5">
        <v>10753</v>
      </c>
      <c r="G83" s="5">
        <v>10380</v>
      </c>
      <c r="H83" s="5">
        <v>0</v>
      </c>
      <c r="I83" s="5">
        <v>0</v>
      </c>
      <c r="J83" s="5">
        <v>11279</v>
      </c>
      <c r="K83" s="5">
        <v>7002</v>
      </c>
      <c r="L83" s="5">
        <v>0</v>
      </c>
      <c r="M83" s="5">
        <v>0</v>
      </c>
      <c r="N83" s="5">
        <v>266</v>
      </c>
      <c r="O83" s="5">
        <v>0</v>
      </c>
      <c r="P83" s="5">
        <v>354051</v>
      </c>
    </row>
    <row r="84" spans="1:16">
      <c r="A84" s="5">
        <v>1390</v>
      </c>
      <c r="B84" s="5">
        <v>3</v>
      </c>
      <c r="C84" s="5" t="s">
        <v>310</v>
      </c>
      <c r="D84" s="5" t="s">
        <v>311</v>
      </c>
      <c r="E84" s="5">
        <v>325697</v>
      </c>
      <c r="F84" s="5">
        <v>19587</v>
      </c>
      <c r="G84" s="5">
        <v>3425</v>
      </c>
      <c r="H84" s="5">
        <v>375</v>
      </c>
      <c r="I84" s="5">
        <v>53</v>
      </c>
      <c r="J84" s="5">
        <v>293</v>
      </c>
      <c r="K84" s="5">
        <v>1543</v>
      </c>
      <c r="L84" s="5">
        <v>0</v>
      </c>
      <c r="M84" s="5">
        <v>3</v>
      </c>
      <c r="N84" s="5">
        <v>651</v>
      </c>
      <c r="O84" s="5">
        <v>0</v>
      </c>
      <c r="P84" s="5">
        <v>299768</v>
      </c>
    </row>
    <row r="85" spans="1:16">
      <c r="A85" s="5">
        <v>1390</v>
      </c>
      <c r="B85" s="5">
        <v>4</v>
      </c>
      <c r="C85" s="5" t="s">
        <v>312</v>
      </c>
      <c r="D85" s="5" t="s">
        <v>313</v>
      </c>
      <c r="E85" s="5">
        <v>520</v>
      </c>
      <c r="F85" s="5">
        <v>0</v>
      </c>
      <c r="G85" s="5">
        <v>520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1390</v>
      </c>
      <c r="B86" s="5">
        <v>4</v>
      </c>
      <c r="C86" s="5" t="s">
        <v>314</v>
      </c>
      <c r="D86" s="5" t="s">
        <v>315</v>
      </c>
      <c r="E86" s="5">
        <v>7194</v>
      </c>
      <c r="F86" s="5">
        <v>0</v>
      </c>
      <c r="G86" s="5">
        <v>510</v>
      </c>
      <c r="H86" s="5">
        <v>0</v>
      </c>
      <c r="I86" s="5">
        <v>0</v>
      </c>
      <c r="J86" s="5">
        <v>0</v>
      </c>
      <c r="K86" s="5">
        <v>467</v>
      </c>
      <c r="L86" s="5">
        <v>0</v>
      </c>
      <c r="M86" s="5">
        <v>0</v>
      </c>
      <c r="N86" s="5">
        <v>348</v>
      </c>
      <c r="O86" s="5">
        <v>0</v>
      </c>
      <c r="P86" s="5">
        <v>5870</v>
      </c>
    </row>
    <row r="87" spans="1:16">
      <c r="A87" s="5">
        <v>1390</v>
      </c>
      <c r="B87" s="5">
        <v>4</v>
      </c>
      <c r="C87" s="5" t="s">
        <v>316</v>
      </c>
      <c r="D87" s="5" t="s">
        <v>317</v>
      </c>
      <c r="E87" s="5">
        <v>297657</v>
      </c>
      <c r="F87" s="5">
        <v>451</v>
      </c>
      <c r="G87" s="5">
        <v>1519</v>
      </c>
      <c r="H87" s="5">
        <v>375</v>
      </c>
      <c r="I87" s="5">
        <v>53</v>
      </c>
      <c r="J87" s="5">
        <v>55</v>
      </c>
      <c r="K87" s="5">
        <v>1023</v>
      </c>
      <c r="L87" s="5">
        <v>0</v>
      </c>
      <c r="M87" s="5">
        <v>0</v>
      </c>
      <c r="N87" s="5">
        <v>283</v>
      </c>
      <c r="O87" s="5">
        <v>0</v>
      </c>
      <c r="P87" s="5">
        <v>293898</v>
      </c>
    </row>
    <row r="88" spans="1:16">
      <c r="A88" s="5">
        <v>1390</v>
      </c>
      <c r="B88" s="5">
        <v>4</v>
      </c>
      <c r="C88" s="5" t="s">
        <v>318</v>
      </c>
      <c r="D88" s="5" t="s">
        <v>319</v>
      </c>
      <c r="E88" s="5">
        <v>20326</v>
      </c>
      <c r="F88" s="5">
        <v>19136</v>
      </c>
      <c r="G88" s="5">
        <v>876</v>
      </c>
      <c r="H88" s="5">
        <v>0</v>
      </c>
      <c r="I88" s="5">
        <v>0</v>
      </c>
      <c r="J88" s="5">
        <v>238</v>
      </c>
      <c r="K88" s="5">
        <v>53</v>
      </c>
      <c r="L88" s="5">
        <v>0</v>
      </c>
      <c r="M88" s="5">
        <v>3</v>
      </c>
      <c r="N88" s="5">
        <v>19</v>
      </c>
      <c r="O88" s="5">
        <v>0</v>
      </c>
      <c r="P88" s="5">
        <v>0</v>
      </c>
    </row>
    <row r="89" spans="1:16">
      <c r="A89" s="5">
        <v>1390</v>
      </c>
      <c r="B89" s="5">
        <v>3</v>
      </c>
      <c r="C89" s="5" t="s">
        <v>320</v>
      </c>
      <c r="D89" s="5" t="s">
        <v>321</v>
      </c>
      <c r="E89" s="5">
        <v>237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50</v>
      </c>
      <c r="L89" s="5">
        <v>0</v>
      </c>
      <c r="M89" s="5">
        <v>0</v>
      </c>
      <c r="N89" s="5">
        <v>0</v>
      </c>
      <c r="O89" s="5">
        <v>0</v>
      </c>
      <c r="P89" s="5">
        <v>187</v>
      </c>
    </row>
    <row r="90" spans="1:16">
      <c r="A90" s="5">
        <v>1390</v>
      </c>
      <c r="B90" s="5">
        <v>4</v>
      </c>
      <c r="C90" s="5" t="s">
        <v>322</v>
      </c>
      <c r="D90" s="5" t="s">
        <v>321</v>
      </c>
      <c r="E90" s="5">
        <v>237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50</v>
      </c>
      <c r="L90" s="5">
        <v>0</v>
      </c>
      <c r="M90" s="5">
        <v>0</v>
      </c>
      <c r="N90" s="5">
        <v>0</v>
      </c>
      <c r="O90" s="5">
        <v>0</v>
      </c>
      <c r="P90" s="5">
        <v>187</v>
      </c>
    </row>
    <row r="91" spans="1:16">
      <c r="A91" s="5">
        <v>1390</v>
      </c>
      <c r="B91" s="5">
        <v>2</v>
      </c>
      <c r="C91" s="5" t="s">
        <v>323</v>
      </c>
      <c r="D91" s="5" t="s">
        <v>324</v>
      </c>
      <c r="E91" s="5">
        <v>167108</v>
      </c>
      <c r="F91" s="5">
        <v>1759</v>
      </c>
      <c r="G91" s="5">
        <v>16807</v>
      </c>
      <c r="H91" s="5">
        <v>0</v>
      </c>
      <c r="I91" s="5">
        <v>0</v>
      </c>
      <c r="J91" s="5">
        <v>0</v>
      </c>
      <c r="K91" s="5">
        <v>589</v>
      </c>
      <c r="L91" s="5">
        <v>0</v>
      </c>
      <c r="M91" s="5">
        <v>157</v>
      </c>
      <c r="N91" s="5">
        <v>378</v>
      </c>
      <c r="O91" s="5">
        <v>0</v>
      </c>
      <c r="P91" s="5">
        <v>147419</v>
      </c>
    </row>
    <row r="92" spans="1:16">
      <c r="A92" s="5">
        <v>1390</v>
      </c>
      <c r="B92" s="5">
        <v>3</v>
      </c>
      <c r="C92" s="5" t="s">
        <v>325</v>
      </c>
      <c r="D92" s="5" t="s">
        <v>324</v>
      </c>
      <c r="E92" s="5">
        <v>167108</v>
      </c>
      <c r="F92" s="5">
        <v>1759</v>
      </c>
      <c r="G92" s="5">
        <v>16807</v>
      </c>
      <c r="H92" s="5">
        <v>0</v>
      </c>
      <c r="I92" s="5">
        <v>0</v>
      </c>
      <c r="J92" s="5">
        <v>0</v>
      </c>
      <c r="K92" s="5">
        <v>589</v>
      </c>
      <c r="L92" s="5">
        <v>0</v>
      </c>
      <c r="M92" s="5">
        <v>157</v>
      </c>
      <c r="N92" s="5">
        <v>378</v>
      </c>
      <c r="O92" s="5">
        <v>0</v>
      </c>
      <c r="P92" s="5">
        <v>147419</v>
      </c>
    </row>
    <row r="93" spans="1:16">
      <c r="A93" s="5">
        <v>1390</v>
      </c>
      <c r="B93" s="5">
        <v>4</v>
      </c>
      <c r="C93" s="5" t="s">
        <v>326</v>
      </c>
      <c r="D93" s="5" t="s">
        <v>324</v>
      </c>
      <c r="E93" s="5">
        <v>167108</v>
      </c>
      <c r="F93" s="5">
        <v>1759</v>
      </c>
      <c r="G93" s="5">
        <v>16807</v>
      </c>
      <c r="H93" s="5">
        <v>0</v>
      </c>
      <c r="I93" s="5">
        <v>0</v>
      </c>
      <c r="J93" s="5">
        <v>0</v>
      </c>
      <c r="K93" s="5">
        <v>589</v>
      </c>
      <c r="L93" s="5">
        <v>0</v>
      </c>
      <c r="M93" s="5">
        <v>157</v>
      </c>
      <c r="N93" s="5">
        <v>378</v>
      </c>
      <c r="O93" s="5">
        <v>0</v>
      </c>
      <c r="P93" s="5">
        <v>147419</v>
      </c>
    </row>
    <row r="94" spans="1:16">
      <c r="A94" s="5">
        <v>1390</v>
      </c>
      <c r="B94" s="5">
        <v>2</v>
      </c>
      <c r="C94" s="5" t="s">
        <v>327</v>
      </c>
      <c r="D94" s="5" t="s">
        <v>328</v>
      </c>
      <c r="E94" s="5">
        <v>310748</v>
      </c>
      <c r="F94" s="5">
        <v>264691</v>
      </c>
      <c r="G94" s="5">
        <v>6938</v>
      </c>
      <c r="H94" s="5">
        <v>4420</v>
      </c>
      <c r="I94" s="5">
        <v>0</v>
      </c>
      <c r="J94" s="5">
        <v>3451</v>
      </c>
      <c r="K94" s="5">
        <v>12693</v>
      </c>
      <c r="L94" s="5">
        <v>0</v>
      </c>
      <c r="M94" s="5">
        <v>3</v>
      </c>
      <c r="N94" s="5">
        <v>3063</v>
      </c>
      <c r="O94" s="5">
        <v>22</v>
      </c>
      <c r="P94" s="5">
        <v>15468</v>
      </c>
    </row>
    <row r="95" spans="1:16">
      <c r="A95" s="5">
        <v>1390</v>
      </c>
      <c r="B95" s="5">
        <v>3</v>
      </c>
      <c r="C95" s="5" t="s">
        <v>329</v>
      </c>
      <c r="D95" s="5" t="s">
        <v>330</v>
      </c>
      <c r="E95" s="5">
        <v>14902</v>
      </c>
      <c r="F95" s="5">
        <v>3899</v>
      </c>
      <c r="G95" s="5">
        <v>4031</v>
      </c>
      <c r="H95" s="5">
        <v>4022</v>
      </c>
      <c r="I95" s="5">
        <v>0</v>
      </c>
      <c r="J95" s="5">
        <v>27</v>
      </c>
      <c r="K95" s="5">
        <v>138</v>
      </c>
      <c r="L95" s="5">
        <v>0</v>
      </c>
      <c r="M95" s="5">
        <v>0</v>
      </c>
      <c r="N95" s="5">
        <v>0</v>
      </c>
      <c r="O95" s="5">
        <v>0</v>
      </c>
      <c r="P95" s="5">
        <v>2783</v>
      </c>
    </row>
    <row r="96" spans="1:16">
      <c r="A96" s="5">
        <v>1390</v>
      </c>
      <c r="B96" s="5">
        <v>4</v>
      </c>
      <c r="C96" s="5" t="s">
        <v>331</v>
      </c>
      <c r="D96" s="5" t="s">
        <v>332</v>
      </c>
      <c r="E96" s="5">
        <v>4894</v>
      </c>
      <c r="F96" s="5">
        <v>0</v>
      </c>
      <c r="G96" s="5">
        <v>543</v>
      </c>
      <c r="H96" s="5">
        <v>4022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329</v>
      </c>
    </row>
    <row r="97" spans="1:16">
      <c r="A97" s="5">
        <v>1390</v>
      </c>
      <c r="B97" s="5">
        <v>4</v>
      </c>
      <c r="C97" s="5" t="s">
        <v>333</v>
      </c>
      <c r="D97" s="5" t="s">
        <v>334</v>
      </c>
      <c r="E97" s="5">
        <v>10008</v>
      </c>
      <c r="F97" s="5">
        <v>3899</v>
      </c>
      <c r="G97" s="5">
        <v>3489</v>
      </c>
      <c r="H97" s="5">
        <v>0</v>
      </c>
      <c r="I97" s="5">
        <v>0</v>
      </c>
      <c r="J97" s="5">
        <v>27</v>
      </c>
      <c r="K97" s="5">
        <v>138</v>
      </c>
      <c r="L97" s="5">
        <v>0</v>
      </c>
      <c r="M97" s="5">
        <v>0</v>
      </c>
      <c r="N97" s="5">
        <v>0</v>
      </c>
      <c r="O97" s="5">
        <v>0</v>
      </c>
      <c r="P97" s="5">
        <v>2454</v>
      </c>
    </row>
    <row r="98" spans="1:16">
      <c r="A98" s="5">
        <v>1390</v>
      </c>
      <c r="B98" s="5">
        <v>3</v>
      </c>
      <c r="C98" s="5" t="s">
        <v>335</v>
      </c>
      <c r="D98" s="5" t="s">
        <v>336</v>
      </c>
      <c r="E98" s="5">
        <v>295846</v>
      </c>
      <c r="F98" s="5">
        <v>260792</v>
      </c>
      <c r="G98" s="5">
        <v>2906</v>
      </c>
      <c r="H98" s="5">
        <v>398</v>
      </c>
      <c r="I98" s="5">
        <v>0</v>
      </c>
      <c r="J98" s="5">
        <v>3423</v>
      </c>
      <c r="K98" s="5">
        <v>12554</v>
      </c>
      <c r="L98" s="5">
        <v>0</v>
      </c>
      <c r="M98" s="5">
        <v>3</v>
      </c>
      <c r="N98" s="5">
        <v>3063</v>
      </c>
      <c r="O98" s="5">
        <v>22</v>
      </c>
      <c r="P98" s="5">
        <v>12685</v>
      </c>
    </row>
    <row r="99" spans="1:16">
      <c r="A99" s="5">
        <v>1390</v>
      </c>
      <c r="B99" s="5">
        <v>4</v>
      </c>
      <c r="C99" s="5" t="s">
        <v>337</v>
      </c>
      <c r="D99" s="5" t="s">
        <v>336</v>
      </c>
      <c r="E99" s="5">
        <v>295846</v>
      </c>
      <c r="F99" s="5">
        <v>260792</v>
      </c>
      <c r="G99" s="5">
        <v>2906</v>
      </c>
      <c r="H99" s="5">
        <v>398</v>
      </c>
      <c r="I99" s="5">
        <v>0</v>
      </c>
      <c r="J99" s="5">
        <v>3423</v>
      </c>
      <c r="K99" s="5">
        <v>12554</v>
      </c>
      <c r="L99" s="5">
        <v>0</v>
      </c>
      <c r="M99" s="5">
        <v>3</v>
      </c>
      <c r="N99" s="5">
        <v>3063</v>
      </c>
      <c r="O99" s="5">
        <v>22</v>
      </c>
      <c r="P99" s="5">
        <v>12685</v>
      </c>
    </row>
    <row r="100" spans="1:16">
      <c r="A100" s="5">
        <v>1390</v>
      </c>
      <c r="B100" s="5">
        <v>2</v>
      </c>
      <c r="C100" s="5" t="s">
        <v>338</v>
      </c>
      <c r="D100" s="5" t="s">
        <v>339</v>
      </c>
      <c r="E100" s="5">
        <v>1362363</v>
      </c>
      <c r="F100" s="5">
        <v>761048</v>
      </c>
      <c r="G100" s="5">
        <v>26218</v>
      </c>
      <c r="H100" s="5">
        <v>66626</v>
      </c>
      <c r="I100" s="5">
        <v>0</v>
      </c>
      <c r="J100" s="5">
        <v>239947</v>
      </c>
      <c r="K100" s="5">
        <v>24549</v>
      </c>
      <c r="L100" s="5">
        <v>0</v>
      </c>
      <c r="M100" s="5">
        <v>10</v>
      </c>
      <c r="N100" s="5">
        <v>298</v>
      </c>
      <c r="O100" s="5">
        <v>0</v>
      </c>
      <c r="P100" s="5">
        <v>243667</v>
      </c>
    </row>
    <row r="101" spans="1:16">
      <c r="A101" s="5">
        <v>1390</v>
      </c>
      <c r="B101" s="5">
        <v>3</v>
      </c>
      <c r="C101" s="5" t="s">
        <v>340</v>
      </c>
      <c r="D101" s="5" t="s">
        <v>341</v>
      </c>
      <c r="E101" s="5">
        <v>15022</v>
      </c>
      <c r="F101" s="5">
        <v>503</v>
      </c>
      <c r="G101" s="5">
        <v>10523</v>
      </c>
      <c r="H101" s="5">
        <v>0</v>
      </c>
      <c r="I101" s="5">
        <v>0</v>
      </c>
      <c r="J101" s="5">
        <v>0</v>
      </c>
      <c r="K101" s="5">
        <v>2747</v>
      </c>
      <c r="L101" s="5">
        <v>0</v>
      </c>
      <c r="M101" s="5">
        <v>0</v>
      </c>
      <c r="N101" s="5">
        <v>0</v>
      </c>
      <c r="O101" s="5">
        <v>0</v>
      </c>
      <c r="P101" s="5">
        <v>1249</v>
      </c>
    </row>
    <row r="102" spans="1:16">
      <c r="A102" s="5">
        <v>1390</v>
      </c>
      <c r="B102" s="5">
        <v>4</v>
      </c>
      <c r="C102" s="5" t="s">
        <v>342</v>
      </c>
      <c r="D102" s="5" t="s">
        <v>341</v>
      </c>
      <c r="E102" s="5">
        <v>15022</v>
      </c>
      <c r="F102" s="5">
        <v>503</v>
      </c>
      <c r="G102" s="5">
        <v>10523</v>
      </c>
      <c r="H102" s="5">
        <v>0</v>
      </c>
      <c r="I102" s="5">
        <v>0</v>
      </c>
      <c r="J102" s="5">
        <v>0</v>
      </c>
      <c r="K102" s="5">
        <v>2747</v>
      </c>
      <c r="L102" s="5">
        <v>0</v>
      </c>
      <c r="M102" s="5">
        <v>0</v>
      </c>
      <c r="N102" s="5">
        <v>0</v>
      </c>
      <c r="O102" s="5">
        <v>0</v>
      </c>
      <c r="P102" s="5">
        <v>1249</v>
      </c>
    </row>
    <row r="103" spans="1:16">
      <c r="A103" s="5">
        <v>1390</v>
      </c>
      <c r="B103" s="5">
        <v>3</v>
      </c>
      <c r="C103" s="5" t="s">
        <v>343</v>
      </c>
      <c r="D103" s="5" t="s">
        <v>344</v>
      </c>
      <c r="E103" s="5">
        <v>1347342</v>
      </c>
      <c r="F103" s="5">
        <v>760545</v>
      </c>
      <c r="G103" s="5">
        <v>15695</v>
      </c>
      <c r="H103" s="5">
        <v>66626</v>
      </c>
      <c r="I103" s="5">
        <v>0</v>
      </c>
      <c r="J103" s="5">
        <v>239947</v>
      </c>
      <c r="K103" s="5">
        <v>21802</v>
      </c>
      <c r="L103" s="5">
        <v>0</v>
      </c>
      <c r="M103" s="5">
        <v>10</v>
      </c>
      <c r="N103" s="5">
        <v>298</v>
      </c>
      <c r="O103" s="5">
        <v>0</v>
      </c>
      <c r="P103" s="5">
        <v>242418</v>
      </c>
    </row>
    <row r="104" spans="1:16">
      <c r="A104" s="5">
        <v>1390</v>
      </c>
      <c r="B104" s="5">
        <v>4</v>
      </c>
      <c r="C104" s="5" t="s">
        <v>345</v>
      </c>
      <c r="D104" s="5" t="s">
        <v>346</v>
      </c>
      <c r="E104" s="5">
        <v>5348</v>
      </c>
      <c r="F104" s="5">
        <v>674</v>
      </c>
      <c r="G104" s="5">
        <v>393</v>
      </c>
      <c r="H104" s="5">
        <v>0</v>
      </c>
      <c r="I104" s="5">
        <v>0</v>
      </c>
      <c r="J104" s="5">
        <v>2413</v>
      </c>
      <c r="K104" s="5">
        <v>7</v>
      </c>
      <c r="L104" s="5">
        <v>0</v>
      </c>
      <c r="M104" s="5">
        <v>0</v>
      </c>
      <c r="N104" s="5">
        <v>38</v>
      </c>
      <c r="O104" s="5">
        <v>0</v>
      </c>
      <c r="P104" s="5">
        <v>1823</v>
      </c>
    </row>
    <row r="105" spans="1:16">
      <c r="A105" s="5">
        <v>1390</v>
      </c>
      <c r="B105" s="5">
        <v>4</v>
      </c>
      <c r="C105" s="5" t="s">
        <v>347</v>
      </c>
      <c r="D105" s="5" t="s">
        <v>348</v>
      </c>
      <c r="E105" s="5">
        <v>256826</v>
      </c>
      <c r="F105" s="5">
        <v>5</v>
      </c>
      <c r="G105" s="5">
        <v>5211</v>
      </c>
      <c r="H105" s="5">
        <v>7372</v>
      </c>
      <c r="I105" s="5">
        <v>0</v>
      </c>
      <c r="J105" s="5">
        <v>134942</v>
      </c>
      <c r="K105" s="5">
        <v>981</v>
      </c>
      <c r="L105" s="5">
        <v>0</v>
      </c>
      <c r="M105" s="5">
        <v>0</v>
      </c>
      <c r="N105" s="5">
        <v>58</v>
      </c>
      <c r="O105" s="5">
        <v>0</v>
      </c>
      <c r="P105" s="5">
        <v>108255</v>
      </c>
    </row>
    <row r="106" spans="1:16">
      <c r="A106" s="5">
        <v>1390</v>
      </c>
      <c r="B106" s="5">
        <v>4</v>
      </c>
      <c r="C106" s="5" t="s">
        <v>349</v>
      </c>
      <c r="D106" s="5" t="s">
        <v>350</v>
      </c>
      <c r="E106" s="5">
        <v>1340</v>
      </c>
      <c r="F106" s="5">
        <v>0</v>
      </c>
      <c r="G106" s="5">
        <v>0</v>
      </c>
      <c r="H106" s="5">
        <v>0</v>
      </c>
      <c r="I106" s="5">
        <v>0</v>
      </c>
      <c r="J106" s="5">
        <v>20</v>
      </c>
      <c r="K106" s="5">
        <v>87</v>
      </c>
      <c r="L106" s="5">
        <v>0</v>
      </c>
      <c r="M106" s="5">
        <v>0</v>
      </c>
      <c r="N106" s="5">
        <v>152</v>
      </c>
      <c r="O106" s="5">
        <v>0</v>
      </c>
      <c r="P106" s="5">
        <v>1080</v>
      </c>
    </row>
    <row r="107" spans="1:16">
      <c r="A107" s="5">
        <v>1390</v>
      </c>
      <c r="B107" s="5">
        <v>4</v>
      </c>
      <c r="C107" s="5" t="s">
        <v>351</v>
      </c>
      <c r="D107" s="5" t="s">
        <v>352</v>
      </c>
      <c r="E107" s="5">
        <v>818067</v>
      </c>
      <c r="F107" s="5">
        <v>758335</v>
      </c>
      <c r="G107" s="5">
        <v>6505</v>
      </c>
      <c r="H107" s="5">
        <v>4033</v>
      </c>
      <c r="I107" s="5">
        <v>0</v>
      </c>
      <c r="J107" s="5">
        <v>2460</v>
      </c>
      <c r="K107" s="5">
        <v>6691</v>
      </c>
      <c r="L107" s="5">
        <v>0</v>
      </c>
      <c r="M107" s="5">
        <v>9</v>
      </c>
      <c r="N107" s="5">
        <v>12</v>
      </c>
      <c r="O107" s="5">
        <v>0</v>
      </c>
      <c r="P107" s="5">
        <v>40022</v>
      </c>
    </row>
    <row r="108" spans="1:16">
      <c r="A108" s="5">
        <v>1390</v>
      </c>
      <c r="B108" s="5">
        <v>4</v>
      </c>
      <c r="C108" s="5" t="s">
        <v>353</v>
      </c>
      <c r="D108" s="5" t="s">
        <v>354</v>
      </c>
      <c r="E108" s="5">
        <v>139114</v>
      </c>
      <c r="F108" s="5">
        <v>1381</v>
      </c>
      <c r="G108" s="5">
        <v>2837</v>
      </c>
      <c r="H108" s="5">
        <v>52681</v>
      </c>
      <c r="I108" s="5">
        <v>0</v>
      </c>
      <c r="J108" s="5">
        <v>67643</v>
      </c>
      <c r="K108" s="5">
        <v>446</v>
      </c>
      <c r="L108" s="5">
        <v>0</v>
      </c>
      <c r="M108" s="5">
        <v>1</v>
      </c>
      <c r="N108" s="5">
        <v>10</v>
      </c>
      <c r="O108" s="5">
        <v>0</v>
      </c>
      <c r="P108" s="5">
        <v>14115</v>
      </c>
    </row>
    <row r="109" spans="1:16">
      <c r="A109" s="5">
        <v>1390</v>
      </c>
      <c r="B109" s="5">
        <v>4</v>
      </c>
      <c r="C109" s="5" t="s">
        <v>355</v>
      </c>
      <c r="D109" s="5" t="s">
        <v>356</v>
      </c>
      <c r="E109" s="5">
        <v>17860</v>
      </c>
      <c r="F109" s="5">
        <v>150</v>
      </c>
      <c r="G109" s="5">
        <v>49</v>
      </c>
      <c r="H109" s="5">
        <v>0</v>
      </c>
      <c r="I109" s="5">
        <v>0</v>
      </c>
      <c r="J109" s="5">
        <v>3051</v>
      </c>
      <c r="K109" s="5">
        <v>7034</v>
      </c>
      <c r="L109" s="5">
        <v>0</v>
      </c>
      <c r="M109" s="5">
        <v>0</v>
      </c>
      <c r="N109" s="5">
        <v>0</v>
      </c>
      <c r="O109" s="5">
        <v>0</v>
      </c>
      <c r="P109" s="5">
        <v>7576</v>
      </c>
    </row>
    <row r="110" spans="1:16">
      <c r="A110" s="5">
        <v>1390</v>
      </c>
      <c r="B110" s="5">
        <v>4</v>
      </c>
      <c r="C110" s="5" t="s">
        <v>357</v>
      </c>
      <c r="D110" s="5" t="s">
        <v>358</v>
      </c>
      <c r="E110" s="5">
        <v>108787</v>
      </c>
      <c r="F110" s="5">
        <v>0</v>
      </c>
      <c r="G110" s="5">
        <v>701</v>
      </c>
      <c r="H110" s="5">
        <v>2540</v>
      </c>
      <c r="I110" s="5">
        <v>0</v>
      </c>
      <c r="J110" s="5">
        <v>29418</v>
      </c>
      <c r="K110" s="5">
        <v>6555</v>
      </c>
      <c r="L110" s="5">
        <v>0</v>
      </c>
      <c r="M110" s="5">
        <v>0</v>
      </c>
      <c r="N110" s="5">
        <v>27</v>
      </c>
      <c r="O110" s="5">
        <v>0</v>
      </c>
      <c r="P110" s="5">
        <v>69546</v>
      </c>
    </row>
    <row r="111" spans="1:16">
      <c r="A111" s="5">
        <v>1390</v>
      </c>
      <c r="B111" s="5">
        <v>2</v>
      </c>
      <c r="C111" s="5" t="s">
        <v>359</v>
      </c>
      <c r="D111" s="5" t="s">
        <v>360</v>
      </c>
      <c r="E111" s="5">
        <v>312145</v>
      </c>
      <c r="F111" s="5">
        <v>66462</v>
      </c>
      <c r="G111" s="5">
        <v>53833</v>
      </c>
      <c r="H111" s="5">
        <v>2565</v>
      </c>
      <c r="I111" s="5">
        <v>0</v>
      </c>
      <c r="J111" s="5">
        <v>6804</v>
      </c>
      <c r="K111" s="5">
        <v>13362</v>
      </c>
      <c r="L111" s="5">
        <v>0</v>
      </c>
      <c r="M111" s="5">
        <v>728</v>
      </c>
      <c r="N111" s="5">
        <v>194</v>
      </c>
      <c r="O111" s="5">
        <v>0</v>
      </c>
      <c r="P111" s="5">
        <v>168197</v>
      </c>
    </row>
    <row r="112" spans="1:16">
      <c r="A112" s="5">
        <v>1390</v>
      </c>
      <c r="B112" s="5">
        <v>3</v>
      </c>
      <c r="C112" s="5" t="s">
        <v>361</v>
      </c>
      <c r="D112" s="5" t="s">
        <v>362</v>
      </c>
      <c r="E112" s="5">
        <v>256845</v>
      </c>
      <c r="F112" s="5">
        <v>66462</v>
      </c>
      <c r="G112" s="5">
        <v>53494</v>
      </c>
      <c r="H112" s="5">
        <v>661</v>
      </c>
      <c r="I112" s="5">
        <v>0</v>
      </c>
      <c r="J112" s="5">
        <v>5378</v>
      </c>
      <c r="K112" s="5">
        <v>7568</v>
      </c>
      <c r="L112" s="5">
        <v>0</v>
      </c>
      <c r="M112" s="5">
        <v>675</v>
      </c>
      <c r="N112" s="5">
        <v>85</v>
      </c>
      <c r="O112" s="5">
        <v>0</v>
      </c>
      <c r="P112" s="5">
        <v>122522</v>
      </c>
    </row>
    <row r="113" spans="1:16">
      <c r="A113" s="5">
        <v>1390</v>
      </c>
      <c r="B113" s="5">
        <v>4</v>
      </c>
      <c r="C113" s="5" t="s">
        <v>363</v>
      </c>
      <c r="D113" s="5" t="s">
        <v>362</v>
      </c>
      <c r="E113" s="5">
        <v>256845</v>
      </c>
      <c r="F113" s="5">
        <v>66462</v>
      </c>
      <c r="G113" s="5">
        <v>53494</v>
      </c>
      <c r="H113" s="5">
        <v>661</v>
      </c>
      <c r="I113" s="5">
        <v>0</v>
      </c>
      <c r="J113" s="5">
        <v>5378</v>
      </c>
      <c r="K113" s="5">
        <v>7568</v>
      </c>
      <c r="L113" s="5">
        <v>0</v>
      </c>
      <c r="M113" s="5">
        <v>675</v>
      </c>
      <c r="N113" s="5">
        <v>85</v>
      </c>
      <c r="O113" s="5">
        <v>0</v>
      </c>
      <c r="P113" s="5">
        <v>122522</v>
      </c>
    </row>
    <row r="114" spans="1:16">
      <c r="A114" s="5">
        <v>1390</v>
      </c>
      <c r="B114" s="5">
        <v>3</v>
      </c>
      <c r="C114" s="5" t="s">
        <v>364</v>
      </c>
      <c r="D114" s="5" t="s">
        <v>365</v>
      </c>
      <c r="E114" s="5">
        <v>47854</v>
      </c>
      <c r="F114" s="5">
        <v>0</v>
      </c>
      <c r="G114" s="5">
        <v>0</v>
      </c>
      <c r="H114" s="5">
        <v>1835</v>
      </c>
      <c r="I114" s="5">
        <v>0</v>
      </c>
      <c r="J114" s="5">
        <v>1222</v>
      </c>
      <c r="K114" s="5">
        <v>1489</v>
      </c>
      <c r="L114" s="5">
        <v>0</v>
      </c>
      <c r="M114" s="5">
        <v>53</v>
      </c>
      <c r="N114" s="5">
        <v>76</v>
      </c>
      <c r="O114" s="5">
        <v>0</v>
      </c>
      <c r="P114" s="5">
        <v>43178</v>
      </c>
    </row>
    <row r="115" spans="1:16">
      <c r="A115" s="5">
        <v>1390</v>
      </c>
      <c r="B115" s="5">
        <v>4</v>
      </c>
      <c r="C115" s="5" t="s">
        <v>366</v>
      </c>
      <c r="D115" s="5" t="s">
        <v>365</v>
      </c>
      <c r="E115" s="5">
        <v>47854</v>
      </c>
      <c r="F115" s="5">
        <v>0</v>
      </c>
      <c r="G115" s="5">
        <v>0</v>
      </c>
      <c r="H115" s="5">
        <v>1835</v>
      </c>
      <c r="I115" s="5">
        <v>0</v>
      </c>
      <c r="J115" s="5">
        <v>1222</v>
      </c>
      <c r="K115" s="5">
        <v>1489</v>
      </c>
      <c r="L115" s="5">
        <v>0</v>
      </c>
      <c r="M115" s="5">
        <v>53</v>
      </c>
      <c r="N115" s="5">
        <v>76</v>
      </c>
      <c r="O115" s="5">
        <v>0</v>
      </c>
      <c r="P115" s="5">
        <v>43178</v>
      </c>
    </row>
    <row r="116" spans="1:16">
      <c r="A116" s="5">
        <v>1390</v>
      </c>
      <c r="B116" s="5">
        <v>3</v>
      </c>
      <c r="C116" s="5" t="s">
        <v>367</v>
      </c>
      <c r="D116" s="5" t="s">
        <v>368</v>
      </c>
      <c r="E116" s="5">
        <v>7446</v>
      </c>
      <c r="F116" s="5">
        <v>0</v>
      </c>
      <c r="G116" s="5">
        <v>339</v>
      </c>
      <c r="H116" s="5">
        <v>68</v>
      </c>
      <c r="I116" s="5">
        <v>0</v>
      </c>
      <c r="J116" s="5">
        <v>204</v>
      </c>
      <c r="K116" s="5">
        <v>4305</v>
      </c>
      <c r="L116" s="5">
        <v>0</v>
      </c>
      <c r="M116" s="5">
        <v>0</v>
      </c>
      <c r="N116" s="5">
        <v>33</v>
      </c>
      <c r="O116" s="5">
        <v>0</v>
      </c>
      <c r="P116" s="5">
        <v>2497</v>
      </c>
    </row>
    <row r="117" spans="1:16">
      <c r="A117" s="5">
        <v>1390</v>
      </c>
      <c r="B117" s="5">
        <v>4</v>
      </c>
      <c r="C117" s="5" t="s">
        <v>369</v>
      </c>
      <c r="D117" s="5" t="s">
        <v>370</v>
      </c>
      <c r="E117" s="5">
        <v>6430</v>
      </c>
      <c r="F117" s="5">
        <v>0</v>
      </c>
      <c r="G117" s="5">
        <v>339</v>
      </c>
      <c r="H117" s="5">
        <v>68</v>
      </c>
      <c r="I117" s="5">
        <v>0</v>
      </c>
      <c r="J117" s="5">
        <v>204</v>
      </c>
      <c r="K117" s="5">
        <v>4252</v>
      </c>
      <c r="L117" s="5">
        <v>0</v>
      </c>
      <c r="M117" s="5">
        <v>0</v>
      </c>
      <c r="N117" s="5">
        <v>33</v>
      </c>
      <c r="O117" s="5">
        <v>0</v>
      </c>
      <c r="P117" s="5">
        <v>1534</v>
      </c>
    </row>
    <row r="118" spans="1:16">
      <c r="A118" s="5">
        <v>1390</v>
      </c>
      <c r="B118" s="5">
        <v>4</v>
      </c>
      <c r="C118" s="5" t="s">
        <v>371</v>
      </c>
      <c r="D118" s="5" t="s">
        <v>372</v>
      </c>
      <c r="E118" s="5">
        <v>1016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53</v>
      </c>
      <c r="L118" s="5">
        <v>0</v>
      </c>
      <c r="M118" s="5">
        <v>0</v>
      </c>
      <c r="N118" s="5">
        <v>0</v>
      </c>
      <c r="O118" s="5">
        <v>0</v>
      </c>
      <c r="P118" s="5">
        <v>963</v>
      </c>
    </row>
    <row r="119" spans="1:16">
      <c r="A119" s="5">
        <v>1390</v>
      </c>
      <c r="B119" s="5">
        <v>2</v>
      </c>
      <c r="C119" s="5" t="s">
        <v>373</v>
      </c>
      <c r="D119" s="5" t="s">
        <v>374</v>
      </c>
      <c r="E119" s="5">
        <v>140641</v>
      </c>
      <c r="F119" s="5">
        <v>23207</v>
      </c>
      <c r="G119" s="5">
        <v>37329</v>
      </c>
      <c r="H119" s="5">
        <v>1292</v>
      </c>
      <c r="I119" s="5">
        <v>0</v>
      </c>
      <c r="J119" s="5">
        <v>12737</v>
      </c>
      <c r="K119" s="5">
        <v>8806</v>
      </c>
      <c r="L119" s="5">
        <v>0</v>
      </c>
      <c r="M119" s="5">
        <v>3961</v>
      </c>
      <c r="N119" s="5">
        <v>454</v>
      </c>
      <c r="O119" s="5">
        <v>0</v>
      </c>
      <c r="P119" s="5">
        <v>52854</v>
      </c>
    </row>
    <row r="120" spans="1:16">
      <c r="A120" s="5">
        <v>1390</v>
      </c>
      <c r="B120" s="5">
        <v>3</v>
      </c>
      <c r="C120" s="5" t="s">
        <v>375</v>
      </c>
      <c r="D120" s="5" t="s">
        <v>376</v>
      </c>
      <c r="E120" s="5">
        <v>42458</v>
      </c>
      <c r="F120" s="5">
        <v>18010</v>
      </c>
      <c r="G120" s="5">
        <v>9611</v>
      </c>
      <c r="H120" s="5">
        <v>189</v>
      </c>
      <c r="I120" s="5">
        <v>0</v>
      </c>
      <c r="J120" s="5">
        <v>1952</v>
      </c>
      <c r="K120" s="5">
        <v>3534</v>
      </c>
      <c r="L120" s="5">
        <v>0</v>
      </c>
      <c r="M120" s="5">
        <v>6</v>
      </c>
      <c r="N120" s="5">
        <v>428</v>
      </c>
      <c r="O120" s="5">
        <v>0</v>
      </c>
      <c r="P120" s="5">
        <v>8728</v>
      </c>
    </row>
    <row r="121" spans="1:16">
      <c r="A121" s="5">
        <v>1390</v>
      </c>
      <c r="B121" s="5">
        <v>4</v>
      </c>
      <c r="C121" s="5" t="s">
        <v>377</v>
      </c>
      <c r="D121" s="5" t="s">
        <v>378</v>
      </c>
      <c r="E121" s="5">
        <v>35911</v>
      </c>
      <c r="F121" s="5">
        <v>18010</v>
      </c>
      <c r="G121" s="5">
        <v>5941</v>
      </c>
      <c r="H121" s="5">
        <v>28</v>
      </c>
      <c r="I121" s="5">
        <v>0</v>
      </c>
      <c r="J121" s="5">
        <v>1952</v>
      </c>
      <c r="K121" s="5">
        <v>1842</v>
      </c>
      <c r="L121" s="5">
        <v>0</v>
      </c>
      <c r="M121" s="5">
        <v>6</v>
      </c>
      <c r="N121" s="5">
        <v>0</v>
      </c>
      <c r="O121" s="5">
        <v>0</v>
      </c>
      <c r="P121" s="5">
        <v>8132</v>
      </c>
    </row>
    <row r="122" spans="1:16">
      <c r="A122" s="5">
        <v>1390</v>
      </c>
      <c r="B122" s="5">
        <v>4</v>
      </c>
      <c r="C122" s="5" t="s">
        <v>379</v>
      </c>
      <c r="D122" s="5" t="s">
        <v>380</v>
      </c>
      <c r="E122" s="5">
        <v>6513</v>
      </c>
      <c r="F122" s="5">
        <v>0</v>
      </c>
      <c r="G122" s="5">
        <v>3636</v>
      </c>
      <c r="H122" s="5">
        <v>161</v>
      </c>
      <c r="I122" s="5">
        <v>0</v>
      </c>
      <c r="J122" s="5">
        <v>0</v>
      </c>
      <c r="K122" s="5">
        <v>1692</v>
      </c>
      <c r="L122" s="5">
        <v>0</v>
      </c>
      <c r="M122" s="5">
        <v>0</v>
      </c>
      <c r="N122" s="5">
        <v>428</v>
      </c>
      <c r="O122" s="5">
        <v>0</v>
      </c>
      <c r="P122" s="5">
        <v>596</v>
      </c>
    </row>
    <row r="123" spans="1:16">
      <c r="A123" s="5">
        <v>1390</v>
      </c>
      <c r="B123" s="5">
        <v>4</v>
      </c>
      <c r="C123" s="5" t="s">
        <v>381</v>
      </c>
      <c r="D123" s="5" t="s">
        <v>382</v>
      </c>
      <c r="E123" s="5">
        <v>34</v>
      </c>
      <c r="F123" s="5">
        <v>0</v>
      </c>
      <c r="G123" s="5">
        <v>34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1390</v>
      </c>
      <c r="B124" s="5">
        <v>3</v>
      </c>
      <c r="C124" s="5" t="s">
        <v>383</v>
      </c>
      <c r="D124" s="5" t="s">
        <v>384</v>
      </c>
      <c r="E124" s="5">
        <v>98183</v>
      </c>
      <c r="F124" s="5">
        <v>5197</v>
      </c>
      <c r="G124" s="5">
        <v>27718</v>
      </c>
      <c r="H124" s="5">
        <v>1103</v>
      </c>
      <c r="I124" s="5">
        <v>0</v>
      </c>
      <c r="J124" s="5">
        <v>10785</v>
      </c>
      <c r="K124" s="5">
        <v>5272</v>
      </c>
      <c r="L124" s="5">
        <v>0</v>
      </c>
      <c r="M124" s="5">
        <v>3955</v>
      </c>
      <c r="N124" s="5">
        <v>26</v>
      </c>
      <c r="O124" s="5">
        <v>0</v>
      </c>
      <c r="P124" s="5">
        <v>44126</v>
      </c>
    </row>
    <row r="125" spans="1:16">
      <c r="A125" s="5">
        <v>1390</v>
      </c>
      <c r="B125" s="5">
        <v>4</v>
      </c>
      <c r="C125" s="5" t="s">
        <v>385</v>
      </c>
      <c r="D125" s="5" t="s">
        <v>386</v>
      </c>
      <c r="E125" s="5">
        <v>518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20</v>
      </c>
      <c r="L125" s="5">
        <v>0</v>
      </c>
      <c r="M125" s="5">
        <v>0</v>
      </c>
      <c r="N125" s="5">
        <v>0</v>
      </c>
      <c r="O125" s="5">
        <v>0</v>
      </c>
      <c r="P125" s="5">
        <v>498</v>
      </c>
    </row>
    <row r="126" spans="1:16">
      <c r="A126" s="5">
        <v>1390</v>
      </c>
      <c r="B126" s="5">
        <v>4</v>
      </c>
      <c r="C126" s="5" t="s">
        <v>387</v>
      </c>
      <c r="D126" s="5" t="s">
        <v>388</v>
      </c>
      <c r="E126" s="5">
        <v>4240</v>
      </c>
      <c r="F126" s="5">
        <v>0</v>
      </c>
      <c r="G126" s="5">
        <v>0</v>
      </c>
      <c r="H126" s="5">
        <v>48</v>
      </c>
      <c r="I126" s="5">
        <v>0</v>
      </c>
      <c r="J126" s="5">
        <v>0</v>
      </c>
      <c r="K126" s="5">
        <v>1058</v>
      </c>
      <c r="L126" s="5">
        <v>0</v>
      </c>
      <c r="M126" s="5">
        <v>0</v>
      </c>
      <c r="N126" s="5">
        <v>0</v>
      </c>
      <c r="O126" s="5">
        <v>0</v>
      </c>
      <c r="P126" s="5">
        <v>3134</v>
      </c>
    </row>
    <row r="127" spans="1:16">
      <c r="A127" s="5">
        <v>1390</v>
      </c>
      <c r="B127" s="5">
        <v>4</v>
      </c>
      <c r="C127" s="5" t="s">
        <v>389</v>
      </c>
      <c r="D127" s="5" t="s">
        <v>390</v>
      </c>
      <c r="E127" s="5">
        <v>15272</v>
      </c>
      <c r="F127" s="5">
        <v>0</v>
      </c>
      <c r="G127" s="5">
        <v>7406</v>
      </c>
      <c r="H127" s="5">
        <v>0</v>
      </c>
      <c r="I127" s="5">
        <v>0</v>
      </c>
      <c r="J127" s="5">
        <v>7613</v>
      </c>
      <c r="K127" s="5">
        <v>13</v>
      </c>
      <c r="L127" s="5">
        <v>0</v>
      </c>
      <c r="M127" s="5">
        <v>0</v>
      </c>
      <c r="N127" s="5">
        <v>0</v>
      </c>
      <c r="O127" s="5">
        <v>0</v>
      </c>
      <c r="P127" s="5">
        <v>240</v>
      </c>
    </row>
    <row r="128" spans="1:16">
      <c r="A128" s="5">
        <v>1390</v>
      </c>
      <c r="B128" s="5">
        <v>4</v>
      </c>
      <c r="C128" s="5" t="s">
        <v>391</v>
      </c>
      <c r="D128" s="5" t="s">
        <v>392</v>
      </c>
      <c r="E128" s="5">
        <v>78152</v>
      </c>
      <c r="F128" s="5">
        <v>5197</v>
      </c>
      <c r="G128" s="5">
        <v>20313</v>
      </c>
      <c r="H128" s="5">
        <v>1055</v>
      </c>
      <c r="I128" s="5">
        <v>0</v>
      </c>
      <c r="J128" s="5">
        <v>3172</v>
      </c>
      <c r="K128" s="5">
        <v>4180</v>
      </c>
      <c r="L128" s="5">
        <v>0</v>
      </c>
      <c r="M128" s="5">
        <v>3955</v>
      </c>
      <c r="N128" s="5">
        <v>26</v>
      </c>
      <c r="O128" s="5">
        <v>0</v>
      </c>
      <c r="P128" s="5">
        <v>40253</v>
      </c>
    </row>
    <row r="129" spans="1:16">
      <c r="A129" s="5">
        <v>1390</v>
      </c>
      <c r="B129" s="5">
        <v>2</v>
      </c>
      <c r="C129" s="5" t="s">
        <v>393</v>
      </c>
      <c r="D129" s="5" t="s">
        <v>394</v>
      </c>
      <c r="E129" s="5">
        <v>279225</v>
      </c>
      <c r="F129" s="5">
        <v>302</v>
      </c>
      <c r="G129" s="5">
        <v>45755</v>
      </c>
      <c r="H129" s="5">
        <v>82777</v>
      </c>
      <c r="I129" s="5">
        <v>0</v>
      </c>
      <c r="J129" s="5">
        <v>18</v>
      </c>
      <c r="K129" s="5">
        <v>1580</v>
      </c>
      <c r="L129" s="5">
        <v>0</v>
      </c>
      <c r="M129" s="5">
        <v>23396</v>
      </c>
      <c r="N129" s="5">
        <v>2427</v>
      </c>
      <c r="O129" s="5">
        <v>0</v>
      </c>
      <c r="P129" s="5">
        <v>122970</v>
      </c>
    </row>
    <row r="130" spans="1:16">
      <c r="A130" s="5">
        <v>1390</v>
      </c>
      <c r="B130" s="5">
        <v>3</v>
      </c>
      <c r="C130" s="5" t="s">
        <v>395</v>
      </c>
      <c r="D130" s="5" t="s">
        <v>396</v>
      </c>
      <c r="E130" s="5">
        <v>76914</v>
      </c>
      <c r="F130" s="5">
        <v>0</v>
      </c>
      <c r="G130" s="5">
        <v>135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2483</v>
      </c>
      <c r="N130" s="5">
        <v>0</v>
      </c>
      <c r="O130" s="5">
        <v>0</v>
      </c>
      <c r="P130" s="5">
        <v>74296</v>
      </c>
    </row>
    <row r="131" spans="1:16">
      <c r="A131" s="5">
        <v>1390</v>
      </c>
      <c r="B131" s="5">
        <v>4</v>
      </c>
      <c r="C131" s="5" t="s">
        <v>397</v>
      </c>
      <c r="D131" s="5" t="s">
        <v>396</v>
      </c>
      <c r="E131" s="5">
        <v>76914</v>
      </c>
      <c r="F131" s="5">
        <v>0</v>
      </c>
      <c r="G131" s="5">
        <v>135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2483</v>
      </c>
      <c r="N131" s="5">
        <v>0</v>
      </c>
      <c r="O131" s="5">
        <v>0</v>
      </c>
      <c r="P131" s="5">
        <v>74296</v>
      </c>
    </row>
    <row r="132" spans="1:16">
      <c r="A132" s="5">
        <v>1390</v>
      </c>
      <c r="B132" s="5">
        <v>3</v>
      </c>
      <c r="C132" s="5" t="s">
        <v>398</v>
      </c>
      <c r="D132" s="5" t="s">
        <v>399</v>
      </c>
      <c r="E132" s="5">
        <v>92370</v>
      </c>
      <c r="F132" s="5">
        <v>0</v>
      </c>
      <c r="G132" s="5">
        <v>1817</v>
      </c>
      <c r="H132" s="5">
        <v>82712</v>
      </c>
      <c r="I132" s="5">
        <v>0</v>
      </c>
      <c r="J132" s="5">
        <v>0</v>
      </c>
      <c r="K132" s="5">
        <v>12</v>
      </c>
      <c r="L132" s="5">
        <v>0</v>
      </c>
      <c r="M132" s="5">
        <v>5475</v>
      </c>
      <c r="N132" s="5">
        <v>0</v>
      </c>
      <c r="O132" s="5">
        <v>0</v>
      </c>
      <c r="P132" s="5">
        <v>2354</v>
      </c>
    </row>
    <row r="133" spans="1:16">
      <c r="A133" s="5">
        <v>1390</v>
      </c>
      <c r="B133" s="5">
        <v>4</v>
      </c>
      <c r="C133" s="5" t="s">
        <v>400</v>
      </c>
      <c r="D133" s="5" t="s">
        <v>399</v>
      </c>
      <c r="E133" s="5">
        <v>92370</v>
      </c>
      <c r="F133" s="5">
        <v>0</v>
      </c>
      <c r="G133" s="5">
        <v>1817</v>
      </c>
      <c r="H133" s="5">
        <v>82712</v>
      </c>
      <c r="I133" s="5">
        <v>0</v>
      </c>
      <c r="J133" s="5">
        <v>0</v>
      </c>
      <c r="K133" s="5">
        <v>12</v>
      </c>
      <c r="L133" s="5">
        <v>0</v>
      </c>
      <c r="M133" s="5">
        <v>5475</v>
      </c>
      <c r="N133" s="5">
        <v>0</v>
      </c>
      <c r="O133" s="5">
        <v>0</v>
      </c>
      <c r="P133" s="5">
        <v>2354</v>
      </c>
    </row>
    <row r="134" spans="1:16">
      <c r="A134" s="5">
        <v>1390</v>
      </c>
      <c r="B134" s="5">
        <v>3</v>
      </c>
      <c r="C134" s="5" t="s">
        <v>401</v>
      </c>
      <c r="D134" s="5" t="s">
        <v>402</v>
      </c>
      <c r="E134" s="5">
        <v>42166</v>
      </c>
      <c r="F134" s="5">
        <v>0</v>
      </c>
      <c r="G134" s="5">
        <v>6517</v>
      </c>
      <c r="H134" s="5">
        <v>0</v>
      </c>
      <c r="I134" s="5">
        <v>0</v>
      </c>
      <c r="J134" s="5">
        <v>0</v>
      </c>
      <c r="K134" s="5">
        <v>814</v>
      </c>
      <c r="L134" s="5">
        <v>0</v>
      </c>
      <c r="M134" s="5">
        <v>0</v>
      </c>
      <c r="N134" s="5">
        <v>2427</v>
      </c>
      <c r="O134" s="5">
        <v>0</v>
      </c>
      <c r="P134" s="5">
        <v>32409</v>
      </c>
    </row>
    <row r="135" spans="1:16">
      <c r="A135" s="5">
        <v>1390</v>
      </c>
      <c r="B135" s="5">
        <v>4</v>
      </c>
      <c r="C135" s="5" t="s">
        <v>403</v>
      </c>
      <c r="D135" s="5" t="s">
        <v>402</v>
      </c>
      <c r="E135" s="5">
        <v>42166</v>
      </c>
      <c r="F135" s="5">
        <v>0</v>
      </c>
      <c r="G135" s="5">
        <v>6517</v>
      </c>
      <c r="H135" s="5">
        <v>0</v>
      </c>
      <c r="I135" s="5">
        <v>0</v>
      </c>
      <c r="J135" s="5">
        <v>0</v>
      </c>
      <c r="K135" s="5">
        <v>814</v>
      </c>
      <c r="L135" s="5">
        <v>0</v>
      </c>
      <c r="M135" s="5">
        <v>0</v>
      </c>
      <c r="N135" s="5">
        <v>2427</v>
      </c>
      <c r="O135" s="5">
        <v>0</v>
      </c>
      <c r="P135" s="5">
        <v>32409</v>
      </c>
    </row>
    <row r="136" spans="1:16">
      <c r="A136" s="5">
        <v>1390</v>
      </c>
      <c r="B136" s="5">
        <v>3</v>
      </c>
      <c r="C136" s="5" t="s">
        <v>404</v>
      </c>
      <c r="D136" s="5" t="s">
        <v>405</v>
      </c>
      <c r="E136" s="5">
        <v>53445</v>
      </c>
      <c r="F136" s="5">
        <v>0</v>
      </c>
      <c r="G136" s="5">
        <v>37286</v>
      </c>
      <c r="H136" s="5">
        <v>0</v>
      </c>
      <c r="I136" s="5">
        <v>0</v>
      </c>
      <c r="J136" s="5">
        <v>0</v>
      </c>
      <c r="K136" s="5">
        <v>750</v>
      </c>
      <c r="L136" s="5">
        <v>0</v>
      </c>
      <c r="M136" s="5">
        <v>15409</v>
      </c>
      <c r="N136" s="5">
        <v>0</v>
      </c>
      <c r="O136" s="5">
        <v>0</v>
      </c>
      <c r="P136" s="5">
        <v>0</v>
      </c>
    </row>
    <row r="137" spans="1:16">
      <c r="A137" s="5">
        <v>1390</v>
      </c>
      <c r="B137" s="5">
        <v>4</v>
      </c>
      <c r="C137" s="5" t="s">
        <v>406</v>
      </c>
      <c r="D137" s="5" t="s">
        <v>405</v>
      </c>
      <c r="E137" s="5">
        <v>53445</v>
      </c>
      <c r="F137" s="5">
        <v>0</v>
      </c>
      <c r="G137" s="5">
        <v>37286</v>
      </c>
      <c r="H137" s="5">
        <v>0</v>
      </c>
      <c r="I137" s="5">
        <v>0</v>
      </c>
      <c r="J137" s="5">
        <v>0</v>
      </c>
      <c r="K137" s="5">
        <v>750</v>
      </c>
      <c r="L137" s="5">
        <v>0</v>
      </c>
      <c r="M137" s="5">
        <v>15409</v>
      </c>
      <c r="N137" s="5">
        <v>0</v>
      </c>
      <c r="O137" s="5">
        <v>0</v>
      </c>
      <c r="P137" s="5">
        <v>0</v>
      </c>
    </row>
    <row r="138" spans="1:16">
      <c r="A138" s="5">
        <v>1390</v>
      </c>
      <c r="B138" s="5">
        <v>3</v>
      </c>
      <c r="C138" s="5" t="s">
        <v>407</v>
      </c>
      <c r="D138" s="5" t="s">
        <v>408</v>
      </c>
      <c r="E138" s="5">
        <v>14276</v>
      </c>
      <c r="F138" s="5">
        <v>302</v>
      </c>
      <c r="G138" s="5">
        <v>0</v>
      </c>
      <c r="H138" s="5">
        <v>65</v>
      </c>
      <c r="I138" s="5">
        <v>0</v>
      </c>
      <c r="J138" s="5">
        <v>18</v>
      </c>
      <c r="K138" s="5">
        <v>4</v>
      </c>
      <c r="L138" s="5">
        <v>0</v>
      </c>
      <c r="M138" s="5">
        <v>0</v>
      </c>
      <c r="N138" s="5">
        <v>0</v>
      </c>
      <c r="O138" s="5">
        <v>0</v>
      </c>
      <c r="P138" s="5">
        <v>13886</v>
      </c>
    </row>
    <row r="139" spans="1:16">
      <c r="A139" s="5">
        <v>1390</v>
      </c>
      <c r="B139" s="5">
        <v>4</v>
      </c>
      <c r="C139" s="5" t="s">
        <v>409</v>
      </c>
      <c r="D139" s="5" t="s">
        <v>410</v>
      </c>
      <c r="E139" s="5">
        <v>14276</v>
      </c>
      <c r="F139" s="5">
        <v>302</v>
      </c>
      <c r="G139" s="5">
        <v>0</v>
      </c>
      <c r="H139" s="5">
        <v>65</v>
      </c>
      <c r="I139" s="5">
        <v>0</v>
      </c>
      <c r="J139" s="5">
        <v>18</v>
      </c>
      <c r="K139" s="5">
        <v>4</v>
      </c>
      <c r="L139" s="5">
        <v>0</v>
      </c>
      <c r="M139" s="5">
        <v>0</v>
      </c>
      <c r="N139" s="5">
        <v>0</v>
      </c>
      <c r="O139" s="5">
        <v>0</v>
      </c>
      <c r="P139" s="5">
        <v>13886</v>
      </c>
    </row>
    <row r="140" spans="1:16">
      <c r="A140" s="5">
        <v>1390</v>
      </c>
      <c r="B140" s="5">
        <v>4</v>
      </c>
      <c r="C140" s="5" t="s">
        <v>411</v>
      </c>
      <c r="D140" s="5" t="s">
        <v>412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1390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1390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1390</v>
      </c>
      <c r="B143" s="5">
        <v>7</v>
      </c>
      <c r="C143" s="5" t="s">
        <v>416</v>
      </c>
      <c r="D143" s="5" t="s">
        <v>417</v>
      </c>
      <c r="E143" s="5">
        <v>54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30</v>
      </c>
      <c r="N143" s="5">
        <v>0</v>
      </c>
      <c r="O143" s="5">
        <v>0</v>
      </c>
      <c r="P143" s="5">
        <v>24</v>
      </c>
    </row>
    <row r="144" spans="1:16">
      <c r="A144" s="5">
        <v>1390</v>
      </c>
      <c r="B144" s="5">
        <v>9</v>
      </c>
      <c r="C144" s="5" t="s">
        <v>418</v>
      </c>
      <c r="D144" s="5" t="s">
        <v>417</v>
      </c>
      <c r="E144" s="5">
        <v>54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30</v>
      </c>
      <c r="N144" s="5">
        <v>0</v>
      </c>
      <c r="O144" s="5">
        <v>0</v>
      </c>
      <c r="P144" s="5">
        <v>24</v>
      </c>
    </row>
    <row r="145" spans="1:16">
      <c r="A145" s="5">
        <v>1390</v>
      </c>
      <c r="B145" s="5">
        <v>2</v>
      </c>
      <c r="C145" s="5" t="s">
        <v>419</v>
      </c>
      <c r="D145" s="5" t="s">
        <v>420</v>
      </c>
      <c r="E145" s="5">
        <v>125235</v>
      </c>
      <c r="F145" s="5">
        <v>14707</v>
      </c>
      <c r="G145" s="5">
        <v>15771</v>
      </c>
      <c r="H145" s="5">
        <v>0</v>
      </c>
      <c r="I145" s="5">
        <v>0</v>
      </c>
      <c r="J145" s="5">
        <v>0</v>
      </c>
      <c r="K145" s="5">
        <v>4114</v>
      </c>
      <c r="L145" s="5">
        <v>0</v>
      </c>
      <c r="M145" s="5">
        <v>408</v>
      </c>
      <c r="N145" s="5">
        <v>2999</v>
      </c>
      <c r="O145" s="5">
        <v>0</v>
      </c>
      <c r="P145" s="5">
        <v>87236</v>
      </c>
    </row>
    <row r="146" spans="1:16">
      <c r="A146" s="5">
        <v>1390</v>
      </c>
      <c r="B146" s="5">
        <v>3</v>
      </c>
      <c r="C146" s="5" t="s">
        <v>421</v>
      </c>
      <c r="D146" s="5" t="s">
        <v>422</v>
      </c>
      <c r="E146" s="5">
        <v>69138</v>
      </c>
      <c r="F146" s="5">
        <v>14707</v>
      </c>
      <c r="G146" s="5">
        <v>1313</v>
      </c>
      <c r="H146" s="5">
        <v>0</v>
      </c>
      <c r="I146" s="5">
        <v>0</v>
      </c>
      <c r="J146" s="5">
        <v>0</v>
      </c>
      <c r="K146" s="5">
        <v>1958</v>
      </c>
      <c r="L146" s="5">
        <v>0</v>
      </c>
      <c r="M146" s="5">
        <v>408</v>
      </c>
      <c r="N146" s="5">
        <v>553</v>
      </c>
      <c r="O146" s="5">
        <v>0</v>
      </c>
      <c r="P146" s="5">
        <v>50198</v>
      </c>
    </row>
    <row r="147" spans="1:16">
      <c r="A147" s="5">
        <v>1390</v>
      </c>
      <c r="B147" s="5">
        <v>4</v>
      </c>
      <c r="C147" s="5" t="s">
        <v>423</v>
      </c>
      <c r="D147" s="5" t="s">
        <v>422</v>
      </c>
      <c r="E147" s="5">
        <v>69138</v>
      </c>
      <c r="F147" s="5">
        <v>14707</v>
      </c>
      <c r="G147" s="5">
        <v>1313</v>
      </c>
      <c r="H147" s="5">
        <v>0</v>
      </c>
      <c r="I147" s="5">
        <v>0</v>
      </c>
      <c r="J147" s="5">
        <v>0</v>
      </c>
      <c r="K147" s="5">
        <v>1958</v>
      </c>
      <c r="L147" s="5">
        <v>0</v>
      </c>
      <c r="M147" s="5">
        <v>408</v>
      </c>
      <c r="N147" s="5">
        <v>553</v>
      </c>
      <c r="O147" s="5">
        <v>0</v>
      </c>
      <c r="P147" s="5">
        <v>50198</v>
      </c>
    </row>
    <row r="148" spans="1:16">
      <c r="A148" s="5">
        <v>1390</v>
      </c>
      <c r="B148" s="5">
        <v>3</v>
      </c>
      <c r="C148" s="5" t="s">
        <v>424</v>
      </c>
      <c r="D148" s="5" t="s">
        <v>425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1390</v>
      </c>
      <c r="B149" s="5">
        <v>4</v>
      </c>
      <c r="C149" s="5" t="s">
        <v>426</v>
      </c>
      <c r="D149" s="5" t="s">
        <v>425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1390</v>
      </c>
      <c r="B150" s="5">
        <v>3</v>
      </c>
      <c r="C150" s="5" t="s">
        <v>427</v>
      </c>
      <c r="D150" s="5" t="s">
        <v>428</v>
      </c>
      <c r="E150" s="5">
        <v>16379</v>
      </c>
      <c r="F150" s="5">
        <v>0</v>
      </c>
      <c r="G150" s="5">
        <v>5973</v>
      </c>
      <c r="H150" s="5">
        <v>0</v>
      </c>
      <c r="I150" s="5">
        <v>0</v>
      </c>
      <c r="J150" s="5">
        <v>0</v>
      </c>
      <c r="K150" s="5">
        <v>734</v>
      </c>
      <c r="L150" s="5">
        <v>0</v>
      </c>
      <c r="M150" s="5">
        <v>0</v>
      </c>
      <c r="N150" s="5">
        <v>1986</v>
      </c>
      <c r="O150" s="5">
        <v>0</v>
      </c>
      <c r="P150" s="5">
        <v>7687</v>
      </c>
    </row>
    <row r="151" spans="1:16">
      <c r="A151" s="5">
        <v>1390</v>
      </c>
      <c r="B151" s="5">
        <v>14</v>
      </c>
      <c r="C151" s="5" t="s">
        <v>429</v>
      </c>
      <c r="D151" s="5" t="s">
        <v>430</v>
      </c>
      <c r="E151" s="5">
        <v>16379</v>
      </c>
      <c r="F151" s="5">
        <v>0</v>
      </c>
      <c r="G151" s="5">
        <v>5973</v>
      </c>
      <c r="H151" s="5">
        <v>0</v>
      </c>
      <c r="I151" s="5">
        <v>0</v>
      </c>
      <c r="J151" s="5">
        <v>0</v>
      </c>
      <c r="K151" s="5">
        <v>734</v>
      </c>
      <c r="L151" s="5">
        <v>0</v>
      </c>
      <c r="M151" s="5">
        <v>0</v>
      </c>
      <c r="N151" s="5">
        <v>1986</v>
      </c>
      <c r="O151" s="5">
        <v>0</v>
      </c>
      <c r="P151" s="5">
        <v>7687</v>
      </c>
    </row>
    <row r="152" spans="1:16">
      <c r="A152" s="5">
        <v>1390</v>
      </c>
      <c r="B152" s="5">
        <v>3</v>
      </c>
      <c r="C152" s="5" t="s">
        <v>431</v>
      </c>
      <c r="D152" s="5" t="s">
        <v>432</v>
      </c>
      <c r="E152" s="5">
        <v>139</v>
      </c>
      <c r="F152" s="5">
        <v>0</v>
      </c>
      <c r="G152" s="5">
        <v>32</v>
      </c>
      <c r="H152" s="5">
        <v>0</v>
      </c>
      <c r="I152" s="5">
        <v>0</v>
      </c>
      <c r="J152" s="5">
        <v>0</v>
      </c>
      <c r="K152" s="5">
        <v>79</v>
      </c>
      <c r="L152" s="5">
        <v>0</v>
      </c>
      <c r="M152" s="5">
        <v>0</v>
      </c>
      <c r="N152" s="5">
        <v>0</v>
      </c>
      <c r="O152" s="5">
        <v>0</v>
      </c>
      <c r="P152" s="5">
        <v>27</v>
      </c>
    </row>
    <row r="153" spans="1:16">
      <c r="A153" s="5">
        <v>1390</v>
      </c>
      <c r="B153" s="5">
        <v>4</v>
      </c>
      <c r="C153" s="5" t="s">
        <v>433</v>
      </c>
      <c r="D153" s="5" t="s">
        <v>432</v>
      </c>
      <c r="E153" s="5">
        <v>139</v>
      </c>
      <c r="F153" s="5">
        <v>0</v>
      </c>
      <c r="G153" s="5">
        <v>32</v>
      </c>
      <c r="H153" s="5">
        <v>0</v>
      </c>
      <c r="I153" s="5">
        <v>0</v>
      </c>
      <c r="J153" s="5">
        <v>0</v>
      </c>
      <c r="K153" s="5">
        <v>79</v>
      </c>
      <c r="L153" s="5">
        <v>0</v>
      </c>
      <c r="M153" s="5">
        <v>0</v>
      </c>
      <c r="N153" s="5">
        <v>0</v>
      </c>
      <c r="O153" s="5">
        <v>0</v>
      </c>
      <c r="P153" s="5">
        <v>27</v>
      </c>
    </row>
    <row r="154" spans="1:16">
      <c r="A154" s="5">
        <v>1390</v>
      </c>
      <c r="B154" s="5">
        <v>3</v>
      </c>
      <c r="C154" s="5" t="s">
        <v>434</v>
      </c>
      <c r="D154" s="5" t="s">
        <v>435</v>
      </c>
      <c r="E154" s="5">
        <v>39580</v>
      </c>
      <c r="F154" s="5">
        <v>0</v>
      </c>
      <c r="G154" s="5">
        <v>8453</v>
      </c>
      <c r="H154" s="5">
        <v>0</v>
      </c>
      <c r="I154" s="5">
        <v>0</v>
      </c>
      <c r="J154" s="5">
        <v>0</v>
      </c>
      <c r="K154" s="5">
        <v>1343</v>
      </c>
      <c r="L154" s="5">
        <v>0</v>
      </c>
      <c r="M154" s="5">
        <v>0</v>
      </c>
      <c r="N154" s="5">
        <v>460</v>
      </c>
      <c r="O154" s="5">
        <v>0</v>
      </c>
      <c r="P154" s="5">
        <v>29324</v>
      </c>
    </row>
    <row r="155" spans="1:16">
      <c r="A155" s="5">
        <v>1390</v>
      </c>
      <c r="B155" s="5">
        <v>4</v>
      </c>
      <c r="C155" s="5" t="s">
        <v>436</v>
      </c>
      <c r="D155" s="5" t="s">
        <v>435</v>
      </c>
      <c r="E155" s="5">
        <v>39580</v>
      </c>
      <c r="F155" s="5">
        <v>0</v>
      </c>
      <c r="G155" s="5">
        <v>8453</v>
      </c>
      <c r="H155" s="5">
        <v>0</v>
      </c>
      <c r="I155" s="5">
        <v>0</v>
      </c>
      <c r="J155" s="5">
        <v>0</v>
      </c>
      <c r="K155" s="5">
        <v>1343</v>
      </c>
      <c r="L155" s="5">
        <v>0</v>
      </c>
      <c r="M155" s="5">
        <v>0</v>
      </c>
      <c r="N155" s="5">
        <v>460</v>
      </c>
      <c r="O155" s="5">
        <v>0</v>
      </c>
      <c r="P155" s="5">
        <v>29324</v>
      </c>
    </row>
    <row r="156" spans="1:16">
      <c r="A156" s="5">
        <v>1390</v>
      </c>
      <c r="B156" s="5">
        <v>3</v>
      </c>
      <c r="C156" s="5" t="s">
        <v>437</v>
      </c>
      <c r="D156" s="5" t="s">
        <v>438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</row>
    <row r="157" spans="1:16">
      <c r="A157" s="5">
        <v>1390</v>
      </c>
      <c r="B157" s="5">
        <v>4</v>
      </c>
      <c r="C157" s="5" t="s">
        <v>439</v>
      </c>
      <c r="D157" s="5" t="s">
        <v>438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</row>
    <row r="158" spans="1:16">
      <c r="A158" s="5">
        <v>1390</v>
      </c>
      <c r="B158" s="5">
        <v>2</v>
      </c>
      <c r="C158" s="5" t="s">
        <v>440</v>
      </c>
      <c r="D158" s="5" t="s">
        <v>441</v>
      </c>
      <c r="E158" s="5">
        <v>538535</v>
      </c>
      <c r="F158" s="5">
        <v>90863</v>
      </c>
      <c r="G158" s="5">
        <v>4824</v>
      </c>
      <c r="H158" s="5">
        <v>1482</v>
      </c>
      <c r="I158" s="5">
        <v>0</v>
      </c>
      <c r="J158" s="5">
        <v>378</v>
      </c>
      <c r="K158" s="5">
        <v>1547</v>
      </c>
      <c r="L158" s="5">
        <v>62</v>
      </c>
      <c r="M158" s="5">
        <v>288088</v>
      </c>
      <c r="N158" s="5">
        <v>18264</v>
      </c>
      <c r="O158" s="5">
        <v>34424</v>
      </c>
      <c r="P158" s="5">
        <v>98604</v>
      </c>
    </row>
    <row r="159" spans="1:16">
      <c r="A159" s="5">
        <v>1390</v>
      </c>
      <c r="B159" s="5">
        <v>3</v>
      </c>
      <c r="C159" s="5" t="s">
        <v>442</v>
      </c>
      <c r="D159" s="5" t="s">
        <v>443</v>
      </c>
      <c r="E159" s="5">
        <v>445276</v>
      </c>
      <c r="F159" s="5">
        <v>4003</v>
      </c>
      <c r="G159" s="5">
        <v>4409</v>
      </c>
      <c r="H159" s="5">
        <v>341</v>
      </c>
      <c r="I159" s="5">
        <v>0</v>
      </c>
      <c r="J159" s="5">
        <v>291</v>
      </c>
      <c r="K159" s="5">
        <v>956</v>
      </c>
      <c r="L159" s="5">
        <v>62</v>
      </c>
      <c r="M159" s="5">
        <v>288088</v>
      </c>
      <c r="N159" s="5">
        <v>18264</v>
      </c>
      <c r="O159" s="5">
        <v>34226</v>
      </c>
      <c r="P159" s="5">
        <v>94636</v>
      </c>
    </row>
    <row r="160" spans="1:16">
      <c r="A160" s="5">
        <v>1390</v>
      </c>
      <c r="B160" s="5">
        <v>4</v>
      </c>
      <c r="C160" s="5" t="s">
        <v>444</v>
      </c>
      <c r="D160" s="5" t="s">
        <v>445</v>
      </c>
      <c r="E160" s="5">
        <v>367163</v>
      </c>
      <c r="F160" s="5">
        <v>0</v>
      </c>
      <c r="G160" s="5">
        <v>103</v>
      </c>
      <c r="H160" s="5">
        <v>0</v>
      </c>
      <c r="I160" s="5">
        <v>0</v>
      </c>
      <c r="J160" s="5">
        <v>0</v>
      </c>
      <c r="K160" s="5">
        <v>589</v>
      </c>
      <c r="L160" s="5">
        <v>0</v>
      </c>
      <c r="M160" s="5">
        <v>287765</v>
      </c>
      <c r="N160" s="5">
        <v>0</v>
      </c>
      <c r="O160" s="5">
        <v>0</v>
      </c>
      <c r="P160" s="5">
        <v>78706</v>
      </c>
    </row>
    <row r="161" spans="1:16">
      <c r="A161" s="5">
        <v>1390</v>
      </c>
      <c r="B161" s="5">
        <v>4</v>
      </c>
      <c r="C161" s="5" t="s">
        <v>446</v>
      </c>
      <c r="D161" s="5" t="s">
        <v>447</v>
      </c>
      <c r="E161" s="5">
        <v>104</v>
      </c>
      <c r="F161" s="5">
        <v>0</v>
      </c>
      <c r="G161" s="5">
        <v>104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1390</v>
      </c>
      <c r="B162" s="5">
        <v>4</v>
      </c>
      <c r="C162" s="5" t="s">
        <v>448</v>
      </c>
      <c r="D162" s="5" t="s">
        <v>449</v>
      </c>
      <c r="E162" s="5">
        <v>11039</v>
      </c>
      <c r="F162" s="5">
        <v>4003</v>
      </c>
      <c r="G162" s="5">
        <v>201</v>
      </c>
      <c r="H162" s="5">
        <v>341</v>
      </c>
      <c r="I162" s="5">
        <v>0</v>
      </c>
      <c r="J162" s="5">
        <v>15</v>
      </c>
      <c r="K162" s="5">
        <v>6</v>
      </c>
      <c r="L162" s="5">
        <v>62</v>
      </c>
      <c r="M162" s="5">
        <v>0</v>
      </c>
      <c r="N162" s="5">
        <v>2427</v>
      </c>
      <c r="O162" s="5">
        <v>0</v>
      </c>
      <c r="P162" s="5">
        <v>3985</v>
      </c>
    </row>
    <row r="163" spans="1:16">
      <c r="A163" s="5">
        <v>1390</v>
      </c>
      <c r="B163" s="5">
        <v>4</v>
      </c>
      <c r="C163" s="5" t="s">
        <v>450</v>
      </c>
      <c r="D163" s="5" t="s">
        <v>451</v>
      </c>
      <c r="E163" s="5">
        <v>205</v>
      </c>
      <c r="F163" s="5">
        <v>0</v>
      </c>
      <c r="G163" s="5">
        <v>0</v>
      </c>
      <c r="H163" s="5">
        <v>0</v>
      </c>
      <c r="I163" s="5">
        <v>0</v>
      </c>
      <c r="J163" s="5">
        <v>67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138</v>
      </c>
    </row>
    <row r="164" spans="1:16">
      <c r="A164" s="5">
        <v>1390</v>
      </c>
      <c r="B164" s="5">
        <v>4</v>
      </c>
      <c r="C164" s="5" t="s">
        <v>452</v>
      </c>
      <c r="D164" s="5" t="s">
        <v>453</v>
      </c>
      <c r="E164" s="5">
        <v>1248</v>
      </c>
      <c r="F164" s="5">
        <v>0</v>
      </c>
      <c r="G164" s="5">
        <v>1173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75</v>
      </c>
    </row>
    <row r="165" spans="1:16">
      <c r="A165" s="5">
        <v>1390</v>
      </c>
      <c r="B165" s="5">
        <v>4</v>
      </c>
      <c r="C165" s="5" t="s">
        <v>454</v>
      </c>
      <c r="D165" s="5" t="s">
        <v>455</v>
      </c>
      <c r="E165" s="5">
        <v>1866</v>
      </c>
      <c r="F165" s="5">
        <v>0</v>
      </c>
      <c r="G165" s="5">
        <v>1381</v>
      </c>
      <c r="H165" s="5">
        <v>0</v>
      </c>
      <c r="I165" s="5">
        <v>0</v>
      </c>
      <c r="J165" s="5">
        <v>116</v>
      </c>
      <c r="K165" s="5">
        <v>82</v>
      </c>
      <c r="L165" s="5">
        <v>0</v>
      </c>
      <c r="M165" s="5">
        <v>11</v>
      </c>
      <c r="N165" s="5">
        <v>0</v>
      </c>
      <c r="O165" s="5">
        <v>0</v>
      </c>
      <c r="P165" s="5">
        <v>275</v>
      </c>
    </row>
    <row r="166" spans="1:16">
      <c r="A166" s="5">
        <v>1390</v>
      </c>
      <c r="B166" s="5">
        <v>4</v>
      </c>
      <c r="C166" s="5" t="s">
        <v>456</v>
      </c>
      <c r="D166" s="5" t="s">
        <v>457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1390</v>
      </c>
      <c r="B167" s="5">
        <v>9</v>
      </c>
      <c r="C167" s="5" t="s">
        <v>458</v>
      </c>
      <c r="D167" s="5" t="s">
        <v>459</v>
      </c>
      <c r="E167" s="5">
        <v>63650</v>
      </c>
      <c r="F167" s="5">
        <v>0</v>
      </c>
      <c r="G167" s="5">
        <v>1445</v>
      </c>
      <c r="H167" s="5">
        <v>0</v>
      </c>
      <c r="I167" s="5">
        <v>0</v>
      </c>
      <c r="J167" s="5">
        <v>93</v>
      </c>
      <c r="K167" s="5">
        <v>280</v>
      </c>
      <c r="L167" s="5">
        <v>0</v>
      </c>
      <c r="M167" s="5">
        <v>312</v>
      </c>
      <c r="N167" s="5">
        <v>15838</v>
      </c>
      <c r="O167" s="5">
        <v>34226</v>
      </c>
      <c r="P167" s="5">
        <v>11457</v>
      </c>
    </row>
    <row r="168" spans="1:16">
      <c r="A168" s="5">
        <v>1390</v>
      </c>
      <c r="B168" s="5">
        <v>3</v>
      </c>
      <c r="C168" s="5" t="s">
        <v>460</v>
      </c>
      <c r="D168" s="5" t="s">
        <v>461</v>
      </c>
      <c r="E168" s="5">
        <v>93259</v>
      </c>
      <c r="F168" s="5">
        <v>86860</v>
      </c>
      <c r="G168" s="5">
        <v>415</v>
      </c>
      <c r="H168" s="5">
        <v>1142</v>
      </c>
      <c r="I168" s="5">
        <v>0</v>
      </c>
      <c r="J168" s="5">
        <v>86</v>
      </c>
      <c r="K168" s="5">
        <v>590</v>
      </c>
      <c r="L168" s="5">
        <v>0</v>
      </c>
      <c r="M168" s="5">
        <v>0</v>
      </c>
      <c r="N168" s="5">
        <v>0</v>
      </c>
      <c r="O168" s="5">
        <v>198</v>
      </c>
      <c r="P168" s="5">
        <v>3967</v>
      </c>
    </row>
    <row r="169" spans="1:16">
      <c r="A169" s="5">
        <v>1390</v>
      </c>
      <c r="B169" s="5">
        <v>4</v>
      </c>
      <c r="C169" s="5" t="s">
        <v>462</v>
      </c>
      <c r="D169" s="5" t="s">
        <v>463</v>
      </c>
      <c r="E169" s="5">
        <v>2039</v>
      </c>
      <c r="F169" s="5">
        <v>0</v>
      </c>
      <c r="G169" s="5">
        <v>313</v>
      </c>
      <c r="H169" s="5">
        <v>769</v>
      </c>
      <c r="I169" s="5">
        <v>0</v>
      </c>
      <c r="J169" s="5">
        <v>33</v>
      </c>
      <c r="K169" s="5">
        <v>45</v>
      </c>
      <c r="L169" s="5">
        <v>0</v>
      </c>
      <c r="M169" s="5">
        <v>0</v>
      </c>
      <c r="N169" s="5">
        <v>0</v>
      </c>
      <c r="O169" s="5">
        <v>0</v>
      </c>
      <c r="P169" s="5">
        <v>878</v>
      </c>
    </row>
    <row r="170" spans="1:16">
      <c r="A170" s="5">
        <v>1390</v>
      </c>
      <c r="B170" s="5">
        <v>4</v>
      </c>
      <c r="C170" s="5" t="s">
        <v>464</v>
      </c>
      <c r="D170" s="5" t="s">
        <v>465</v>
      </c>
      <c r="E170" s="5">
        <v>302</v>
      </c>
      <c r="F170" s="5">
        <v>0</v>
      </c>
      <c r="G170" s="5">
        <v>63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198</v>
      </c>
      <c r="P170" s="5">
        <v>41</v>
      </c>
    </row>
    <row r="171" spans="1:16">
      <c r="A171" s="5">
        <v>1390</v>
      </c>
      <c r="B171" s="5">
        <v>4</v>
      </c>
      <c r="C171" s="5" t="s">
        <v>466</v>
      </c>
      <c r="D171" s="5" t="s">
        <v>467</v>
      </c>
      <c r="E171" s="5">
        <v>30</v>
      </c>
      <c r="F171" s="5">
        <v>0</v>
      </c>
      <c r="G171" s="5">
        <v>30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1390</v>
      </c>
      <c r="B172" s="5">
        <v>4</v>
      </c>
      <c r="C172" s="5" t="s">
        <v>468</v>
      </c>
      <c r="D172" s="5" t="s">
        <v>469</v>
      </c>
      <c r="E172" s="5">
        <v>89411</v>
      </c>
      <c r="F172" s="5">
        <v>86860</v>
      </c>
      <c r="G172" s="5">
        <v>0</v>
      </c>
      <c r="H172" s="5">
        <v>341</v>
      </c>
      <c r="I172" s="5">
        <v>0</v>
      </c>
      <c r="J172" s="5">
        <v>44</v>
      </c>
      <c r="K172" s="5">
        <v>541</v>
      </c>
      <c r="L172" s="5">
        <v>0</v>
      </c>
      <c r="M172" s="5">
        <v>0</v>
      </c>
      <c r="N172" s="5">
        <v>0</v>
      </c>
      <c r="O172" s="5">
        <v>0</v>
      </c>
      <c r="P172" s="5">
        <v>1625</v>
      </c>
    </row>
    <row r="173" spans="1:16">
      <c r="A173" s="5">
        <v>1390</v>
      </c>
      <c r="B173" s="5">
        <v>4</v>
      </c>
      <c r="C173" s="5" t="s">
        <v>470</v>
      </c>
      <c r="D173" s="5" t="s">
        <v>471</v>
      </c>
      <c r="E173" s="5">
        <v>1296</v>
      </c>
      <c r="F173" s="5">
        <v>0</v>
      </c>
      <c r="G173" s="5">
        <v>0</v>
      </c>
      <c r="H173" s="5">
        <v>32</v>
      </c>
      <c r="I173" s="5">
        <v>0</v>
      </c>
      <c r="J173" s="5">
        <v>9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1255</v>
      </c>
    </row>
    <row r="174" spans="1:16">
      <c r="A174" s="5">
        <v>1390</v>
      </c>
      <c r="B174" s="5">
        <v>4</v>
      </c>
      <c r="C174" s="5" t="s">
        <v>472</v>
      </c>
      <c r="D174" s="5" t="s">
        <v>473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1390</v>
      </c>
      <c r="B175" s="5">
        <v>4</v>
      </c>
      <c r="C175" s="5" t="s">
        <v>474</v>
      </c>
      <c r="D175" s="5" t="s">
        <v>475</v>
      </c>
      <c r="E175" s="5">
        <v>182</v>
      </c>
      <c r="F175" s="5">
        <v>0</v>
      </c>
      <c r="G175" s="5">
        <v>9</v>
      </c>
      <c r="H175" s="5">
        <v>0</v>
      </c>
      <c r="I175" s="5">
        <v>0</v>
      </c>
      <c r="J175" s="5">
        <v>0</v>
      </c>
      <c r="K175" s="5">
        <v>4</v>
      </c>
      <c r="L175" s="5">
        <v>0</v>
      </c>
      <c r="M175" s="5">
        <v>0</v>
      </c>
      <c r="N175" s="5">
        <v>0</v>
      </c>
      <c r="O175" s="5">
        <v>0</v>
      </c>
      <c r="P175" s="5">
        <v>169</v>
      </c>
    </row>
    <row r="176" spans="1:16">
      <c r="A176" s="5">
        <v>1390</v>
      </c>
      <c r="B176" s="5">
        <v>2</v>
      </c>
      <c r="C176" s="5" t="s">
        <v>476</v>
      </c>
      <c r="D176" s="5" t="s">
        <v>477</v>
      </c>
      <c r="E176" s="5">
        <v>4493013</v>
      </c>
      <c r="F176" s="5">
        <v>118603</v>
      </c>
      <c r="G176" s="5">
        <v>59607</v>
      </c>
      <c r="H176" s="5">
        <v>565</v>
      </c>
      <c r="I176" s="5">
        <v>18</v>
      </c>
      <c r="J176" s="5">
        <v>4210</v>
      </c>
      <c r="K176" s="5">
        <v>1795</v>
      </c>
      <c r="L176" s="5">
        <v>0</v>
      </c>
      <c r="M176" s="5">
        <v>108</v>
      </c>
      <c r="N176" s="5">
        <v>4783</v>
      </c>
      <c r="O176" s="5">
        <v>2301</v>
      </c>
      <c r="P176" s="5">
        <v>4301023</v>
      </c>
    </row>
    <row r="177" spans="1:16">
      <c r="A177" s="5">
        <v>1390</v>
      </c>
      <c r="B177" s="5">
        <v>3</v>
      </c>
      <c r="C177" s="5" t="s">
        <v>478</v>
      </c>
      <c r="D177" s="5" t="s">
        <v>479</v>
      </c>
      <c r="E177" s="5">
        <v>4312929</v>
      </c>
      <c r="F177" s="5">
        <v>192</v>
      </c>
      <c r="G177" s="5">
        <v>41627</v>
      </c>
      <c r="H177" s="5">
        <v>0</v>
      </c>
      <c r="I177" s="5">
        <v>0</v>
      </c>
      <c r="J177" s="5">
        <v>3438</v>
      </c>
      <c r="K177" s="5">
        <v>462</v>
      </c>
      <c r="L177" s="5">
        <v>0</v>
      </c>
      <c r="M177" s="5">
        <v>0</v>
      </c>
      <c r="N177" s="5">
        <v>13</v>
      </c>
      <c r="O177" s="5">
        <v>0</v>
      </c>
      <c r="P177" s="5">
        <v>4267198</v>
      </c>
    </row>
    <row r="178" spans="1:16">
      <c r="A178" s="5">
        <v>1390</v>
      </c>
      <c r="B178" s="5">
        <v>4</v>
      </c>
      <c r="C178" s="5" t="s">
        <v>480</v>
      </c>
      <c r="D178" s="5" t="s">
        <v>479</v>
      </c>
      <c r="E178" s="5">
        <v>4312929</v>
      </c>
      <c r="F178" s="5">
        <v>192</v>
      </c>
      <c r="G178" s="5">
        <v>41627</v>
      </c>
      <c r="H178" s="5">
        <v>0</v>
      </c>
      <c r="I178" s="5">
        <v>0</v>
      </c>
      <c r="J178" s="5">
        <v>3438</v>
      </c>
      <c r="K178" s="5">
        <v>462</v>
      </c>
      <c r="L178" s="5">
        <v>0</v>
      </c>
      <c r="M178" s="5">
        <v>0</v>
      </c>
      <c r="N178" s="5">
        <v>13</v>
      </c>
      <c r="O178" s="5">
        <v>0</v>
      </c>
      <c r="P178" s="5">
        <v>4267198</v>
      </c>
    </row>
    <row r="179" spans="1:16">
      <c r="A179" s="5">
        <v>1390</v>
      </c>
      <c r="B179" s="5">
        <v>3</v>
      </c>
      <c r="C179" s="5" t="s">
        <v>481</v>
      </c>
      <c r="D179" s="5" t="s">
        <v>482</v>
      </c>
      <c r="E179" s="5">
        <v>110943</v>
      </c>
      <c r="F179" s="5">
        <v>106008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4935</v>
      </c>
    </row>
    <row r="180" spans="1:16">
      <c r="A180" s="5">
        <v>1390</v>
      </c>
      <c r="B180" s="5">
        <v>4</v>
      </c>
      <c r="C180" s="5" t="s">
        <v>483</v>
      </c>
      <c r="D180" s="5" t="s">
        <v>482</v>
      </c>
      <c r="E180" s="5">
        <v>110943</v>
      </c>
      <c r="F180" s="5">
        <v>106008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4935</v>
      </c>
    </row>
    <row r="181" spans="1:16">
      <c r="A181" s="5">
        <v>1390</v>
      </c>
      <c r="B181" s="5">
        <v>3</v>
      </c>
      <c r="C181" s="5" t="s">
        <v>484</v>
      </c>
      <c r="D181" s="5" t="s">
        <v>485</v>
      </c>
      <c r="E181" s="5">
        <v>69141</v>
      </c>
      <c r="F181" s="5">
        <v>12402</v>
      </c>
      <c r="G181" s="5">
        <v>17980</v>
      </c>
      <c r="H181" s="5">
        <v>565</v>
      </c>
      <c r="I181" s="5">
        <v>18</v>
      </c>
      <c r="J181" s="5">
        <v>772</v>
      </c>
      <c r="K181" s="5">
        <v>1333</v>
      </c>
      <c r="L181" s="5">
        <v>0</v>
      </c>
      <c r="M181" s="5">
        <v>108</v>
      </c>
      <c r="N181" s="5">
        <v>4771</v>
      </c>
      <c r="O181" s="5">
        <v>2301</v>
      </c>
      <c r="P181" s="5">
        <v>28891</v>
      </c>
    </row>
    <row r="182" spans="1:16">
      <c r="A182" s="5">
        <v>1390</v>
      </c>
      <c r="B182" s="5">
        <v>4</v>
      </c>
      <c r="C182" s="5" t="s">
        <v>486</v>
      </c>
      <c r="D182" s="5" t="s">
        <v>485</v>
      </c>
      <c r="E182" s="5">
        <v>69141</v>
      </c>
      <c r="F182" s="5">
        <v>12402</v>
      </c>
      <c r="G182" s="5">
        <v>17980</v>
      </c>
      <c r="H182" s="5">
        <v>565</v>
      </c>
      <c r="I182" s="5">
        <v>18</v>
      </c>
      <c r="J182" s="5">
        <v>772</v>
      </c>
      <c r="K182" s="5">
        <v>1333</v>
      </c>
      <c r="L182" s="5">
        <v>0</v>
      </c>
      <c r="M182" s="5">
        <v>108</v>
      </c>
      <c r="N182" s="5">
        <v>4771</v>
      </c>
      <c r="O182" s="5">
        <v>2301</v>
      </c>
      <c r="P182" s="5">
        <v>28891</v>
      </c>
    </row>
    <row r="183" spans="1:16">
      <c r="A183" s="5">
        <v>1390</v>
      </c>
      <c r="B183" s="5">
        <v>2</v>
      </c>
      <c r="C183" s="5" t="s">
        <v>487</v>
      </c>
      <c r="D183" s="5" t="s">
        <v>488</v>
      </c>
      <c r="E183" s="5">
        <v>56848</v>
      </c>
      <c r="F183" s="5">
        <v>0</v>
      </c>
      <c r="G183" s="5">
        <v>11691</v>
      </c>
      <c r="H183" s="5">
        <v>201</v>
      </c>
      <c r="I183" s="5">
        <v>76</v>
      </c>
      <c r="J183" s="5">
        <v>215</v>
      </c>
      <c r="K183" s="5">
        <v>855</v>
      </c>
      <c r="L183" s="5">
        <v>0</v>
      </c>
      <c r="M183" s="5">
        <v>0</v>
      </c>
      <c r="N183" s="5">
        <v>288</v>
      </c>
      <c r="O183" s="5">
        <v>0</v>
      </c>
      <c r="P183" s="5">
        <v>43521</v>
      </c>
    </row>
    <row r="184" spans="1:16">
      <c r="A184" s="5">
        <v>1390</v>
      </c>
      <c r="B184" s="5">
        <v>3</v>
      </c>
      <c r="C184" s="5" t="s">
        <v>489</v>
      </c>
      <c r="D184" s="5" t="s">
        <v>490</v>
      </c>
      <c r="E184" s="5">
        <v>928</v>
      </c>
      <c r="F184" s="5">
        <v>0</v>
      </c>
      <c r="G184" s="5">
        <v>48</v>
      </c>
      <c r="H184" s="5">
        <v>130</v>
      </c>
      <c r="I184" s="5">
        <v>0</v>
      </c>
      <c r="J184" s="5">
        <v>0</v>
      </c>
      <c r="K184" s="5">
        <v>750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</row>
    <row r="185" spans="1:16">
      <c r="A185" s="5">
        <v>1390</v>
      </c>
      <c r="B185" s="5">
        <v>4</v>
      </c>
      <c r="C185" s="5" t="s">
        <v>491</v>
      </c>
      <c r="D185" s="5" t="s">
        <v>492</v>
      </c>
      <c r="E185" s="5">
        <v>922</v>
      </c>
      <c r="F185" s="5">
        <v>0</v>
      </c>
      <c r="G185" s="5">
        <v>48</v>
      </c>
      <c r="H185" s="5">
        <v>124</v>
      </c>
      <c r="I185" s="5">
        <v>0</v>
      </c>
      <c r="J185" s="5">
        <v>0</v>
      </c>
      <c r="K185" s="5">
        <v>750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</row>
    <row r="186" spans="1:16">
      <c r="A186" s="5">
        <v>1390</v>
      </c>
      <c r="B186" s="5">
        <v>4</v>
      </c>
      <c r="C186" s="5" t="s">
        <v>493</v>
      </c>
      <c r="D186" s="5" t="s">
        <v>494</v>
      </c>
      <c r="E186" s="5">
        <v>6</v>
      </c>
      <c r="F186" s="5">
        <v>0</v>
      </c>
      <c r="G186" s="5">
        <v>0</v>
      </c>
      <c r="H186" s="5">
        <v>6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1390</v>
      </c>
      <c r="B187" s="5">
        <v>3</v>
      </c>
      <c r="C187" s="5" t="s">
        <v>495</v>
      </c>
      <c r="D187" s="5" t="s">
        <v>496</v>
      </c>
      <c r="E187" s="5">
        <v>11974</v>
      </c>
      <c r="F187" s="5">
        <v>0</v>
      </c>
      <c r="G187" s="5">
        <v>11617</v>
      </c>
      <c r="H187" s="5">
        <v>71</v>
      </c>
      <c r="I187" s="5">
        <v>76</v>
      </c>
      <c r="J187" s="5">
        <v>211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</row>
    <row r="188" spans="1:16">
      <c r="A188" s="5">
        <v>1390</v>
      </c>
      <c r="B188" s="5">
        <v>4</v>
      </c>
      <c r="C188" s="5" t="s">
        <v>497</v>
      </c>
      <c r="D188" s="5" t="s">
        <v>496</v>
      </c>
      <c r="E188" s="5">
        <v>11974</v>
      </c>
      <c r="F188" s="5">
        <v>0</v>
      </c>
      <c r="G188" s="5">
        <v>11617</v>
      </c>
      <c r="H188" s="5">
        <v>71</v>
      </c>
      <c r="I188" s="5">
        <v>76</v>
      </c>
      <c r="J188" s="5">
        <v>211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</row>
    <row r="189" spans="1:16">
      <c r="A189" s="5">
        <v>1390</v>
      </c>
      <c r="B189" s="5">
        <v>3</v>
      </c>
      <c r="C189" s="5" t="s">
        <v>498</v>
      </c>
      <c r="D189" s="5" t="s">
        <v>499</v>
      </c>
      <c r="E189" s="5">
        <v>43945</v>
      </c>
      <c r="F189" s="5">
        <v>0</v>
      </c>
      <c r="G189" s="5">
        <v>26</v>
      </c>
      <c r="H189" s="5">
        <v>0</v>
      </c>
      <c r="I189" s="5">
        <v>0</v>
      </c>
      <c r="J189" s="5">
        <v>5</v>
      </c>
      <c r="K189" s="5">
        <v>105</v>
      </c>
      <c r="L189" s="5">
        <v>0</v>
      </c>
      <c r="M189" s="5">
        <v>0</v>
      </c>
      <c r="N189" s="5">
        <v>288</v>
      </c>
      <c r="O189" s="5">
        <v>0</v>
      </c>
      <c r="P189" s="5">
        <v>43521</v>
      </c>
    </row>
    <row r="190" spans="1:16">
      <c r="A190" s="5">
        <v>1390</v>
      </c>
      <c r="B190" s="5">
        <v>4</v>
      </c>
      <c r="C190" s="5" t="s">
        <v>500</v>
      </c>
      <c r="D190" s="5" t="s">
        <v>501</v>
      </c>
      <c r="E190" s="5">
        <v>424</v>
      </c>
      <c r="F190" s="5">
        <v>0</v>
      </c>
      <c r="G190" s="5">
        <v>26</v>
      </c>
      <c r="H190" s="5">
        <v>0</v>
      </c>
      <c r="I190" s="5">
        <v>0</v>
      </c>
      <c r="J190" s="5">
        <v>5</v>
      </c>
      <c r="K190" s="5">
        <v>105</v>
      </c>
      <c r="L190" s="5">
        <v>0</v>
      </c>
      <c r="M190" s="5">
        <v>0</v>
      </c>
      <c r="N190" s="5">
        <v>288</v>
      </c>
      <c r="O190" s="5">
        <v>0</v>
      </c>
      <c r="P190" s="5">
        <v>0</v>
      </c>
    </row>
    <row r="191" spans="1:16">
      <c r="A191" s="5">
        <v>1390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1390</v>
      </c>
      <c r="B192" s="5">
        <v>4</v>
      </c>
      <c r="C192" s="5" t="s">
        <v>504</v>
      </c>
      <c r="D192" s="5" t="s">
        <v>499</v>
      </c>
      <c r="E192" s="5">
        <v>43521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43521</v>
      </c>
    </row>
    <row r="193" spans="1:16">
      <c r="A193" s="5">
        <v>1390</v>
      </c>
      <c r="B193" s="5">
        <v>2</v>
      </c>
      <c r="C193" s="5" t="s">
        <v>505</v>
      </c>
      <c r="D193" s="5" t="s">
        <v>506</v>
      </c>
      <c r="E193" s="5">
        <v>35668</v>
      </c>
      <c r="F193" s="5">
        <v>6778</v>
      </c>
      <c r="G193" s="5">
        <v>1352</v>
      </c>
      <c r="H193" s="5">
        <v>0</v>
      </c>
      <c r="I193" s="5">
        <v>0</v>
      </c>
      <c r="J193" s="5">
        <v>1201</v>
      </c>
      <c r="K193" s="5">
        <v>11340</v>
      </c>
      <c r="L193" s="5">
        <v>0</v>
      </c>
      <c r="M193" s="5">
        <v>0</v>
      </c>
      <c r="N193" s="5">
        <v>0</v>
      </c>
      <c r="O193" s="5">
        <v>0</v>
      </c>
      <c r="P193" s="5">
        <v>14997</v>
      </c>
    </row>
    <row r="194" spans="1:16">
      <c r="A194" s="5">
        <v>1390</v>
      </c>
      <c r="B194" s="5">
        <v>3</v>
      </c>
      <c r="C194" s="5" t="s">
        <v>507</v>
      </c>
      <c r="D194" s="5" t="s">
        <v>506</v>
      </c>
      <c r="E194" s="5">
        <v>35668</v>
      </c>
      <c r="F194" s="5">
        <v>6778</v>
      </c>
      <c r="G194" s="5">
        <v>1352</v>
      </c>
      <c r="H194" s="5">
        <v>0</v>
      </c>
      <c r="I194" s="5">
        <v>0</v>
      </c>
      <c r="J194" s="5">
        <v>1201</v>
      </c>
      <c r="K194" s="5">
        <v>11340</v>
      </c>
      <c r="L194" s="5">
        <v>0</v>
      </c>
      <c r="M194" s="5">
        <v>0</v>
      </c>
      <c r="N194" s="5">
        <v>0</v>
      </c>
      <c r="O194" s="5">
        <v>0</v>
      </c>
      <c r="P194" s="5">
        <v>14997</v>
      </c>
    </row>
    <row r="195" spans="1:16">
      <c r="A195" s="5">
        <v>1390</v>
      </c>
      <c r="B195" s="5">
        <v>4</v>
      </c>
      <c r="C195" s="5" t="s">
        <v>508</v>
      </c>
      <c r="D195" s="5" t="s">
        <v>506</v>
      </c>
      <c r="E195" s="5">
        <v>35668</v>
      </c>
      <c r="F195" s="5">
        <v>6778</v>
      </c>
      <c r="G195" s="5">
        <v>1352</v>
      </c>
      <c r="H195" s="5">
        <v>0</v>
      </c>
      <c r="I195" s="5">
        <v>0</v>
      </c>
      <c r="J195" s="5">
        <v>1201</v>
      </c>
      <c r="K195" s="5">
        <v>11340</v>
      </c>
      <c r="L195" s="5">
        <v>0</v>
      </c>
      <c r="M195" s="5">
        <v>0</v>
      </c>
      <c r="N195" s="5">
        <v>0</v>
      </c>
      <c r="O195" s="5">
        <v>0</v>
      </c>
      <c r="P195" s="5">
        <v>14997</v>
      </c>
    </row>
    <row r="196" spans="1:16">
      <c r="A196" s="5">
        <v>1390</v>
      </c>
      <c r="B196" s="5">
        <v>2</v>
      </c>
      <c r="C196" s="5" t="s">
        <v>509</v>
      </c>
      <c r="D196" s="5" t="s">
        <v>510</v>
      </c>
      <c r="E196" s="5">
        <v>11450</v>
      </c>
      <c r="F196" s="5">
        <v>0</v>
      </c>
      <c r="G196" s="5">
        <v>2</v>
      </c>
      <c r="H196" s="5">
        <v>0</v>
      </c>
      <c r="I196" s="5">
        <v>0</v>
      </c>
      <c r="J196" s="5">
        <v>390</v>
      </c>
      <c r="K196" s="5">
        <v>2155</v>
      </c>
      <c r="L196" s="5">
        <v>0</v>
      </c>
      <c r="M196" s="5">
        <v>0</v>
      </c>
      <c r="N196" s="5">
        <v>3</v>
      </c>
      <c r="O196" s="5">
        <v>0</v>
      </c>
      <c r="P196" s="5">
        <v>8901</v>
      </c>
    </row>
    <row r="197" spans="1:16">
      <c r="A197" s="5">
        <v>1390</v>
      </c>
      <c r="B197" s="5">
        <v>3</v>
      </c>
      <c r="C197" s="5" t="s">
        <v>511</v>
      </c>
      <c r="D197" s="5" t="s">
        <v>512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</row>
    <row r="198" spans="1:16">
      <c r="A198" s="5">
        <v>1390</v>
      </c>
      <c r="B198" s="5">
        <v>9</v>
      </c>
      <c r="C198" s="5" t="s">
        <v>513</v>
      </c>
      <c r="D198" s="5" t="s">
        <v>514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</row>
    <row r="199" spans="1:16">
      <c r="A199" s="5">
        <v>1390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1390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1390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1390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1390</v>
      </c>
      <c r="B203" s="5">
        <v>3</v>
      </c>
      <c r="C203" s="5" t="s">
        <v>521</v>
      </c>
      <c r="D203" s="5" t="s">
        <v>522</v>
      </c>
      <c r="E203" s="5">
        <v>8803</v>
      </c>
      <c r="F203" s="5">
        <v>0</v>
      </c>
      <c r="G203" s="5">
        <v>2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8801</v>
      </c>
    </row>
    <row r="204" spans="1:16">
      <c r="A204" s="5">
        <v>1390</v>
      </c>
      <c r="B204" s="5">
        <v>4</v>
      </c>
      <c r="C204" s="5" t="s">
        <v>523</v>
      </c>
      <c r="D204" s="5" t="s">
        <v>522</v>
      </c>
      <c r="E204" s="5">
        <v>8803</v>
      </c>
      <c r="F204" s="5">
        <v>0</v>
      </c>
      <c r="G204" s="5">
        <v>2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8801</v>
      </c>
    </row>
    <row r="205" spans="1:16">
      <c r="A205" s="5">
        <v>1390</v>
      </c>
      <c r="B205" s="5">
        <v>7</v>
      </c>
      <c r="C205" s="5" t="s">
        <v>524</v>
      </c>
      <c r="D205" s="5" t="s">
        <v>525</v>
      </c>
      <c r="E205" s="5">
        <v>2648</v>
      </c>
      <c r="F205" s="5">
        <v>0</v>
      </c>
      <c r="G205" s="5">
        <v>0</v>
      </c>
      <c r="H205" s="5">
        <v>0</v>
      </c>
      <c r="I205" s="5">
        <v>0</v>
      </c>
      <c r="J205" s="5">
        <v>390</v>
      </c>
      <c r="K205" s="5">
        <v>2155</v>
      </c>
      <c r="L205" s="5">
        <v>0</v>
      </c>
      <c r="M205" s="5">
        <v>0</v>
      </c>
      <c r="N205" s="5">
        <v>3</v>
      </c>
      <c r="O205" s="5">
        <v>0</v>
      </c>
      <c r="P205" s="5">
        <v>100</v>
      </c>
    </row>
    <row r="206" spans="1:16">
      <c r="A206" s="5">
        <v>1390</v>
      </c>
      <c r="B206" s="5">
        <v>9</v>
      </c>
      <c r="C206" s="5" t="s">
        <v>526</v>
      </c>
      <c r="D206" s="5" t="s">
        <v>525</v>
      </c>
      <c r="E206" s="5">
        <v>2648</v>
      </c>
      <c r="F206" s="5">
        <v>0</v>
      </c>
      <c r="G206" s="5">
        <v>0</v>
      </c>
      <c r="H206" s="5">
        <v>0</v>
      </c>
      <c r="I206" s="5">
        <v>0</v>
      </c>
      <c r="J206" s="5">
        <v>390</v>
      </c>
      <c r="K206" s="5">
        <v>2155</v>
      </c>
      <c r="L206" s="5">
        <v>0</v>
      </c>
      <c r="M206" s="5">
        <v>0</v>
      </c>
      <c r="N206" s="5">
        <v>3</v>
      </c>
      <c r="O206" s="5">
        <v>0</v>
      </c>
      <c r="P206" s="5">
        <v>100</v>
      </c>
    </row>
    <row r="207" spans="1:16">
      <c r="A207" s="5">
        <v>1390</v>
      </c>
      <c r="B207" s="5">
        <v>2</v>
      </c>
      <c r="C207" s="5" t="s">
        <v>527</v>
      </c>
      <c r="D207" s="5" t="s">
        <v>528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</row>
    <row r="208" spans="1:16">
      <c r="A208" s="5">
        <v>1390</v>
      </c>
      <c r="B208" s="5">
        <v>7</v>
      </c>
      <c r="C208" s="5" t="s">
        <v>529</v>
      </c>
      <c r="D208" s="5" t="s">
        <v>530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1390</v>
      </c>
      <c r="B209" s="5">
        <v>19</v>
      </c>
      <c r="C209" s="5" t="s">
        <v>531</v>
      </c>
      <c r="D209" s="5" t="s">
        <v>532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1390</v>
      </c>
      <c r="B210" s="5">
        <v>4</v>
      </c>
      <c r="C210" s="5" t="s">
        <v>533</v>
      </c>
      <c r="D210" s="5" t="s">
        <v>534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1390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1390</v>
      </c>
      <c r="B212" s="5">
        <v>4</v>
      </c>
      <c r="C212" s="5" t="s">
        <v>537</v>
      </c>
      <c r="D212" s="5" t="s">
        <v>538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2021-03-08T11:09:25Z</dcterms:modified>
</cp:coreProperties>
</file>