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15360" windowHeight="775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<sst xmlns="http://schemas.openxmlformats.org/spreadsheetml/2006/main" count="4990" uniqueCount="572">
  <si>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</si>
  <si>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</si>
  <si>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</si>
  <si>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</si>
  <si>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</si>
  <si>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</si>
  <si>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</si>
  <si>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</si>
  <si>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</si>
  <si>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</si>
  <si>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</si>
  <si>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</si>
  <si>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</si>
  <si>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</si>
  <si>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</si>
  <si>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</si>
  <si>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</si>
  <si>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</si>
  <si>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</si>
  <si>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</si>
  <si>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</si>
  <si>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</si>
  <si>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</si>
  <si>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</si>
  <si>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</si>
  <si>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</si>
  <si>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</si>
  <si>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</si>
  <si>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</si>
  <si>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</si>
  <si>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</si>
  <si>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</si>
  <si>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</si>
  <si>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</si>
  <si>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</si>
  <si>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</si>
  <si>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</si>
  <si>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</si>
  <si>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</si>
  <si>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</si>
  <si>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</si>
  <si>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</si>
  <si>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</si>
  <si>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</si>
  <si>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</si>
  <si>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</si>
  <si>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</si>
  <si>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</si>
  <si>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</si>
  <si>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</si>
  <si>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</si>
  <si>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</si>
  <si>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</si>
  <si>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</si>
  <si>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</si>
  <si>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</si>
  <si>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</si>
  <si>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</si>
  <si>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</si>
  <si>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</si>
  <si>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</si>
  <si>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</si>
  <si>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</si>
  <si>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</si>
  <si>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</si>
  <si>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</si>
  <si>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</si>
  <si>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</si>
  <si>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</si>
  <si>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</si>
  <si>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</si>
  <si>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</si>
  <si>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</si>
  <si>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</si>
  <si>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</si>
  <si>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</si>
  <si>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</si>
  <si>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</si>
  <si>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</si>
  <si>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</si>
  <si>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</si>
  <si>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</si>
  <si>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</si>
  <si>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</si>
  <si>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</si>
  <si>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</si>
  <si>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</si>
  <si>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</si>
  <si>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</si>
  <si>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</si>
  <si>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</si>
  <si>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</si>
  <si>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</si>
  <si>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</si>
  <si>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</si>
  <si>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</si>
  <si>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</si>
  <si>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</si>
  <si>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</si>
  <si>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</si>
  <si>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</si>
  <si>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</si>
  <si>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</si>
  <si>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</si>
  <si>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</si>
  <si>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</si>
  <si>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</si>
  <si>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</si>
  <si>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</si>
  <si>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</si>
  <si>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</si>
  <si>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</si>
  <si>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</si>
  <si>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</si>
  <si>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</si>
  <si>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</si>
  <si>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</si>
  <si>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</si>
  <si>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</si>
  <si>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</si>
  <si>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</si>
  <si>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</si>
  <si>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</si>
  <si>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</si>
  <si>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</si>
  <si>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</si>
  <si>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</si>
  <si>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</si>
  <si>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</si>
  <si>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</si>
  <si>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</si>
  <si>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</si>
  <si>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</si>
  <si>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</si>
  <si>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</si>
  <si>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</si>
  <si>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</si>
  <si>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</si>
  <si>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</si>
  <si>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</si>
  <si>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</si>
  <si>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</si>
  <si>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</si>
  <si>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</si>
  <si>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</si>
  <si>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</si>
  <si>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</si>
  <si>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</si>
  <si>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</si>
  <si>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</si>
  <si>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</si>
  <si>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</si>
  <si>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</si>
  <si>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</si>
  <si>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</si>
  <si>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</si>
  <si>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</si>
  <si>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</si>
  <si>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</si>
  <si>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</si>
  <si>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</si>
  <si>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</si>
  <si>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</si>
  <si>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</si>
  <si>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</si>
  <si>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</si>
  <si>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</si>
  <si>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</si>
  <si>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</si>
  <si>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</si>
  <si>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</si>
  <si>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</si>
  <si>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</si>
  <si>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</si>
  <si>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</si>
  <si>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</si>
  <si>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</si>
  <si>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</si>
  <si>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</si>
  <si>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</si>
  <si>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</si>
  <si>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</si>
  <si>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</si>
  <si>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</si>
  <si>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</si>
  <si>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</si>
  <si>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</si>
  <si>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</si>
  <si>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</si>
  <si>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</si>
  <si>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</si>
  <si>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</si>
  <si>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</si>
  <si>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</si>
  <si>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</si>
  <si>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</si>
  <si>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</si>
  <si>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</si>
  <si>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</si>
  <si>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</si>
  <si>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</si>
  <si>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</si>
  <si>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</si>
  <si>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</si>
  <si>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</si>
  <si>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</si>
  <si>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</si>
  <si>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</si>
  <si>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</si>
  <si>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</si>
  <si>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</si>
  <si>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</si>
  <si>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</si>
  <si>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</si>
  <si>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</si>
  <si>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</si>
  <si>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</si>
  <si>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</si>
  <si>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</si>
  <si>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</si>
  <si>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</si>
  <si>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</si>
  <si>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</si>
  <si>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</si>
  <si>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</si>
  <si>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</si>
  <si>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</si>
  <si>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</si>
  <si>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</si>
  <si>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</si>
  <si>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</si>
  <si>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</si>
  <si>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</si>
  <si>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</si>
  <si>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</si>
  <si>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</si>
  <si>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</si>
  <si>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</si>
  <si>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</si>
  <si>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</si>
  <si>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</si>
  <si>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</si>
  <si>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</si>
  <si>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</si>
  <si>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</si>
  <si>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</si>
  <si>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</si>
  <si>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</si>
  <si>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</si>
  <si>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</si>
  <si>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</si>
  <si>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</si>
  <si>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</si>
  <si>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</si>
  <si>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</si>
  <si>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</si>
  <si>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</si>
  <si>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</si>
  <si>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</si>
  <si>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</si>
  <si>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</si>
  <si>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</si>
  <si>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</si>
  <si>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</si>
  <si>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</si>
  <si>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</si>
  <si>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</si>
  <si>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</si>
  <si>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</si>
  <si>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</si>
  <si>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</si>
  <si>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</si>
  <si>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</si>
  <si>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</si>
  <si>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</si>
  <si>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</si>
  <si>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</si>
  <si>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</si>
  <si>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</si>
  <si>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</si>
  <si>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</si>
  <si>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</si>
  <si>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</si>
  <si>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</si>
  <si>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</si>
  <si>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</si>
  <si>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</si>
  <si>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</si>
  <si>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</si>
  <si>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</si>
  <si>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</si>
  <si>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</si>
  <si>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</si>
  <si>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</si>
  <si>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</si>
  <si>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</si>
  <si>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</si>
  <si>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</si>
  <si>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</si>
  <si>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</si>
  <si>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</si>
  <si>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</si>
  <si>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</si>
  <si>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</si>
  <si>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</si>
  <si>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</si>
  <si>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</si>
  <si>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</si>
  <si>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</si>
  <si>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</si>
  <si>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</si>
  <si>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</si>
  <si>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</si>
  <si>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</si>
  <si>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</si>
  <si>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</si>
  <si>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</si>
  <si>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</si>
  <si>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</si>
  <si>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</si>
  <si>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</si>
  <si>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</si>
  <si>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</si>
  <si>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</si>
  <si>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</si>
  <si>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</si>
  <si>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</si>
  <si>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</si>
  <si>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</si>
  <si>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</si>
  <si>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</si>
  <si>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</si>
  <si>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</si>
  <si>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</si>
  <si>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</si>
  <si>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</si>
  <si>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</si>
  <si>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</si>
  <si>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</si>
  <si>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</si>
  <si>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</si>
  <si>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</si>
  <si>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</si>
  <si>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</si>
  <si>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</si>
  <si>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</si>
  <si>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</si>
  <si>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</si>
  <si>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</si>
  <si>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</si>
  <si>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</si>
  <si>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</si>
  <si>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</si>
  <si>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</si>
  <si>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</si>
  <si>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</si>
  <si>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</si>
  <si>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</si>
  <si>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</si>
  <si>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</si>
  <si>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</si>
  <si>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</si>
  <si>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</si>
  <si>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</si>
  <si>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</si>
  <si>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</si>
  <si>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</si>
  <si>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</si>
  <si>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</si>
  <si>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</si>
  <si>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</si>
  <si>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</si>
  <si>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</si>
  <si>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</si>
  <si>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</si>
  <si>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</si>
  <si>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</si>
  <si>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</si>
  <si>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</si>
  <si>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</si>
  <si>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</si>
  <si>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</si>
  <si>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</si>
  <si>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</si>
  <si>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</si>
  <si>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</si>
  <si>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</si>
  <si>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</si>
  <si>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</si>
  <si>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</si>
  <si>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</si>
  <si>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</si>
  <si>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</si>
  <si>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</si>
  <si>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</si>
  <si>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</si>
  <si>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</si>
  <si>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</si>
  <si>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</si>
  <si>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</si>
  <si>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</si>
  <si>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</si>
  <si>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</si>
  <si>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</si>
  <si>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</si>
  <si>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</si>
  <si>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</si>
  <si>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</si>
  <si>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</si>
  <si>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</si>
  <si>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</si>
  <si>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</si>
  <si>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</si>
  <si>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</si>
  <si>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</si>
  <si>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</si>
  <si>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</si>
  <si>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</si>
  <si>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</si>
  <si>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</si>
  <si>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</si>
  <si>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</si>
  <si>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</si>
  <si>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</si>
  <si>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</si>
  <si>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</si>
  <si>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</si>
  <si>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</si>
  <si>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</si>
  <si>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</si>
  <si>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</si>
  <si>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</si>
  <si>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</si>
  <si>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</si>
  <si>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</si>
  <si>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</si>
  <si>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</si>
  <si>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</si>
  <si>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</si>
  <si>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</si>
  <si>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</si>
  <si>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</si>
  <si>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</si>
  <si>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</si>
  <si>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</si>
  <si>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</si>
  <si>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</si>
  <si>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</si>
  <si>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</si>
  <si>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</si>
  <si>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</si>
  <si>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</si>
  <si>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</si>
  <si>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</si>
  <si>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</si>
  <si>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</si>
  <si>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</si>
  <si>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</si>
  <si>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</si>
  <si>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</si>
  <si>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</si>
  <si>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</si>
  <si>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</si>
  <si>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</si>
  <si>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</si>
  <si>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</si>
  <si>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</si>
  <si>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</si>
  <si>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</si>
  <si>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</si>
  <si>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</si>
  <si>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</si>
  <si>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</si>
  <si>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</si>
  <si>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</si>
  <si>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</si>
  <si>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</si>
  <si>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</si>
  <si>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</si>
  <si>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</si>
  <si>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</si>
  <si>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</si>
  <si>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</si>
  <si>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</si>
  <si>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</si>
  <si>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</si>
  <si>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</si>
  <si>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</si>
  <si>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</si>
  <si>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</si>
  <si>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</si>
  <si>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</si>
  <si>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</si>
  <si>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</si>
  <si>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</si>
  <si>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</si>
  <si>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</si>
  <si>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</si>
  <si>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</si>
  <si>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</si>
  <si>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</si>
  <si>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</si>
  <si>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</si>
  <si>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</si>
  <si>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</si>
  <si>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</si>
  <si>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</si>
  <si>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</si>
  <si>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</si>
  <si>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</si>
  <si>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</si>
  <si>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</si>
  <si>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</si>
  <si>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</si>
  <si>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</si>
  <si>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</si>
  <si>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</si>
  <si>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</si>
  <si>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</si>
  <si>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</si>
  <si>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</si>
  <si>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</si>
  <si>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</si>
  <si>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</si>
  <si>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</si>
  <si>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</si>
  <si>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</si>
  <si>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</si>
  <si>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</si>
  <si>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</si>
  <si>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</si>
  <si>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</si>
  <si>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</si>
  <si>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</si>
  <si>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</si>
  <si>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</si>
  <si>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</si>
  <si>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</si>
  <si>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</si>
  <si>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</si>
  <si>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</si>
  <si>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</si>
  <si>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</si>
  <si>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</si>
  <si>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</si>
  <si>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</si>
  <si>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</si>
  <si>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</si>
  <si>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</si>
  <si>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</si>
  <si>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</si>
  <si>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</si>
  <si>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</si>
  <si>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</si>
  <si>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</si>
  <si>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</si>
  <si>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</si>
  <si>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</si>
  <si>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</si>
  <si>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</si>
  <si>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</si>
  <si>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</si>
  <si>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</si>
  <si>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</si>
  <si>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</si>
  <si>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</si>
  <si>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</si>
  <si>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</si>
  <si>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</si>
  <si>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</si>
  <si>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</si>
  <si>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1393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</si>
</sst>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0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u/>
      <sz val="10"/>
      <color indexed="12"/>
      <name val="Tahoma"/>
      <family val="2"/>
    </font>
    <font>
      <b/>
      <shadow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7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8" fillId="0" borderId="4" xfId="0" applyFont="1" applyFill="1" applyBorder="1" applyAlignment="1">
      <alignment horizontal="center" vertical="center" readingOrder="2"/>
    </xf>
    <xf numFmtId="0" fontId="8" fillId="0" borderId="5" xfId="0" applyFont="1" applyFill="1" applyBorder="1" applyAlignment="1">
      <alignment horizontal="center" vertical="center" readingOrder="2"/>
    </xf>
    <xf numFmtId="0" fontId="8" fillId="0" borderId="6" xfId="0" applyFont="1" applyFill="1" applyBorder="1" applyAlignment="1">
      <alignment horizontal="center" vertical="center" readingOrder="2"/>
    </xf>
    <xf numFmtId="0" fontId="9" fillId="0" borderId="1" xfId="0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6" fillId="0" borderId="1" xfId="2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>
      <selection sqref="A1:E1"/>
    </sheetView>
  </sheetViews>
  <sheetFormatPr defaultRowHeight="25.5" customHeight="1"/>
  <cols>
    <col min="1" max="1" width="9.42578125" style="3" bestFit="1" customWidth="1"/>
    <col min="2" max="2" width="69.5703125" style="3" customWidth="1"/>
    <col min="3" max="3" width="4" style="3" customWidth="1"/>
    <col min="4" max="4" width="11.140625" style="3" customWidth="1"/>
    <col min="5" max="5" width="69.28515625" style="3" customWidth="1"/>
    <col min="6" max="16384" width="9.140625" style="3"/>
  </cols>
  <sheetData>
    <row r="1" spans="1:5" ht="39" customHeight="1" thickBot="1">
      <c r="A1" s="19" t="s">
        <v>571</v>
      </c>
      <c r="B1" s="19"/>
      <c r="C1" s="19"/>
      <c r="D1" s="19"/>
      <c r="E1" s="19"/>
    </row>
    <row r="2" spans="1:5" ht="25.5" customHeight="1" thickBot="1">
      <c r="A2" s="6" t="s">
        <v>100</v>
      </c>
      <c r="B2" s="7" t="s">
        <v>129</v>
      </c>
      <c r="C2" s="8"/>
      <c r="D2" s="6" t="s">
        <v>117</v>
      </c>
      <c r="E2" s="7" t="s">
        <v>139</v>
      </c>
    </row>
    <row r="3" spans="1:5" ht="25.5" customHeight="1" thickBot="1">
      <c r="A3" s="6" t="s">
        <v>101</v>
      </c>
      <c r="B3" s="9" t="s">
        <v>130</v>
      </c>
      <c r="C3" s="10"/>
      <c r="D3" s="6" t="s">
        <v>148</v>
      </c>
      <c r="E3" s="9" t="s">
        <v>140</v>
      </c>
    </row>
    <row r="4" spans="1:5" ht="25.5" customHeight="1" thickBot="1">
      <c r="A4" s="6" t="s">
        <v>102</v>
      </c>
      <c r="B4" s="9" t="s">
        <v>131</v>
      </c>
      <c r="C4" s="10"/>
      <c r="D4" s="6" t="s">
        <v>107</v>
      </c>
      <c r="E4" s="9" t="s">
        <v>141</v>
      </c>
    </row>
    <row r="5" spans="1:5" ht="25.5" customHeight="1" thickBot="1">
      <c r="A5" s="6" t="s">
        <v>115</v>
      </c>
      <c r="B5" s="9" t="s">
        <v>132</v>
      </c>
      <c r="C5" s="10"/>
      <c r="D5" s="6" t="s">
        <v>108</v>
      </c>
      <c r="E5" s="9" t="s">
        <v>142</v>
      </c>
    </row>
    <row r="6" spans="1:5" ht="25.5" customHeight="1" thickBot="1">
      <c r="A6" s="6" t="s">
        <v>103</v>
      </c>
      <c r="B6" s="9" t="s">
        <v>133</v>
      </c>
      <c r="C6" s="10"/>
      <c r="D6" s="6" t="s">
        <v>149</v>
      </c>
      <c r="E6" s="9" t="s">
        <v>143</v>
      </c>
    </row>
    <row r="7" spans="1:5" ht="25.5" customHeight="1" thickBot="1">
      <c r="A7" s="6" t="s">
        <v>104</v>
      </c>
      <c r="B7" s="9" t="s">
        <v>134</v>
      </c>
      <c r="C7" s="10"/>
      <c r="D7" s="6" t="s">
        <v>119</v>
      </c>
      <c r="E7" s="9" t="s">
        <v>144</v>
      </c>
    </row>
    <row r="8" spans="1:5" ht="25.5" customHeight="1" thickBot="1">
      <c r="A8" s="6" t="s">
        <v>116</v>
      </c>
      <c r="B8" s="9" t="s">
        <v>135</v>
      </c>
      <c r="C8" s="10"/>
      <c r="D8" s="6" t="s">
        <v>109</v>
      </c>
      <c r="E8" s="9" t="s">
        <v>146</v>
      </c>
    </row>
    <row r="9" spans="1:5" ht="25.5" customHeight="1" thickBot="1">
      <c r="A9" s="6" t="s">
        <v>105</v>
      </c>
      <c r="B9" s="9" t="s">
        <v>136</v>
      </c>
      <c r="C9" s="10"/>
      <c r="D9" s="6" t="s">
        <v>150</v>
      </c>
      <c r="E9" s="9" t="s">
        <v>145</v>
      </c>
    </row>
    <row r="10" spans="1:5" ht="25.5" customHeight="1" thickBot="1">
      <c r="A10" s="6" t="s">
        <v>106</v>
      </c>
      <c r="B10" s="9" t="s">
        <v>137</v>
      </c>
      <c r="C10" s="10"/>
      <c r="D10" s="6" t="s">
        <v>120</v>
      </c>
      <c r="E10" s="9" t="s">
        <v>147</v>
      </c>
    </row>
    <row r="11" spans="1:5" ht="25.5" customHeight="1" thickBot="1">
      <c r="A11" s="6" t="s">
        <v>118</v>
      </c>
      <c r="B11" s="9" t="s">
        <v>138</v>
      </c>
      <c r="C11" s="10"/>
      <c r="D11" s="6" t="s">
        <v>121</v>
      </c>
      <c r="E11" s="9" t="s">
        <v>160</v>
      </c>
    </row>
    <row r="12" spans="1:5" ht="25.5" customHeight="1" thickBot="1">
      <c r="A12" s="16" t="s">
        <v>127</v>
      </c>
      <c r="B12" s="17"/>
      <c r="C12" s="17"/>
      <c r="D12" s="17"/>
      <c r="E12" s="18"/>
    </row>
  </sheetData>
  <mergeCells count="2">
    <mergeCell ref="A12:E12"/>
    <mergeCell ref="A1:E1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21" t="s">
        <v>159</v>
      </c>
      <c r="B1" s="21"/>
      <c r="C1" s="20" t="str">
        <f>CONCATENATE("9-",'فهرست جداول'!B10,"-",MID('فهرست جداول'!A1, 58,10), "                  (میلیون ریال)")</f>
        <v>9-ارزش سرمایه‌گذاری کارگاه‏ها بر حسب نوع اموال سرمایه‌ای و فعالیت-93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15.75" thickBot="1">
      <c r="A2" s="32" t="s">
        <v>128</v>
      </c>
      <c r="B2" s="32" t="s">
        <v>151</v>
      </c>
      <c r="C2" s="32" t="s">
        <v>0</v>
      </c>
      <c r="D2" s="34" t="s">
        <v>1</v>
      </c>
      <c r="E2" s="36" t="s">
        <v>110</v>
      </c>
      <c r="F2" s="37"/>
      <c r="G2" s="37"/>
      <c r="H2" s="37"/>
      <c r="I2" s="37"/>
      <c r="J2" s="37"/>
      <c r="K2" s="37"/>
      <c r="L2" s="37"/>
      <c r="M2" s="38"/>
      <c r="N2" s="36" t="s">
        <v>111</v>
      </c>
      <c r="O2" s="37"/>
      <c r="P2" s="37"/>
      <c r="Q2" s="37"/>
      <c r="R2" s="37"/>
      <c r="S2" s="37"/>
      <c r="T2" s="37"/>
      <c r="U2" s="38"/>
      <c r="V2" s="36" t="s">
        <v>112</v>
      </c>
      <c r="W2" s="37"/>
      <c r="X2" s="37"/>
      <c r="Y2" s="37"/>
      <c r="Z2" s="37"/>
      <c r="AA2" s="37"/>
      <c r="AB2" s="37"/>
      <c r="AC2" s="38"/>
      <c r="AD2" s="22" t="s">
        <v>113</v>
      </c>
      <c r="AE2" s="22"/>
      <c r="AF2" s="22"/>
      <c r="AG2" s="22"/>
      <c r="AH2" s="22"/>
      <c r="AI2" s="22"/>
      <c r="AJ2" s="22"/>
      <c r="AK2" s="36" t="s">
        <v>114</v>
      </c>
      <c r="AL2" s="37"/>
      <c r="AM2" s="37"/>
      <c r="AN2" s="37"/>
      <c r="AO2" s="37"/>
      <c r="AP2" s="37"/>
      <c r="AQ2" s="37"/>
      <c r="AR2" s="37"/>
      <c r="AS2" s="38"/>
    </row>
    <row r="3" spans="1:45" ht="37.5" customHeight="1" thickBot="1">
      <c r="A3" s="33"/>
      <c r="B3" s="33"/>
      <c r="C3" s="33"/>
      <c r="D3" s="35"/>
      <c r="E3" s="11" t="s">
        <v>2</v>
      </c>
      <c r="F3" s="11" t="s">
        <v>52</v>
      </c>
      <c r="G3" s="11" t="s">
        <v>53</v>
      </c>
      <c r="H3" s="11" t="s">
        <v>54</v>
      </c>
      <c r="I3" s="11" t="s">
        <v>55</v>
      </c>
      <c r="J3" s="11" t="s">
        <v>56</v>
      </c>
      <c r="K3" s="11" t="s">
        <v>57</v>
      </c>
      <c r="L3" s="11" t="s">
        <v>58</v>
      </c>
      <c r="M3" s="11" t="s">
        <v>59</v>
      </c>
      <c r="N3" s="11" t="s">
        <v>2</v>
      </c>
      <c r="O3" s="11" t="s">
        <v>52</v>
      </c>
      <c r="P3" s="11" t="s">
        <v>53</v>
      </c>
      <c r="Q3" s="11" t="s">
        <v>54</v>
      </c>
      <c r="R3" s="11" t="s">
        <v>55</v>
      </c>
      <c r="S3" s="11" t="s">
        <v>56</v>
      </c>
      <c r="T3" s="11" t="s">
        <v>58</v>
      </c>
      <c r="U3" s="11" t="s">
        <v>59</v>
      </c>
      <c r="V3" s="11" t="s">
        <v>60</v>
      </c>
      <c r="W3" s="11" t="s">
        <v>52</v>
      </c>
      <c r="X3" s="11" t="s">
        <v>53</v>
      </c>
      <c r="Y3" s="11" t="s">
        <v>54</v>
      </c>
      <c r="Z3" s="11" t="s">
        <v>55</v>
      </c>
      <c r="AA3" s="11" t="s">
        <v>56</v>
      </c>
      <c r="AB3" s="11" t="s">
        <v>58</v>
      </c>
      <c r="AC3" s="11" t="s">
        <v>59</v>
      </c>
      <c r="AD3" s="11" t="s">
        <v>2</v>
      </c>
      <c r="AE3" s="11" t="s">
        <v>52</v>
      </c>
      <c r="AF3" s="11" t="s">
        <v>53</v>
      </c>
      <c r="AG3" s="11" t="s">
        <v>54</v>
      </c>
      <c r="AH3" s="11" t="s">
        <v>55</v>
      </c>
      <c r="AI3" s="11" t="s">
        <v>56</v>
      </c>
      <c r="AJ3" s="11" t="s">
        <v>59</v>
      </c>
      <c r="AK3" s="11" t="s">
        <v>2</v>
      </c>
      <c r="AL3" s="11" t="s">
        <v>52</v>
      </c>
      <c r="AM3" s="11" t="s">
        <v>53</v>
      </c>
      <c r="AN3" s="11" t="s">
        <v>54</v>
      </c>
      <c r="AO3" s="11" t="s">
        <v>55</v>
      </c>
      <c r="AP3" s="11" t="s">
        <v>61</v>
      </c>
      <c r="AQ3" s="11" t="s">
        <v>57</v>
      </c>
      <c r="AR3" s="11" t="s">
        <v>58</v>
      </c>
      <c r="AS3" s="11" t="s">
        <v>59</v>
      </c>
    </row>
    <row r="4" spans="1:45">
      <c r="A4" s="5">
        <v>1393</v>
      </c>
      <c r="B4" s="5">
        <v>1</v>
      </c>
      <c r="C4" s="5" t="s">
        <v>162</v>
      </c>
      <c r="D4" s="5" t="s">
        <v>163</v>
      </c>
      <c r="E4" s="5">
        <v>145453250</v>
      </c>
      <c r="F4" s="5">
        <v>77884746</v>
      </c>
      <c r="G4" s="5">
        <v>7023708</v>
      </c>
      <c r="H4" s="5">
        <v>4541009</v>
      </c>
      <c r="I4" s="5">
        <v>4902124</v>
      </c>
      <c r="J4" s="5">
        <v>38660770</v>
      </c>
      <c r="K4" s="5">
        <v>10648526</v>
      </c>
      <c r="L4" s="5">
        <v>862740</v>
      </c>
      <c r="M4" s="5">
        <v>929627</v>
      </c>
      <c r="N4" s="5">
        <v>25035442</v>
      </c>
      <c r="O4" s="5">
        <v>22621893</v>
      </c>
      <c r="P4" s="5">
        <v>811864</v>
      </c>
      <c r="Q4" s="5">
        <v>252016</v>
      </c>
      <c r="R4" s="5">
        <v>424664</v>
      </c>
      <c r="S4" s="5">
        <v>718531</v>
      </c>
      <c r="T4" s="5">
        <v>25784</v>
      </c>
      <c r="U4" s="5">
        <v>180690</v>
      </c>
      <c r="V4" s="5">
        <v>10139002</v>
      </c>
      <c r="W4" s="5">
        <v>7311202</v>
      </c>
      <c r="X4" s="5">
        <v>512101</v>
      </c>
      <c r="Y4" s="5">
        <v>82375</v>
      </c>
      <c r="Z4" s="5">
        <v>211067</v>
      </c>
      <c r="AA4" s="5">
        <v>1977171</v>
      </c>
      <c r="AB4" s="5">
        <v>10523</v>
      </c>
      <c r="AC4" s="5">
        <v>34563</v>
      </c>
      <c r="AD4" s="5">
        <v>30622946</v>
      </c>
      <c r="AE4" s="5">
        <v>9711145</v>
      </c>
      <c r="AF4" s="5">
        <v>1614606</v>
      </c>
      <c r="AG4" s="5">
        <v>636457</v>
      </c>
      <c r="AH4" s="5">
        <v>1152803</v>
      </c>
      <c r="AI4" s="5">
        <v>17469171</v>
      </c>
      <c r="AJ4" s="5">
        <v>38764</v>
      </c>
      <c r="AK4" s="5">
        <v>10883650</v>
      </c>
      <c r="AL4" s="5">
        <v>4067977</v>
      </c>
      <c r="AM4" s="5">
        <v>557972</v>
      </c>
      <c r="AN4" s="5">
        <v>216109</v>
      </c>
      <c r="AO4" s="5">
        <v>849332</v>
      </c>
      <c r="AP4" s="5">
        <v>3409524</v>
      </c>
      <c r="AQ4" s="5">
        <v>1774254</v>
      </c>
      <c r="AR4" s="5">
        <v>1948</v>
      </c>
      <c r="AS4" s="5">
        <v>6534</v>
      </c>
    </row>
    <row r="5" spans="1:45">
      <c r="A5" s="5">
        <v>1393</v>
      </c>
      <c r="B5" s="5">
        <v>2</v>
      </c>
      <c r="C5" s="5" t="s">
        <v>164</v>
      </c>
      <c r="D5" s="5" t="s">
        <v>165</v>
      </c>
      <c r="E5" s="5">
        <v>13148110</v>
      </c>
      <c r="F5" s="5">
        <v>6193924</v>
      </c>
      <c r="G5" s="5">
        <v>356256</v>
      </c>
      <c r="H5" s="5">
        <v>448196</v>
      </c>
      <c r="I5" s="5">
        <v>961548</v>
      </c>
      <c r="J5" s="5">
        <v>3163254</v>
      </c>
      <c r="K5" s="5">
        <v>1306210</v>
      </c>
      <c r="L5" s="5">
        <v>342053</v>
      </c>
      <c r="M5" s="5">
        <v>376669</v>
      </c>
      <c r="N5" s="5">
        <v>2165964</v>
      </c>
      <c r="O5" s="5">
        <v>1727642</v>
      </c>
      <c r="P5" s="5">
        <v>29682</v>
      </c>
      <c r="Q5" s="5">
        <v>30035</v>
      </c>
      <c r="R5" s="5">
        <v>93669</v>
      </c>
      <c r="S5" s="5">
        <v>213798</v>
      </c>
      <c r="T5" s="5">
        <v>9531</v>
      </c>
      <c r="U5" s="5">
        <v>61607</v>
      </c>
      <c r="V5" s="5">
        <v>1843898</v>
      </c>
      <c r="W5" s="5">
        <v>1283975</v>
      </c>
      <c r="X5" s="5">
        <v>50543</v>
      </c>
      <c r="Y5" s="5">
        <v>25227</v>
      </c>
      <c r="Z5" s="5">
        <v>89723</v>
      </c>
      <c r="AA5" s="5">
        <v>383578</v>
      </c>
      <c r="AB5" s="5">
        <v>4530</v>
      </c>
      <c r="AC5" s="5">
        <v>6322</v>
      </c>
      <c r="AD5" s="5">
        <v>1977634</v>
      </c>
      <c r="AE5" s="5">
        <v>833833</v>
      </c>
      <c r="AF5" s="5">
        <v>20366</v>
      </c>
      <c r="AG5" s="5">
        <v>61770</v>
      </c>
      <c r="AH5" s="5">
        <v>160769</v>
      </c>
      <c r="AI5" s="5">
        <v>893504</v>
      </c>
      <c r="AJ5" s="5">
        <v>7392</v>
      </c>
      <c r="AK5" s="5">
        <v>1752664</v>
      </c>
      <c r="AL5" s="5">
        <v>803434</v>
      </c>
      <c r="AM5" s="5">
        <v>15595</v>
      </c>
      <c r="AN5" s="5">
        <v>25053</v>
      </c>
      <c r="AO5" s="5">
        <v>107229</v>
      </c>
      <c r="AP5" s="5">
        <v>652533</v>
      </c>
      <c r="AQ5" s="5">
        <v>145230</v>
      </c>
      <c r="AR5" s="5">
        <v>998</v>
      </c>
      <c r="AS5" s="5">
        <v>2592</v>
      </c>
    </row>
    <row r="6" spans="1:45">
      <c r="A6" s="5">
        <v>1393</v>
      </c>
      <c r="B6" s="5">
        <v>3</v>
      </c>
      <c r="C6" s="5" t="s">
        <v>166</v>
      </c>
      <c r="D6" s="5" t="s">
        <v>167</v>
      </c>
      <c r="E6" s="5">
        <v>926868</v>
      </c>
      <c r="F6" s="5">
        <v>379581</v>
      </c>
      <c r="G6" s="5">
        <v>20156</v>
      </c>
      <c r="H6" s="5">
        <v>23548</v>
      </c>
      <c r="I6" s="5">
        <v>71075</v>
      </c>
      <c r="J6" s="5">
        <v>348797</v>
      </c>
      <c r="K6" s="5">
        <v>77494</v>
      </c>
      <c r="L6" s="5">
        <v>1252</v>
      </c>
      <c r="M6" s="5">
        <v>4964</v>
      </c>
      <c r="N6" s="5">
        <v>188744</v>
      </c>
      <c r="O6" s="5">
        <v>163975</v>
      </c>
      <c r="P6" s="5">
        <v>2470</v>
      </c>
      <c r="Q6" s="5">
        <v>1621</v>
      </c>
      <c r="R6" s="5">
        <v>1975</v>
      </c>
      <c r="S6" s="5">
        <v>17333</v>
      </c>
      <c r="T6" s="5">
        <v>13</v>
      </c>
      <c r="U6" s="5">
        <v>1356</v>
      </c>
      <c r="V6" s="5">
        <v>415217</v>
      </c>
      <c r="W6" s="5">
        <v>399796</v>
      </c>
      <c r="X6" s="5">
        <v>601</v>
      </c>
      <c r="Y6" s="5">
        <v>222</v>
      </c>
      <c r="Z6" s="5">
        <v>3481</v>
      </c>
      <c r="AA6" s="5">
        <v>11112</v>
      </c>
      <c r="AB6" s="5">
        <v>0</v>
      </c>
      <c r="AC6" s="5">
        <v>5</v>
      </c>
      <c r="AD6" s="5">
        <v>128429</v>
      </c>
      <c r="AE6" s="5">
        <v>45776</v>
      </c>
      <c r="AF6" s="5">
        <v>419</v>
      </c>
      <c r="AG6" s="5">
        <v>539</v>
      </c>
      <c r="AH6" s="5">
        <v>7256</v>
      </c>
      <c r="AI6" s="5">
        <v>74403</v>
      </c>
      <c r="AJ6" s="5">
        <v>37</v>
      </c>
      <c r="AK6" s="5">
        <v>245976</v>
      </c>
      <c r="AL6" s="5">
        <v>89925</v>
      </c>
      <c r="AM6" s="5">
        <v>1031</v>
      </c>
      <c r="AN6" s="5">
        <v>4810</v>
      </c>
      <c r="AO6" s="5">
        <v>10347</v>
      </c>
      <c r="AP6" s="5">
        <v>133882</v>
      </c>
      <c r="AQ6" s="5">
        <v>5594</v>
      </c>
      <c r="AR6" s="5">
        <v>386</v>
      </c>
      <c r="AS6" s="5">
        <v>0</v>
      </c>
    </row>
    <row r="7" spans="1:45">
      <c r="A7" s="5">
        <v>1393</v>
      </c>
      <c r="B7" s="5">
        <v>4</v>
      </c>
      <c r="C7" s="5" t="s">
        <v>168</v>
      </c>
      <c r="D7" s="5" t="s">
        <v>167</v>
      </c>
      <c r="E7" s="5">
        <v>926868</v>
      </c>
      <c r="F7" s="5">
        <v>379581</v>
      </c>
      <c r="G7" s="5">
        <v>20156</v>
      </c>
      <c r="H7" s="5">
        <v>23548</v>
      </c>
      <c r="I7" s="5">
        <v>71075</v>
      </c>
      <c r="J7" s="5">
        <v>348797</v>
      </c>
      <c r="K7" s="5">
        <v>77494</v>
      </c>
      <c r="L7" s="5">
        <v>1252</v>
      </c>
      <c r="M7" s="5">
        <v>4964</v>
      </c>
      <c r="N7" s="5">
        <v>188744</v>
      </c>
      <c r="O7" s="5">
        <v>163975</v>
      </c>
      <c r="P7" s="5">
        <v>2470</v>
      </c>
      <c r="Q7" s="5">
        <v>1621</v>
      </c>
      <c r="R7" s="5">
        <v>1975</v>
      </c>
      <c r="S7" s="5">
        <v>17333</v>
      </c>
      <c r="T7" s="5">
        <v>13</v>
      </c>
      <c r="U7" s="5">
        <v>1356</v>
      </c>
      <c r="V7" s="5">
        <v>415217</v>
      </c>
      <c r="W7" s="5">
        <v>399796</v>
      </c>
      <c r="X7" s="5">
        <v>601</v>
      </c>
      <c r="Y7" s="5">
        <v>222</v>
      </c>
      <c r="Z7" s="5">
        <v>3481</v>
      </c>
      <c r="AA7" s="5">
        <v>11112</v>
      </c>
      <c r="AB7" s="5">
        <v>0</v>
      </c>
      <c r="AC7" s="5">
        <v>5</v>
      </c>
      <c r="AD7" s="5">
        <v>128429</v>
      </c>
      <c r="AE7" s="5">
        <v>45776</v>
      </c>
      <c r="AF7" s="5">
        <v>419</v>
      </c>
      <c r="AG7" s="5">
        <v>539</v>
      </c>
      <c r="AH7" s="5">
        <v>7256</v>
      </c>
      <c r="AI7" s="5">
        <v>74403</v>
      </c>
      <c r="AJ7" s="5">
        <v>37</v>
      </c>
      <c r="AK7" s="5">
        <v>245976</v>
      </c>
      <c r="AL7" s="5">
        <v>89925</v>
      </c>
      <c r="AM7" s="5">
        <v>1031</v>
      </c>
      <c r="AN7" s="5">
        <v>4810</v>
      </c>
      <c r="AO7" s="5">
        <v>10347</v>
      </c>
      <c r="AP7" s="5">
        <v>133882</v>
      </c>
      <c r="AQ7" s="5">
        <v>5594</v>
      </c>
      <c r="AR7" s="5">
        <v>386</v>
      </c>
      <c r="AS7" s="5">
        <v>0</v>
      </c>
    </row>
    <row r="8" spans="1:45">
      <c r="A8" s="5">
        <v>1393</v>
      </c>
      <c r="B8" s="5">
        <v>3</v>
      </c>
      <c r="C8" s="5" t="s">
        <v>169</v>
      </c>
      <c r="D8" s="5" t="s">
        <v>170</v>
      </c>
      <c r="E8" s="5">
        <v>64017</v>
      </c>
      <c r="F8" s="5">
        <v>23201</v>
      </c>
      <c r="G8" s="5">
        <v>3322</v>
      </c>
      <c r="H8" s="5">
        <v>5614</v>
      </c>
      <c r="I8" s="5">
        <v>3845</v>
      </c>
      <c r="J8" s="5">
        <v>27447</v>
      </c>
      <c r="K8" s="5">
        <v>0</v>
      </c>
      <c r="L8" s="5">
        <v>218</v>
      </c>
      <c r="M8" s="5">
        <v>370</v>
      </c>
      <c r="N8" s="5">
        <v>4906</v>
      </c>
      <c r="O8" s="5">
        <v>4019</v>
      </c>
      <c r="P8" s="5">
        <v>134</v>
      </c>
      <c r="Q8" s="5">
        <v>488</v>
      </c>
      <c r="R8" s="5">
        <v>39</v>
      </c>
      <c r="S8" s="5">
        <v>0</v>
      </c>
      <c r="T8" s="5">
        <v>11</v>
      </c>
      <c r="U8" s="5">
        <v>216</v>
      </c>
      <c r="V8" s="5">
        <v>6102</v>
      </c>
      <c r="W8" s="5">
        <v>5603</v>
      </c>
      <c r="X8" s="5">
        <v>89</v>
      </c>
      <c r="Y8" s="5">
        <v>5</v>
      </c>
      <c r="Z8" s="5">
        <v>0</v>
      </c>
      <c r="AA8" s="5">
        <v>385</v>
      </c>
      <c r="AB8" s="5">
        <v>0</v>
      </c>
      <c r="AC8" s="5">
        <v>20</v>
      </c>
      <c r="AD8" s="5">
        <v>32043</v>
      </c>
      <c r="AE8" s="5">
        <v>25954</v>
      </c>
      <c r="AF8" s="5">
        <v>0</v>
      </c>
      <c r="AG8" s="5">
        <v>386</v>
      </c>
      <c r="AH8" s="5">
        <v>706</v>
      </c>
      <c r="AI8" s="5">
        <v>4982</v>
      </c>
      <c r="AJ8" s="5">
        <v>15</v>
      </c>
      <c r="AK8" s="5">
        <v>10856</v>
      </c>
      <c r="AL8" s="5">
        <v>5220</v>
      </c>
      <c r="AM8" s="5">
        <v>8</v>
      </c>
      <c r="AN8" s="5">
        <v>6</v>
      </c>
      <c r="AO8" s="5">
        <v>4121</v>
      </c>
      <c r="AP8" s="5">
        <v>1189</v>
      </c>
      <c r="AQ8" s="5">
        <v>312</v>
      </c>
      <c r="AR8" s="5">
        <v>0</v>
      </c>
      <c r="AS8" s="5">
        <v>0</v>
      </c>
    </row>
    <row r="9" spans="1:45">
      <c r="A9" s="5">
        <v>1393</v>
      </c>
      <c r="B9" s="5">
        <v>4</v>
      </c>
      <c r="C9" s="5" t="s">
        <v>171</v>
      </c>
      <c r="D9" s="5" t="s">
        <v>170</v>
      </c>
      <c r="E9" s="5">
        <v>64017</v>
      </c>
      <c r="F9" s="5">
        <v>23201</v>
      </c>
      <c r="G9" s="5">
        <v>3322</v>
      </c>
      <c r="H9" s="5">
        <v>5614</v>
      </c>
      <c r="I9" s="5">
        <v>3845</v>
      </c>
      <c r="J9" s="5">
        <v>27447</v>
      </c>
      <c r="K9" s="5">
        <v>0</v>
      </c>
      <c r="L9" s="5">
        <v>218</v>
      </c>
      <c r="M9" s="5">
        <v>370</v>
      </c>
      <c r="N9" s="5">
        <v>4906</v>
      </c>
      <c r="O9" s="5">
        <v>4019</v>
      </c>
      <c r="P9" s="5">
        <v>134</v>
      </c>
      <c r="Q9" s="5">
        <v>488</v>
      </c>
      <c r="R9" s="5">
        <v>39</v>
      </c>
      <c r="S9" s="5">
        <v>0</v>
      </c>
      <c r="T9" s="5">
        <v>11</v>
      </c>
      <c r="U9" s="5">
        <v>216</v>
      </c>
      <c r="V9" s="5">
        <v>6102</v>
      </c>
      <c r="W9" s="5">
        <v>5603</v>
      </c>
      <c r="X9" s="5">
        <v>89</v>
      </c>
      <c r="Y9" s="5">
        <v>5</v>
      </c>
      <c r="Z9" s="5">
        <v>0</v>
      </c>
      <c r="AA9" s="5">
        <v>385</v>
      </c>
      <c r="AB9" s="5">
        <v>0</v>
      </c>
      <c r="AC9" s="5">
        <v>20</v>
      </c>
      <c r="AD9" s="5">
        <v>32043</v>
      </c>
      <c r="AE9" s="5">
        <v>25954</v>
      </c>
      <c r="AF9" s="5">
        <v>0</v>
      </c>
      <c r="AG9" s="5">
        <v>386</v>
      </c>
      <c r="AH9" s="5">
        <v>706</v>
      </c>
      <c r="AI9" s="5">
        <v>4982</v>
      </c>
      <c r="AJ9" s="5">
        <v>15</v>
      </c>
      <c r="AK9" s="5">
        <v>10856</v>
      </c>
      <c r="AL9" s="5">
        <v>5220</v>
      </c>
      <c r="AM9" s="5">
        <v>8</v>
      </c>
      <c r="AN9" s="5">
        <v>6</v>
      </c>
      <c r="AO9" s="5">
        <v>4121</v>
      </c>
      <c r="AP9" s="5">
        <v>1189</v>
      </c>
      <c r="AQ9" s="5">
        <v>312</v>
      </c>
      <c r="AR9" s="5">
        <v>0</v>
      </c>
      <c r="AS9" s="5">
        <v>0</v>
      </c>
    </row>
    <row r="10" spans="1:45">
      <c r="A10" s="5">
        <v>1393</v>
      </c>
      <c r="B10" s="5">
        <v>3</v>
      </c>
      <c r="C10" s="5" t="s">
        <v>172</v>
      </c>
      <c r="D10" s="5" t="s">
        <v>173</v>
      </c>
      <c r="E10" s="5">
        <v>1344343</v>
      </c>
      <c r="F10" s="5">
        <v>581291</v>
      </c>
      <c r="G10" s="5">
        <v>34379</v>
      </c>
      <c r="H10" s="5">
        <v>40341</v>
      </c>
      <c r="I10" s="5">
        <v>101834</v>
      </c>
      <c r="J10" s="5">
        <v>372474</v>
      </c>
      <c r="K10" s="5">
        <v>179759</v>
      </c>
      <c r="L10" s="5">
        <v>3708</v>
      </c>
      <c r="M10" s="5">
        <v>30557</v>
      </c>
      <c r="N10" s="5">
        <v>340296</v>
      </c>
      <c r="O10" s="5">
        <v>236481</v>
      </c>
      <c r="P10" s="5">
        <v>2991</v>
      </c>
      <c r="Q10" s="5">
        <v>9049</v>
      </c>
      <c r="R10" s="5">
        <v>52828</v>
      </c>
      <c r="S10" s="5">
        <v>9062</v>
      </c>
      <c r="T10" s="5">
        <v>359</v>
      </c>
      <c r="U10" s="5">
        <v>29527</v>
      </c>
      <c r="V10" s="5">
        <v>64333</v>
      </c>
      <c r="W10" s="5">
        <v>45669</v>
      </c>
      <c r="X10" s="5">
        <v>1287</v>
      </c>
      <c r="Y10" s="5">
        <v>0</v>
      </c>
      <c r="Z10" s="5">
        <v>560</v>
      </c>
      <c r="AA10" s="5">
        <v>16804</v>
      </c>
      <c r="AB10" s="5">
        <v>0</v>
      </c>
      <c r="AC10" s="5">
        <v>14</v>
      </c>
      <c r="AD10" s="5">
        <v>102822</v>
      </c>
      <c r="AE10" s="5">
        <v>54611</v>
      </c>
      <c r="AF10" s="5">
        <v>1567</v>
      </c>
      <c r="AG10" s="5">
        <v>431</v>
      </c>
      <c r="AH10" s="5">
        <v>7016</v>
      </c>
      <c r="AI10" s="5">
        <v>39160</v>
      </c>
      <c r="AJ10" s="5">
        <v>37</v>
      </c>
      <c r="AK10" s="5">
        <v>270839</v>
      </c>
      <c r="AL10" s="5">
        <v>258841</v>
      </c>
      <c r="AM10" s="5">
        <v>4431</v>
      </c>
      <c r="AN10" s="5">
        <v>2767</v>
      </c>
      <c r="AO10" s="5">
        <v>3669</v>
      </c>
      <c r="AP10" s="5">
        <v>1118</v>
      </c>
      <c r="AQ10" s="5">
        <v>0</v>
      </c>
      <c r="AR10" s="5">
        <v>14</v>
      </c>
      <c r="AS10" s="5">
        <v>0</v>
      </c>
    </row>
    <row r="11" spans="1:45">
      <c r="A11" s="5">
        <v>1393</v>
      </c>
      <c r="B11" s="5">
        <v>4</v>
      </c>
      <c r="C11" s="5" t="s">
        <v>174</v>
      </c>
      <c r="D11" s="5" t="s">
        <v>173</v>
      </c>
      <c r="E11" s="5">
        <v>1344343</v>
      </c>
      <c r="F11" s="5">
        <v>581291</v>
      </c>
      <c r="G11" s="5">
        <v>34379</v>
      </c>
      <c r="H11" s="5">
        <v>40341</v>
      </c>
      <c r="I11" s="5">
        <v>101834</v>
      </c>
      <c r="J11" s="5">
        <v>372474</v>
      </c>
      <c r="K11" s="5">
        <v>179759</v>
      </c>
      <c r="L11" s="5">
        <v>3708</v>
      </c>
      <c r="M11" s="5">
        <v>30557</v>
      </c>
      <c r="N11" s="5">
        <v>340296</v>
      </c>
      <c r="O11" s="5">
        <v>236481</v>
      </c>
      <c r="P11" s="5">
        <v>2991</v>
      </c>
      <c r="Q11" s="5">
        <v>9049</v>
      </c>
      <c r="R11" s="5">
        <v>52828</v>
      </c>
      <c r="S11" s="5">
        <v>9062</v>
      </c>
      <c r="T11" s="5">
        <v>359</v>
      </c>
      <c r="U11" s="5">
        <v>29527</v>
      </c>
      <c r="V11" s="5">
        <v>64333</v>
      </c>
      <c r="W11" s="5">
        <v>45669</v>
      </c>
      <c r="X11" s="5">
        <v>1287</v>
      </c>
      <c r="Y11" s="5">
        <v>0</v>
      </c>
      <c r="Z11" s="5">
        <v>560</v>
      </c>
      <c r="AA11" s="5">
        <v>16804</v>
      </c>
      <c r="AB11" s="5">
        <v>0</v>
      </c>
      <c r="AC11" s="5">
        <v>14</v>
      </c>
      <c r="AD11" s="5">
        <v>102822</v>
      </c>
      <c r="AE11" s="5">
        <v>54611</v>
      </c>
      <c r="AF11" s="5">
        <v>1567</v>
      </c>
      <c r="AG11" s="5">
        <v>431</v>
      </c>
      <c r="AH11" s="5">
        <v>7016</v>
      </c>
      <c r="AI11" s="5">
        <v>39160</v>
      </c>
      <c r="AJ11" s="5">
        <v>37</v>
      </c>
      <c r="AK11" s="5">
        <v>270839</v>
      </c>
      <c r="AL11" s="5">
        <v>258841</v>
      </c>
      <c r="AM11" s="5">
        <v>4431</v>
      </c>
      <c r="AN11" s="5">
        <v>2767</v>
      </c>
      <c r="AO11" s="5">
        <v>3669</v>
      </c>
      <c r="AP11" s="5">
        <v>1118</v>
      </c>
      <c r="AQ11" s="5">
        <v>0</v>
      </c>
      <c r="AR11" s="5">
        <v>14</v>
      </c>
      <c r="AS11" s="5">
        <v>0</v>
      </c>
    </row>
    <row r="12" spans="1:45">
      <c r="A12" s="5">
        <v>1393</v>
      </c>
      <c r="B12" s="5">
        <v>3</v>
      </c>
      <c r="C12" s="5" t="s">
        <v>175</v>
      </c>
      <c r="D12" s="5" t="s">
        <v>176</v>
      </c>
      <c r="E12" s="5">
        <v>1298015</v>
      </c>
      <c r="F12" s="5">
        <v>592996</v>
      </c>
      <c r="G12" s="5">
        <v>16780</v>
      </c>
      <c r="H12" s="5">
        <v>34287</v>
      </c>
      <c r="I12" s="5">
        <v>36216</v>
      </c>
      <c r="J12" s="5">
        <v>497175</v>
      </c>
      <c r="K12" s="5">
        <v>16651</v>
      </c>
      <c r="L12" s="5">
        <v>100346</v>
      </c>
      <c r="M12" s="5">
        <v>3563</v>
      </c>
      <c r="N12" s="5">
        <v>14557</v>
      </c>
      <c r="O12" s="5">
        <v>12894</v>
      </c>
      <c r="P12" s="5">
        <v>606</v>
      </c>
      <c r="Q12" s="5">
        <v>605</v>
      </c>
      <c r="R12" s="5">
        <v>0</v>
      </c>
      <c r="S12" s="5">
        <v>0</v>
      </c>
      <c r="T12" s="5">
        <v>0</v>
      </c>
      <c r="U12" s="5">
        <v>452</v>
      </c>
      <c r="V12" s="5">
        <v>95002</v>
      </c>
      <c r="W12" s="5">
        <v>79708</v>
      </c>
      <c r="X12" s="5">
        <v>211</v>
      </c>
      <c r="Y12" s="5">
        <v>1504</v>
      </c>
      <c r="Z12" s="5">
        <v>904</v>
      </c>
      <c r="AA12" s="5">
        <v>11413</v>
      </c>
      <c r="AB12" s="5">
        <v>350</v>
      </c>
      <c r="AC12" s="5">
        <v>912</v>
      </c>
      <c r="AD12" s="5">
        <v>669560</v>
      </c>
      <c r="AE12" s="5">
        <v>236110</v>
      </c>
      <c r="AF12" s="5">
        <v>490</v>
      </c>
      <c r="AG12" s="5">
        <v>25297</v>
      </c>
      <c r="AH12" s="5">
        <v>5263</v>
      </c>
      <c r="AI12" s="5">
        <v>402377</v>
      </c>
      <c r="AJ12" s="5">
        <v>23</v>
      </c>
      <c r="AK12" s="5">
        <v>41249</v>
      </c>
      <c r="AL12" s="5">
        <v>31149</v>
      </c>
      <c r="AM12" s="5">
        <v>125</v>
      </c>
      <c r="AN12" s="5">
        <v>1682</v>
      </c>
      <c r="AO12" s="5">
        <v>2709</v>
      </c>
      <c r="AP12" s="5">
        <v>1504</v>
      </c>
      <c r="AQ12" s="5">
        <v>4080</v>
      </c>
      <c r="AR12" s="5">
        <v>0</v>
      </c>
      <c r="AS12" s="5">
        <v>0</v>
      </c>
    </row>
    <row r="13" spans="1:45">
      <c r="A13" s="5">
        <v>1393</v>
      </c>
      <c r="B13" s="5">
        <v>4</v>
      </c>
      <c r="C13" s="5" t="s">
        <v>177</v>
      </c>
      <c r="D13" s="5" t="s">
        <v>176</v>
      </c>
      <c r="E13" s="5">
        <v>1298015</v>
      </c>
      <c r="F13" s="5">
        <v>592996</v>
      </c>
      <c r="G13" s="5">
        <v>16780</v>
      </c>
      <c r="H13" s="5">
        <v>34287</v>
      </c>
      <c r="I13" s="5">
        <v>36216</v>
      </c>
      <c r="J13" s="5">
        <v>497175</v>
      </c>
      <c r="K13" s="5">
        <v>16651</v>
      </c>
      <c r="L13" s="5">
        <v>100346</v>
      </c>
      <c r="M13" s="5">
        <v>3563</v>
      </c>
      <c r="N13" s="5">
        <v>14557</v>
      </c>
      <c r="O13" s="5">
        <v>12894</v>
      </c>
      <c r="P13" s="5">
        <v>606</v>
      </c>
      <c r="Q13" s="5">
        <v>605</v>
      </c>
      <c r="R13" s="5">
        <v>0</v>
      </c>
      <c r="S13" s="5">
        <v>0</v>
      </c>
      <c r="T13" s="5">
        <v>0</v>
      </c>
      <c r="U13" s="5">
        <v>452</v>
      </c>
      <c r="V13" s="5">
        <v>95002</v>
      </c>
      <c r="W13" s="5">
        <v>79708</v>
      </c>
      <c r="X13" s="5">
        <v>211</v>
      </c>
      <c r="Y13" s="5">
        <v>1504</v>
      </c>
      <c r="Z13" s="5">
        <v>904</v>
      </c>
      <c r="AA13" s="5">
        <v>11413</v>
      </c>
      <c r="AB13" s="5">
        <v>350</v>
      </c>
      <c r="AC13" s="5">
        <v>912</v>
      </c>
      <c r="AD13" s="5">
        <v>669560</v>
      </c>
      <c r="AE13" s="5">
        <v>236110</v>
      </c>
      <c r="AF13" s="5">
        <v>490</v>
      </c>
      <c r="AG13" s="5">
        <v>25297</v>
      </c>
      <c r="AH13" s="5">
        <v>5263</v>
      </c>
      <c r="AI13" s="5">
        <v>402377</v>
      </c>
      <c r="AJ13" s="5">
        <v>23</v>
      </c>
      <c r="AK13" s="5">
        <v>41249</v>
      </c>
      <c r="AL13" s="5">
        <v>31149</v>
      </c>
      <c r="AM13" s="5">
        <v>125</v>
      </c>
      <c r="AN13" s="5">
        <v>1682</v>
      </c>
      <c r="AO13" s="5">
        <v>2709</v>
      </c>
      <c r="AP13" s="5">
        <v>1504</v>
      </c>
      <c r="AQ13" s="5">
        <v>4080</v>
      </c>
      <c r="AR13" s="5">
        <v>0</v>
      </c>
      <c r="AS13" s="5">
        <v>0</v>
      </c>
    </row>
    <row r="14" spans="1:45">
      <c r="A14" s="5">
        <v>1393</v>
      </c>
      <c r="B14" s="5">
        <v>3</v>
      </c>
      <c r="C14" s="5" t="s">
        <v>178</v>
      </c>
      <c r="D14" s="5" t="s">
        <v>179</v>
      </c>
      <c r="E14" s="5">
        <v>2999196</v>
      </c>
      <c r="F14" s="5">
        <v>1151000</v>
      </c>
      <c r="G14" s="5">
        <v>88630</v>
      </c>
      <c r="H14" s="5">
        <v>105068</v>
      </c>
      <c r="I14" s="5">
        <v>401302</v>
      </c>
      <c r="J14" s="5">
        <v>561691</v>
      </c>
      <c r="K14" s="5">
        <v>267824</v>
      </c>
      <c r="L14" s="5">
        <v>149576</v>
      </c>
      <c r="M14" s="5">
        <v>274105</v>
      </c>
      <c r="N14" s="5">
        <v>794716</v>
      </c>
      <c r="O14" s="5">
        <v>565934</v>
      </c>
      <c r="P14" s="5">
        <v>13174</v>
      </c>
      <c r="Q14" s="5">
        <v>5453</v>
      </c>
      <c r="R14" s="5">
        <v>1442</v>
      </c>
      <c r="S14" s="5">
        <v>182266</v>
      </c>
      <c r="T14" s="5">
        <v>74</v>
      </c>
      <c r="U14" s="5">
        <v>26374</v>
      </c>
      <c r="V14" s="5">
        <v>290366</v>
      </c>
      <c r="W14" s="5">
        <v>124641</v>
      </c>
      <c r="X14" s="5">
        <v>4674</v>
      </c>
      <c r="Y14" s="5">
        <v>7519</v>
      </c>
      <c r="Z14" s="5">
        <v>9968</v>
      </c>
      <c r="AA14" s="5">
        <v>143557</v>
      </c>
      <c r="AB14" s="5">
        <v>3</v>
      </c>
      <c r="AC14" s="5">
        <v>4</v>
      </c>
      <c r="AD14" s="5">
        <v>525668</v>
      </c>
      <c r="AE14" s="5">
        <v>215595</v>
      </c>
      <c r="AF14" s="5">
        <v>2327</v>
      </c>
      <c r="AG14" s="5">
        <v>24361</v>
      </c>
      <c r="AH14" s="5">
        <v>101929</v>
      </c>
      <c r="AI14" s="5">
        <v>181366</v>
      </c>
      <c r="AJ14" s="5">
        <v>91</v>
      </c>
      <c r="AK14" s="5">
        <v>344665</v>
      </c>
      <c r="AL14" s="5">
        <v>248263</v>
      </c>
      <c r="AM14" s="5">
        <v>1108</v>
      </c>
      <c r="AN14" s="5">
        <v>4236</v>
      </c>
      <c r="AO14" s="5">
        <v>41291</v>
      </c>
      <c r="AP14" s="5">
        <v>45654</v>
      </c>
      <c r="AQ14" s="5">
        <v>4042</v>
      </c>
      <c r="AR14" s="5">
        <v>22</v>
      </c>
      <c r="AS14" s="5">
        <v>50</v>
      </c>
    </row>
    <row r="15" spans="1:45">
      <c r="A15" s="5">
        <v>1393</v>
      </c>
      <c r="B15" s="5">
        <v>4</v>
      </c>
      <c r="C15" s="5" t="s">
        <v>180</v>
      </c>
      <c r="D15" s="5" t="s">
        <v>179</v>
      </c>
      <c r="E15" s="5">
        <v>2999196</v>
      </c>
      <c r="F15" s="5">
        <v>1151000</v>
      </c>
      <c r="G15" s="5">
        <v>88630</v>
      </c>
      <c r="H15" s="5">
        <v>105068</v>
      </c>
      <c r="I15" s="5">
        <v>401302</v>
      </c>
      <c r="J15" s="5">
        <v>561691</v>
      </c>
      <c r="K15" s="5">
        <v>267824</v>
      </c>
      <c r="L15" s="5">
        <v>149576</v>
      </c>
      <c r="M15" s="5">
        <v>274105</v>
      </c>
      <c r="N15" s="5">
        <v>794716</v>
      </c>
      <c r="O15" s="5">
        <v>565934</v>
      </c>
      <c r="P15" s="5">
        <v>13174</v>
      </c>
      <c r="Q15" s="5">
        <v>5453</v>
      </c>
      <c r="R15" s="5">
        <v>1442</v>
      </c>
      <c r="S15" s="5">
        <v>182266</v>
      </c>
      <c r="T15" s="5">
        <v>74</v>
      </c>
      <c r="U15" s="5">
        <v>26374</v>
      </c>
      <c r="V15" s="5">
        <v>290366</v>
      </c>
      <c r="W15" s="5">
        <v>124641</v>
      </c>
      <c r="X15" s="5">
        <v>4674</v>
      </c>
      <c r="Y15" s="5">
        <v>7519</v>
      </c>
      <c r="Z15" s="5">
        <v>9968</v>
      </c>
      <c r="AA15" s="5">
        <v>143557</v>
      </c>
      <c r="AB15" s="5">
        <v>3</v>
      </c>
      <c r="AC15" s="5">
        <v>4</v>
      </c>
      <c r="AD15" s="5">
        <v>525668</v>
      </c>
      <c r="AE15" s="5">
        <v>215595</v>
      </c>
      <c r="AF15" s="5">
        <v>2327</v>
      </c>
      <c r="AG15" s="5">
        <v>24361</v>
      </c>
      <c r="AH15" s="5">
        <v>101929</v>
      </c>
      <c r="AI15" s="5">
        <v>181366</v>
      </c>
      <c r="AJ15" s="5">
        <v>91</v>
      </c>
      <c r="AK15" s="5">
        <v>344665</v>
      </c>
      <c r="AL15" s="5">
        <v>248263</v>
      </c>
      <c r="AM15" s="5">
        <v>1108</v>
      </c>
      <c r="AN15" s="5">
        <v>4236</v>
      </c>
      <c r="AO15" s="5">
        <v>41291</v>
      </c>
      <c r="AP15" s="5">
        <v>45654</v>
      </c>
      <c r="AQ15" s="5">
        <v>4042</v>
      </c>
      <c r="AR15" s="5">
        <v>22</v>
      </c>
      <c r="AS15" s="5">
        <v>50</v>
      </c>
    </row>
    <row r="16" spans="1:45">
      <c r="A16" s="5">
        <v>1393</v>
      </c>
      <c r="B16" s="5">
        <v>3</v>
      </c>
      <c r="C16" s="5" t="s">
        <v>181</v>
      </c>
      <c r="D16" s="5" t="s">
        <v>182</v>
      </c>
      <c r="E16" s="5">
        <v>1660122</v>
      </c>
      <c r="F16" s="5">
        <v>957665</v>
      </c>
      <c r="G16" s="5">
        <v>46510</v>
      </c>
      <c r="H16" s="5">
        <v>35138</v>
      </c>
      <c r="I16" s="5">
        <v>40087</v>
      </c>
      <c r="J16" s="5">
        <v>342768</v>
      </c>
      <c r="K16" s="5">
        <v>201637</v>
      </c>
      <c r="L16" s="5">
        <v>30944</v>
      </c>
      <c r="M16" s="5">
        <v>5373</v>
      </c>
      <c r="N16" s="5">
        <v>299541</v>
      </c>
      <c r="O16" s="5">
        <v>285311</v>
      </c>
      <c r="P16" s="5">
        <v>1329</v>
      </c>
      <c r="Q16" s="5">
        <v>3296</v>
      </c>
      <c r="R16" s="5">
        <v>2854</v>
      </c>
      <c r="S16" s="5">
        <v>164</v>
      </c>
      <c r="T16" s="5">
        <v>6071</v>
      </c>
      <c r="U16" s="5">
        <v>516</v>
      </c>
      <c r="V16" s="5">
        <v>117554</v>
      </c>
      <c r="W16" s="5">
        <v>73309</v>
      </c>
      <c r="X16" s="5">
        <v>6460</v>
      </c>
      <c r="Y16" s="5">
        <v>689</v>
      </c>
      <c r="Z16" s="5">
        <v>20524</v>
      </c>
      <c r="AA16" s="5">
        <v>14396</v>
      </c>
      <c r="AB16" s="5">
        <v>2138</v>
      </c>
      <c r="AC16" s="5">
        <v>38</v>
      </c>
      <c r="AD16" s="5">
        <v>107928</v>
      </c>
      <c r="AE16" s="5">
        <v>58208</v>
      </c>
      <c r="AF16" s="5">
        <v>1378</v>
      </c>
      <c r="AG16" s="5">
        <v>390</v>
      </c>
      <c r="AH16" s="5">
        <v>21538</v>
      </c>
      <c r="AI16" s="5">
        <v>26084</v>
      </c>
      <c r="AJ16" s="5">
        <v>330</v>
      </c>
      <c r="AK16" s="5">
        <v>86995</v>
      </c>
      <c r="AL16" s="5">
        <v>20824</v>
      </c>
      <c r="AM16" s="5">
        <v>1289</v>
      </c>
      <c r="AN16" s="5">
        <v>2635</v>
      </c>
      <c r="AO16" s="5">
        <v>1815</v>
      </c>
      <c r="AP16" s="5">
        <v>12515</v>
      </c>
      <c r="AQ16" s="5">
        <v>47918</v>
      </c>
      <c r="AR16" s="5">
        <v>0</v>
      </c>
      <c r="AS16" s="5">
        <v>0</v>
      </c>
    </row>
    <row r="17" spans="1:45">
      <c r="A17" s="5">
        <v>1393</v>
      </c>
      <c r="B17" s="5">
        <v>4</v>
      </c>
      <c r="C17" s="5" t="s">
        <v>183</v>
      </c>
      <c r="D17" s="5" t="s">
        <v>184</v>
      </c>
      <c r="E17" s="5">
        <v>1541575</v>
      </c>
      <c r="F17" s="5">
        <v>872130</v>
      </c>
      <c r="G17" s="5">
        <v>39363</v>
      </c>
      <c r="H17" s="5">
        <v>32742</v>
      </c>
      <c r="I17" s="5">
        <v>34362</v>
      </c>
      <c r="J17" s="5">
        <v>329658</v>
      </c>
      <c r="K17" s="5">
        <v>199375</v>
      </c>
      <c r="L17" s="5">
        <v>30837</v>
      </c>
      <c r="M17" s="5">
        <v>3107</v>
      </c>
      <c r="N17" s="5">
        <v>299370</v>
      </c>
      <c r="O17" s="5">
        <v>285228</v>
      </c>
      <c r="P17" s="5">
        <v>1319</v>
      </c>
      <c r="Q17" s="5">
        <v>3217</v>
      </c>
      <c r="R17" s="5">
        <v>2854</v>
      </c>
      <c r="S17" s="5">
        <v>164</v>
      </c>
      <c r="T17" s="5">
        <v>6071</v>
      </c>
      <c r="U17" s="5">
        <v>516</v>
      </c>
      <c r="V17" s="5">
        <v>100303</v>
      </c>
      <c r="W17" s="5">
        <v>61801</v>
      </c>
      <c r="X17" s="5">
        <v>6336</v>
      </c>
      <c r="Y17" s="5">
        <v>652</v>
      </c>
      <c r="Z17" s="5">
        <v>20524</v>
      </c>
      <c r="AA17" s="5">
        <v>8815</v>
      </c>
      <c r="AB17" s="5">
        <v>2138</v>
      </c>
      <c r="AC17" s="5">
        <v>38</v>
      </c>
      <c r="AD17" s="5">
        <v>107184</v>
      </c>
      <c r="AE17" s="5">
        <v>57548</v>
      </c>
      <c r="AF17" s="5">
        <v>1378</v>
      </c>
      <c r="AG17" s="5">
        <v>385</v>
      </c>
      <c r="AH17" s="5">
        <v>21538</v>
      </c>
      <c r="AI17" s="5">
        <v>26005</v>
      </c>
      <c r="AJ17" s="5">
        <v>330</v>
      </c>
      <c r="AK17" s="5">
        <v>86995</v>
      </c>
      <c r="AL17" s="5">
        <v>20824</v>
      </c>
      <c r="AM17" s="5">
        <v>1289</v>
      </c>
      <c r="AN17" s="5">
        <v>2635</v>
      </c>
      <c r="AO17" s="5">
        <v>1815</v>
      </c>
      <c r="AP17" s="5">
        <v>12515</v>
      </c>
      <c r="AQ17" s="5">
        <v>47918</v>
      </c>
      <c r="AR17" s="5">
        <v>0</v>
      </c>
      <c r="AS17" s="5">
        <v>0</v>
      </c>
    </row>
    <row r="18" spans="1:45">
      <c r="A18" s="5">
        <v>1393</v>
      </c>
      <c r="B18" s="5">
        <v>4</v>
      </c>
      <c r="C18" s="5" t="s">
        <v>185</v>
      </c>
      <c r="D18" s="5" t="s">
        <v>186</v>
      </c>
      <c r="E18" s="5">
        <v>118547</v>
      </c>
      <c r="F18" s="5">
        <v>85535</v>
      </c>
      <c r="G18" s="5">
        <v>7148</v>
      </c>
      <c r="H18" s="5">
        <v>2396</v>
      </c>
      <c r="I18" s="5">
        <v>5725</v>
      </c>
      <c r="J18" s="5">
        <v>13109</v>
      </c>
      <c r="K18" s="5">
        <v>2262</v>
      </c>
      <c r="L18" s="5">
        <v>106</v>
      </c>
      <c r="M18" s="5">
        <v>2267</v>
      </c>
      <c r="N18" s="5">
        <v>171</v>
      </c>
      <c r="O18" s="5">
        <v>83</v>
      </c>
      <c r="P18" s="5">
        <v>10</v>
      </c>
      <c r="Q18" s="5">
        <v>79</v>
      </c>
      <c r="R18" s="5">
        <v>0</v>
      </c>
      <c r="S18" s="5">
        <v>0</v>
      </c>
      <c r="T18" s="5">
        <v>0</v>
      </c>
      <c r="U18" s="5">
        <v>0</v>
      </c>
      <c r="V18" s="5">
        <v>17251</v>
      </c>
      <c r="W18" s="5">
        <v>11508</v>
      </c>
      <c r="X18" s="5">
        <v>124</v>
      </c>
      <c r="Y18" s="5">
        <v>37</v>
      </c>
      <c r="Z18" s="5">
        <v>0</v>
      </c>
      <c r="AA18" s="5">
        <v>5581</v>
      </c>
      <c r="AB18" s="5">
        <v>0</v>
      </c>
      <c r="AC18" s="5">
        <v>0</v>
      </c>
      <c r="AD18" s="5">
        <v>744</v>
      </c>
      <c r="AE18" s="5">
        <v>660</v>
      </c>
      <c r="AF18" s="5">
        <v>0</v>
      </c>
      <c r="AG18" s="5">
        <v>5</v>
      </c>
      <c r="AH18" s="5">
        <v>0</v>
      </c>
      <c r="AI18" s="5">
        <v>79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</row>
    <row r="19" spans="1:45">
      <c r="A19" s="5">
        <v>1393</v>
      </c>
      <c r="B19" s="5">
        <v>3</v>
      </c>
      <c r="C19" s="5" t="s">
        <v>187</v>
      </c>
      <c r="D19" s="5" t="s">
        <v>188</v>
      </c>
      <c r="E19" s="5">
        <v>4469965</v>
      </c>
      <c r="F19" s="5">
        <v>2281768</v>
      </c>
      <c r="G19" s="5">
        <v>129994</v>
      </c>
      <c r="H19" s="5">
        <v>184130</v>
      </c>
      <c r="I19" s="5">
        <v>286363</v>
      </c>
      <c r="J19" s="5">
        <v>920559</v>
      </c>
      <c r="K19" s="5">
        <v>557281</v>
      </c>
      <c r="L19" s="5">
        <v>54422</v>
      </c>
      <c r="M19" s="5">
        <v>55447</v>
      </c>
      <c r="N19" s="5">
        <v>482569</v>
      </c>
      <c r="O19" s="5">
        <v>426441</v>
      </c>
      <c r="P19" s="5">
        <v>5679</v>
      </c>
      <c r="Q19" s="5">
        <v>8426</v>
      </c>
      <c r="R19" s="5">
        <v>31584</v>
      </c>
      <c r="S19" s="5">
        <v>4971</v>
      </c>
      <c r="T19" s="5">
        <v>2958</v>
      </c>
      <c r="U19" s="5">
        <v>2511</v>
      </c>
      <c r="V19" s="5">
        <v>760731</v>
      </c>
      <c r="W19" s="5">
        <v>509057</v>
      </c>
      <c r="X19" s="5">
        <v>37037</v>
      </c>
      <c r="Y19" s="5">
        <v>14668</v>
      </c>
      <c r="Z19" s="5">
        <v>54132</v>
      </c>
      <c r="AA19" s="5">
        <v>138503</v>
      </c>
      <c r="AB19" s="5">
        <v>2028</v>
      </c>
      <c r="AC19" s="5">
        <v>5307</v>
      </c>
      <c r="AD19" s="5">
        <v>388157</v>
      </c>
      <c r="AE19" s="5">
        <v>181753</v>
      </c>
      <c r="AF19" s="5">
        <v>12939</v>
      </c>
      <c r="AG19" s="5">
        <v>10309</v>
      </c>
      <c r="AH19" s="5">
        <v>14832</v>
      </c>
      <c r="AI19" s="5">
        <v>161525</v>
      </c>
      <c r="AJ19" s="5">
        <v>6800</v>
      </c>
      <c r="AK19" s="5">
        <v>731109</v>
      </c>
      <c r="AL19" s="5">
        <v>140035</v>
      </c>
      <c r="AM19" s="5">
        <v>1722</v>
      </c>
      <c r="AN19" s="5">
        <v>8668</v>
      </c>
      <c r="AO19" s="5">
        <v>39611</v>
      </c>
      <c r="AP19" s="5">
        <v>454771</v>
      </c>
      <c r="AQ19" s="5">
        <v>83184</v>
      </c>
      <c r="AR19" s="5">
        <v>576</v>
      </c>
      <c r="AS19" s="5">
        <v>2542</v>
      </c>
    </row>
    <row r="20" spans="1:45">
      <c r="A20" s="5">
        <v>1393</v>
      </c>
      <c r="B20" s="5">
        <v>4</v>
      </c>
      <c r="C20" s="5" t="s">
        <v>189</v>
      </c>
      <c r="D20" s="5" t="s">
        <v>188</v>
      </c>
      <c r="E20" s="5">
        <v>1220998</v>
      </c>
      <c r="F20" s="5">
        <v>752156</v>
      </c>
      <c r="G20" s="5">
        <v>25605</v>
      </c>
      <c r="H20" s="5">
        <v>28603</v>
      </c>
      <c r="I20" s="5">
        <v>74906</v>
      </c>
      <c r="J20" s="5">
        <v>273411</v>
      </c>
      <c r="K20" s="5">
        <v>59576</v>
      </c>
      <c r="L20" s="5">
        <v>3623</v>
      </c>
      <c r="M20" s="5">
        <v>3117</v>
      </c>
      <c r="N20" s="5">
        <v>271700</v>
      </c>
      <c r="O20" s="5">
        <v>229346</v>
      </c>
      <c r="P20" s="5">
        <v>4331</v>
      </c>
      <c r="Q20" s="5">
        <v>3533</v>
      </c>
      <c r="R20" s="5">
        <v>30304</v>
      </c>
      <c r="S20" s="5">
        <v>0</v>
      </c>
      <c r="T20" s="5">
        <v>2543</v>
      </c>
      <c r="U20" s="5">
        <v>1644</v>
      </c>
      <c r="V20" s="5">
        <v>15032</v>
      </c>
      <c r="W20" s="5">
        <v>11251</v>
      </c>
      <c r="X20" s="5">
        <v>1024</v>
      </c>
      <c r="Y20" s="5">
        <v>114</v>
      </c>
      <c r="Z20" s="5">
        <v>26</v>
      </c>
      <c r="AA20" s="5">
        <v>2586</v>
      </c>
      <c r="AB20" s="5">
        <v>0</v>
      </c>
      <c r="AC20" s="5">
        <v>31</v>
      </c>
      <c r="AD20" s="5">
        <v>48518</v>
      </c>
      <c r="AE20" s="5">
        <v>14163</v>
      </c>
      <c r="AF20" s="5">
        <v>1049</v>
      </c>
      <c r="AG20" s="5">
        <v>85</v>
      </c>
      <c r="AH20" s="5">
        <v>569</v>
      </c>
      <c r="AI20" s="5">
        <v>32611</v>
      </c>
      <c r="AJ20" s="5">
        <v>40</v>
      </c>
      <c r="AK20" s="5">
        <v>162106</v>
      </c>
      <c r="AL20" s="5">
        <v>86907</v>
      </c>
      <c r="AM20" s="5">
        <v>332</v>
      </c>
      <c r="AN20" s="5">
        <v>1025</v>
      </c>
      <c r="AO20" s="5">
        <v>11524</v>
      </c>
      <c r="AP20" s="5">
        <v>51472</v>
      </c>
      <c r="AQ20" s="5">
        <v>10841</v>
      </c>
      <c r="AR20" s="5">
        <v>0</v>
      </c>
      <c r="AS20" s="5">
        <v>5</v>
      </c>
    </row>
    <row r="21" spans="1:45">
      <c r="A21" s="5">
        <v>1393</v>
      </c>
      <c r="B21" s="5">
        <v>4</v>
      </c>
      <c r="C21" s="5" t="s">
        <v>190</v>
      </c>
      <c r="D21" s="5" t="s">
        <v>191</v>
      </c>
      <c r="E21" s="5">
        <v>885384</v>
      </c>
      <c r="F21" s="5">
        <v>260431</v>
      </c>
      <c r="G21" s="5">
        <v>26031</v>
      </c>
      <c r="H21" s="5">
        <v>26309</v>
      </c>
      <c r="I21" s="5">
        <v>15584</v>
      </c>
      <c r="J21" s="5">
        <v>193896</v>
      </c>
      <c r="K21" s="5">
        <v>358529</v>
      </c>
      <c r="L21" s="5">
        <v>2862</v>
      </c>
      <c r="M21" s="5">
        <v>1742</v>
      </c>
      <c r="N21" s="5">
        <v>49078</v>
      </c>
      <c r="O21" s="5">
        <v>47654</v>
      </c>
      <c r="P21" s="5">
        <v>369</v>
      </c>
      <c r="Q21" s="5">
        <v>14</v>
      </c>
      <c r="R21" s="5">
        <v>680</v>
      </c>
      <c r="S21" s="5">
        <v>0</v>
      </c>
      <c r="T21" s="5">
        <v>131</v>
      </c>
      <c r="U21" s="5">
        <v>229</v>
      </c>
      <c r="V21" s="5">
        <v>296619</v>
      </c>
      <c r="W21" s="5">
        <v>190943</v>
      </c>
      <c r="X21" s="5">
        <v>30993</v>
      </c>
      <c r="Y21" s="5">
        <v>10359</v>
      </c>
      <c r="Z21" s="5">
        <v>21338</v>
      </c>
      <c r="AA21" s="5">
        <v>39997</v>
      </c>
      <c r="AB21" s="5">
        <v>2000</v>
      </c>
      <c r="AC21" s="5">
        <v>989</v>
      </c>
      <c r="AD21" s="5">
        <v>218017</v>
      </c>
      <c r="AE21" s="5">
        <v>113586</v>
      </c>
      <c r="AF21" s="5">
        <v>10686</v>
      </c>
      <c r="AG21" s="5">
        <v>7258</v>
      </c>
      <c r="AH21" s="5">
        <v>7038</v>
      </c>
      <c r="AI21" s="5">
        <v>77784</v>
      </c>
      <c r="AJ21" s="5">
        <v>1664</v>
      </c>
      <c r="AK21" s="5">
        <v>43842</v>
      </c>
      <c r="AL21" s="5">
        <v>14995</v>
      </c>
      <c r="AM21" s="5">
        <v>388</v>
      </c>
      <c r="AN21" s="5">
        <v>1998</v>
      </c>
      <c r="AO21" s="5">
        <v>3325</v>
      </c>
      <c r="AP21" s="5">
        <v>4394</v>
      </c>
      <c r="AQ21" s="5">
        <v>18477</v>
      </c>
      <c r="AR21" s="5">
        <v>266</v>
      </c>
      <c r="AS21" s="5">
        <v>0</v>
      </c>
    </row>
    <row r="22" spans="1:45">
      <c r="A22" s="5">
        <v>1393</v>
      </c>
      <c r="B22" s="5">
        <v>4</v>
      </c>
      <c r="C22" s="5" t="s">
        <v>192</v>
      </c>
      <c r="D22" s="5" t="s">
        <v>193</v>
      </c>
      <c r="E22" s="5">
        <v>275541</v>
      </c>
      <c r="F22" s="5">
        <v>130715</v>
      </c>
      <c r="G22" s="5">
        <v>4540</v>
      </c>
      <c r="H22" s="5">
        <v>17691</v>
      </c>
      <c r="I22" s="5">
        <v>11488</v>
      </c>
      <c r="J22" s="5">
        <v>63574</v>
      </c>
      <c r="K22" s="5">
        <v>45572</v>
      </c>
      <c r="L22" s="5">
        <v>860</v>
      </c>
      <c r="M22" s="5">
        <v>1101</v>
      </c>
      <c r="N22" s="5">
        <v>44364</v>
      </c>
      <c r="O22" s="5">
        <v>41724</v>
      </c>
      <c r="P22" s="5">
        <v>60</v>
      </c>
      <c r="Q22" s="5">
        <v>111</v>
      </c>
      <c r="R22" s="5">
        <v>0</v>
      </c>
      <c r="S22" s="5">
        <v>2177</v>
      </c>
      <c r="T22" s="5">
        <v>118</v>
      </c>
      <c r="U22" s="5">
        <v>174</v>
      </c>
      <c r="V22" s="5">
        <v>96724</v>
      </c>
      <c r="W22" s="5">
        <v>29581</v>
      </c>
      <c r="X22" s="5">
        <v>843</v>
      </c>
      <c r="Y22" s="5">
        <v>168</v>
      </c>
      <c r="Z22" s="5">
        <v>5321</v>
      </c>
      <c r="AA22" s="5">
        <v>60811</v>
      </c>
      <c r="AB22" s="5">
        <v>0</v>
      </c>
      <c r="AC22" s="5">
        <v>0</v>
      </c>
      <c r="AD22" s="5">
        <v>6896</v>
      </c>
      <c r="AE22" s="5">
        <v>4315</v>
      </c>
      <c r="AF22" s="5">
        <v>175</v>
      </c>
      <c r="AG22" s="5">
        <v>260</v>
      </c>
      <c r="AH22" s="5">
        <v>663</v>
      </c>
      <c r="AI22" s="5">
        <v>1483</v>
      </c>
      <c r="AJ22" s="5">
        <v>0</v>
      </c>
      <c r="AK22" s="5">
        <v>28643</v>
      </c>
      <c r="AL22" s="5">
        <v>19024</v>
      </c>
      <c r="AM22" s="5">
        <v>50</v>
      </c>
      <c r="AN22" s="5">
        <v>104</v>
      </c>
      <c r="AO22" s="5">
        <v>9171</v>
      </c>
      <c r="AP22" s="5">
        <v>0</v>
      </c>
      <c r="AQ22" s="5">
        <v>0</v>
      </c>
      <c r="AR22" s="5">
        <v>294</v>
      </c>
      <c r="AS22" s="5">
        <v>0</v>
      </c>
    </row>
    <row r="23" spans="1:45">
      <c r="A23" s="5">
        <v>1393</v>
      </c>
      <c r="B23" s="5">
        <v>4</v>
      </c>
      <c r="C23" s="5" t="s">
        <v>194</v>
      </c>
      <c r="D23" s="5" t="s">
        <v>195</v>
      </c>
      <c r="E23" s="5">
        <v>90588</v>
      </c>
      <c r="F23" s="5">
        <v>38966</v>
      </c>
      <c r="G23" s="5">
        <v>2946</v>
      </c>
      <c r="H23" s="5">
        <v>2761</v>
      </c>
      <c r="I23" s="5">
        <v>3827</v>
      </c>
      <c r="J23" s="5">
        <v>5153</v>
      </c>
      <c r="K23" s="5">
        <v>33650</v>
      </c>
      <c r="L23" s="5">
        <v>849</v>
      </c>
      <c r="M23" s="5">
        <v>2435</v>
      </c>
      <c r="N23" s="5">
        <v>30087</v>
      </c>
      <c r="O23" s="5">
        <v>29951</v>
      </c>
      <c r="P23" s="5">
        <v>78</v>
      </c>
      <c r="Q23" s="5">
        <v>14</v>
      </c>
      <c r="R23" s="5">
        <v>33</v>
      </c>
      <c r="S23" s="5">
        <v>0</v>
      </c>
      <c r="T23" s="5">
        <v>10</v>
      </c>
      <c r="U23" s="5">
        <v>0</v>
      </c>
      <c r="V23" s="5">
        <v>885</v>
      </c>
      <c r="W23" s="5">
        <v>735</v>
      </c>
      <c r="X23" s="5">
        <v>0</v>
      </c>
      <c r="Y23" s="5">
        <v>0</v>
      </c>
      <c r="Z23" s="5">
        <v>0</v>
      </c>
      <c r="AA23" s="5">
        <v>150</v>
      </c>
      <c r="AB23" s="5">
        <v>0</v>
      </c>
      <c r="AC23" s="5">
        <v>0</v>
      </c>
      <c r="AD23" s="5">
        <v>2900</v>
      </c>
      <c r="AE23" s="5">
        <v>1697</v>
      </c>
      <c r="AF23" s="5">
        <v>0</v>
      </c>
      <c r="AG23" s="5">
        <v>50</v>
      </c>
      <c r="AH23" s="5">
        <v>34</v>
      </c>
      <c r="AI23" s="5">
        <v>1120</v>
      </c>
      <c r="AJ23" s="5">
        <v>0</v>
      </c>
      <c r="AK23" s="5">
        <v>1763</v>
      </c>
      <c r="AL23" s="5">
        <v>1050</v>
      </c>
      <c r="AM23" s="5">
        <v>0</v>
      </c>
      <c r="AN23" s="5">
        <v>0</v>
      </c>
      <c r="AO23" s="5">
        <v>713</v>
      </c>
      <c r="AP23" s="5">
        <v>0</v>
      </c>
      <c r="AQ23" s="5">
        <v>0</v>
      </c>
      <c r="AR23" s="5">
        <v>0</v>
      </c>
      <c r="AS23" s="5">
        <v>0</v>
      </c>
    </row>
    <row r="24" spans="1:45">
      <c r="A24" s="5">
        <v>1393</v>
      </c>
      <c r="B24" s="5">
        <v>4</v>
      </c>
      <c r="C24" s="5" t="s">
        <v>196</v>
      </c>
      <c r="D24" s="5" t="s">
        <v>197</v>
      </c>
      <c r="E24" s="5">
        <v>335475</v>
      </c>
      <c r="F24" s="5">
        <v>193456</v>
      </c>
      <c r="G24" s="5">
        <v>3944</v>
      </c>
      <c r="H24" s="5">
        <v>11238</v>
      </c>
      <c r="I24" s="5">
        <v>16218</v>
      </c>
      <c r="J24" s="5">
        <v>92447</v>
      </c>
      <c r="K24" s="5">
        <v>13925</v>
      </c>
      <c r="L24" s="5">
        <v>93</v>
      </c>
      <c r="M24" s="5">
        <v>4154</v>
      </c>
      <c r="N24" s="5">
        <v>7140</v>
      </c>
      <c r="O24" s="5">
        <v>2251</v>
      </c>
      <c r="P24" s="5">
        <v>539</v>
      </c>
      <c r="Q24" s="5">
        <v>2298</v>
      </c>
      <c r="R24" s="5">
        <v>567</v>
      </c>
      <c r="S24" s="5">
        <v>1486</v>
      </c>
      <c r="T24" s="5">
        <v>0</v>
      </c>
      <c r="U24" s="5">
        <v>0</v>
      </c>
      <c r="V24" s="5">
        <v>184148</v>
      </c>
      <c r="W24" s="5">
        <v>167365</v>
      </c>
      <c r="X24" s="5">
        <v>2398</v>
      </c>
      <c r="Y24" s="5">
        <v>101</v>
      </c>
      <c r="Z24" s="5">
        <v>160</v>
      </c>
      <c r="AA24" s="5">
        <v>14124</v>
      </c>
      <c r="AB24" s="5">
        <v>0</v>
      </c>
      <c r="AC24" s="5">
        <v>0</v>
      </c>
      <c r="AD24" s="5">
        <v>11649</v>
      </c>
      <c r="AE24" s="5">
        <v>9019</v>
      </c>
      <c r="AF24" s="5">
        <v>308</v>
      </c>
      <c r="AG24" s="5">
        <v>738</v>
      </c>
      <c r="AH24" s="5">
        <v>304</v>
      </c>
      <c r="AI24" s="5">
        <v>1280</v>
      </c>
      <c r="AJ24" s="5">
        <v>0</v>
      </c>
      <c r="AK24" s="5">
        <v>4377</v>
      </c>
      <c r="AL24" s="5">
        <v>0</v>
      </c>
      <c r="AM24" s="5">
        <v>0</v>
      </c>
      <c r="AN24" s="5">
        <v>128</v>
      </c>
      <c r="AO24" s="5">
        <v>2149</v>
      </c>
      <c r="AP24" s="5">
        <v>0</v>
      </c>
      <c r="AQ24" s="5">
        <v>2100</v>
      </c>
      <c r="AR24" s="5">
        <v>0</v>
      </c>
      <c r="AS24" s="5">
        <v>0</v>
      </c>
    </row>
    <row r="25" spans="1:45">
      <c r="A25" s="5">
        <v>1393</v>
      </c>
      <c r="B25" s="5">
        <v>4</v>
      </c>
      <c r="C25" s="5" t="s">
        <v>198</v>
      </c>
      <c r="D25" s="5" t="s">
        <v>199</v>
      </c>
      <c r="E25" s="5">
        <v>1661979</v>
      </c>
      <c r="F25" s="5">
        <v>906044</v>
      </c>
      <c r="G25" s="5">
        <v>66929</v>
      </c>
      <c r="H25" s="5">
        <v>97528</v>
      </c>
      <c r="I25" s="5">
        <v>164339</v>
      </c>
      <c r="J25" s="5">
        <v>292078</v>
      </c>
      <c r="K25" s="5">
        <v>46029</v>
      </c>
      <c r="L25" s="5">
        <v>46135</v>
      </c>
      <c r="M25" s="5">
        <v>42898</v>
      </c>
      <c r="N25" s="5">
        <v>80200</v>
      </c>
      <c r="O25" s="5">
        <v>75514</v>
      </c>
      <c r="P25" s="5">
        <v>301</v>
      </c>
      <c r="Q25" s="5">
        <v>2457</v>
      </c>
      <c r="R25" s="5">
        <v>0</v>
      </c>
      <c r="S25" s="5">
        <v>1308</v>
      </c>
      <c r="T25" s="5">
        <v>156</v>
      </c>
      <c r="U25" s="5">
        <v>465</v>
      </c>
      <c r="V25" s="5">
        <v>167323</v>
      </c>
      <c r="W25" s="5">
        <v>109183</v>
      </c>
      <c r="X25" s="5">
        <v>1778</v>
      </c>
      <c r="Y25" s="5">
        <v>3925</v>
      </c>
      <c r="Z25" s="5">
        <v>27287</v>
      </c>
      <c r="AA25" s="5">
        <v>20836</v>
      </c>
      <c r="AB25" s="5">
        <v>28</v>
      </c>
      <c r="AC25" s="5">
        <v>4287</v>
      </c>
      <c r="AD25" s="5">
        <v>100177</v>
      </c>
      <c r="AE25" s="5">
        <v>38973</v>
      </c>
      <c r="AF25" s="5">
        <v>721</v>
      </c>
      <c r="AG25" s="5">
        <v>1918</v>
      </c>
      <c r="AH25" s="5">
        <v>6224</v>
      </c>
      <c r="AI25" s="5">
        <v>47246</v>
      </c>
      <c r="AJ25" s="5">
        <v>5095</v>
      </c>
      <c r="AK25" s="5">
        <v>490377</v>
      </c>
      <c r="AL25" s="5">
        <v>18058</v>
      </c>
      <c r="AM25" s="5">
        <v>952</v>
      </c>
      <c r="AN25" s="5">
        <v>5413</v>
      </c>
      <c r="AO25" s="5">
        <v>12730</v>
      </c>
      <c r="AP25" s="5">
        <v>398905</v>
      </c>
      <c r="AQ25" s="5">
        <v>51766</v>
      </c>
      <c r="AR25" s="5">
        <v>15</v>
      </c>
      <c r="AS25" s="5">
        <v>2537</v>
      </c>
    </row>
    <row r="26" spans="1:45">
      <c r="A26" s="5">
        <v>1393</v>
      </c>
      <c r="B26" s="5">
        <v>3</v>
      </c>
      <c r="C26" s="5" t="s">
        <v>200</v>
      </c>
      <c r="D26" s="5" t="s">
        <v>201</v>
      </c>
      <c r="E26" s="5">
        <v>385584</v>
      </c>
      <c r="F26" s="5">
        <v>226422</v>
      </c>
      <c r="G26" s="5">
        <v>16484</v>
      </c>
      <c r="H26" s="5">
        <v>20069</v>
      </c>
      <c r="I26" s="5">
        <v>20825</v>
      </c>
      <c r="J26" s="5">
        <v>92343</v>
      </c>
      <c r="K26" s="5">
        <v>5563</v>
      </c>
      <c r="L26" s="5">
        <v>1587</v>
      </c>
      <c r="M26" s="5">
        <v>2290</v>
      </c>
      <c r="N26" s="5">
        <v>40635</v>
      </c>
      <c r="O26" s="5">
        <v>32587</v>
      </c>
      <c r="P26" s="5">
        <v>3299</v>
      </c>
      <c r="Q26" s="5">
        <v>1097</v>
      </c>
      <c r="R26" s="5">
        <v>2947</v>
      </c>
      <c r="S26" s="5">
        <v>3</v>
      </c>
      <c r="T26" s="5">
        <v>46</v>
      </c>
      <c r="U26" s="5">
        <v>656</v>
      </c>
      <c r="V26" s="5">
        <v>94592</v>
      </c>
      <c r="W26" s="5">
        <v>46192</v>
      </c>
      <c r="X26" s="5">
        <v>184</v>
      </c>
      <c r="Y26" s="5">
        <v>621</v>
      </c>
      <c r="Z26" s="5">
        <v>154</v>
      </c>
      <c r="AA26" s="5">
        <v>47410</v>
      </c>
      <c r="AB26" s="5">
        <v>10</v>
      </c>
      <c r="AC26" s="5">
        <v>22</v>
      </c>
      <c r="AD26" s="5">
        <v>23028</v>
      </c>
      <c r="AE26" s="5">
        <v>15827</v>
      </c>
      <c r="AF26" s="5">
        <v>1248</v>
      </c>
      <c r="AG26" s="5">
        <v>56</v>
      </c>
      <c r="AH26" s="5">
        <v>2229</v>
      </c>
      <c r="AI26" s="5">
        <v>3607</v>
      </c>
      <c r="AJ26" s="5">
        <v>60</v>
      </c>
      <c r="AK26" s="5">
        <v>20975</v>
      </c>
      <c r="AL26" s="5">
        <v>9178</v>
      </c>
      <c r="AM26" s="5">
        <v>5883</v>
      </c>
      <c r="AN26" s="5">
        <v>249</v>
      </c>
      <c r="AO26" s="5">
        <v>3665</v>
      </c>
      <c r="AP26" s="5">
        <v>1900</v>
      </c>
      <c r="AQ26" s="5">
        <v>100</v>
      </c>
      <c r="AR26" s="5">
        <v>0</v>
      </c>
      <c r="AS26" s="5">
        <v>0</v>
      </c>
    </row>
    <row r="27" spans="1:45">
      <c r="A27" s="5">
        <v>1393</v>
      </c>
      <c r="B27" s="5">
        <v>4</v>
      </c>
      <c r="C27" s="5" t="s">
        <v>202</v>
      </c>
      <c r="D27" s="5" t="s">
        <v>201</v>
      </c>
      <c r="E27" s="5">
        <v>385584</v>
      </c>
      <c r="F27" s="5">
        <v>226422</v>
      </c>
      <c r="G27" s="5">
        <v>16484</v>
      </c>
      <c r="H27" s="5">
        <v>20069</v>
      </c>
      <c r="I27" s="5">
        <v>20825</v>
      </c>
      <c r="J27" s="5">
        <v>92343</v>
      </c>
      <c r="K27" s="5">
        <v>5563</v>
      </c>
      <c r="L27" s="5">
        <v>1587</v>
      </c>
      <c r="M27" s="5">
        <v>2290</v>
      </c>
      <c r="N27" s="5">
        <v>40635</v>
      </c>
      <c r="O27" s="5">
        <v>32587</v>
      </c>
      <c r="P27" s="5">
        <v>3299</v>
      </c>
      <c r="Q27" s="5">
        <v>1097</v>
      </c>
      <c r="R27" s="5">
        <v>2947</v>
      </c>
      <c r="S27" s="5">
        <v>3</v>
      </c>
      <c r="T27" s="5">
        <v>46</v>
      </c>
      <c r="U27" s="5">
        <v>656</v>
      </c>
      <c r="V27" s="5">
        <v>94592</v>
      </c>
      <c r="W27" s="5">
        <v>46192</v>
      </c>
      <c r="X27" s="5">
        <v>184</v>
      </c>
      <c r="Y27" s="5">
        <v>621</v>
      </c>
      <c r="Z27" s="5">
        <v>154</v>
      </c>
      <c r="AA27" s="5">
        <v>47410</v>
      </c>
      <c r="AB27" s="5">
        <v>10</v>
      </c>
      <c r="AC27" s="5">
        <v>22</v>
      </c>
      <c r="AD27" s="5">
        <v>23028</v>
      </c>
      <c r="AE27" s="5">
        <v>15827</v>
      </c>
      <c r="AF27" s="5">
        <v>1248</v>
      </c>
      <c r="AG27" s="5">
        <v>56</v>
      </c>
      <c r="AH27" s="5">
        <v>2229</v>
      </c>
      <c r="AI27" s="5">
        <v>3607</v>
      </c>
      <c r="AJ27" s="5">
        <v>60</v>
      </c>
      <c r="AK27" s="5">
        <v>20975</v>
      </c>
      <c r="AL27" s="5">
        <v>9178</v>
      </c>
      <c r="AM27" s="5">
        <v>5883</v>
      </c>
      <c r="AN27" s="5">
        <v>249</v>
      </c>
      <c r="AO27" s="5">
        <v>3665</v>
      </c>
      <c r="AP27" s="5">
        <v>1900</v>
      </c>
      <c r="AQ27" s="5">
        <v>100</v>
      </c>
      <c r="AR27" s="5">
        <v>0</v>
      </c>
      <c r="AS27" s="5">
        <v>0</v>
      </c>
    </row>
    <row r="28" spans="1:45">
      <c r="A28" s="5">
        <v>1393</v>
      </c>
      <c r="B28" s="5">
        <v>2</v>
      </c>
      <c r="C28" s="5" t="s">
        <v>203</v>
      </c>
      <c r="D28" s="5" t="s">
        <v>204</v>
      </c>
      <c r="E28" s="5">
        <v>2077341</v>
      </c>
      <c r="F28" s="5">
        <v>465876</v>
      </c>
      <c r="G28" s="5">
        <v>146766</v>
      </c>
      <c r="H28" s="5">
        <v>334486</v>
      </c>
      <c r="I28" s="5">
        <v>455990</v>
      </c>
      <c r="J28" s="5">
        <v>543535</v>
      </c>
      <c r="K28" s="5">
        <v>124090</v>
      </c>
      <c r="L28" s="5">
        <v>1992</v>
      </c>
      <c r="M28" s="5">
        <v>4608</v>
      </c>
      <c r="N28" s="5">
        <v>164021</v>
      </c>
      <c r="O28" s="5">
        <v>139573</v>
      </c>
      <c r="P28" s="5">
        <v>8955</v>
      </c>
      <c r="Q28" s="5">
        <v>2116</v>
      </c>
      <c r="R28" s="5">
        <v>3851</v>
      </c>
      <c r="S28" s="5">
        <v>7200</v>
      </c>
      <c r="T28" s="5">
        <v>1399</v>
      </c>
      <c r="U28" s="5">
        <v>927</v>
      </c>
      <c r="V28" s="5">
        <v>78971</v>
      </c>
      <c r="W28" s="5">
        <v>54372</v>
      </c>
      <c r="X28" s="5">
        <v>951</v>
      </c>
      <c r="Y28" s="5">
        <v>1648</v>
      </c>
      <c r="Z28" s="5">
        <v>5310</v>
      </c>
      <c r="AA28" s="5">
        <v>16577</v>
      </c>
      <c r="AB28" s="5">
        <v>17</v>
      </c>
      <c r="AC28" s="5">
        <v>97</v>
      </c>
      <c r="AD28" s="5">
        <v>198564</v>
      </c>
      <c r="AE28" s="5">
        <v>136358</v>
      </c>
      <c r="AF28" s="5">
        <v>2899</v>
      </c>
      <c r="AG28" s="5">
        <v>1450</v>
      </c>
      <c r="AH28" s="5">
        <v>12948</v>
      </c>
      <c r="AI28" s="5">
        <v>44829</v>
      </c>
      <c r="AJ28" s="5">
        <v>80</v>
      </c>
      <c r="AK28" s="5">
        <v>111352</v>
      </c>
      <c r="AL28" s="5">
        <v>41662</v>
      </c>
      <c r="AM28" s="5">
        <v>2411</v>
      </c>
      <c r="AN28" s="5">
        <v>2077</v>
      </c>
      <c r="AO28" s="5">
        <v>47550</v>
      </c>
      <c r="AP28" s="5">
        <v>13726</v>
      </c>
      <c r="AQ28" s="5">
        <v>3925</v>
      </c>
      <c r="AR28" s="5">
        <v>0</v>
      </c>
      <c r="AS28" s="5">
        <v>0</v>
      </c>
    </row>
    <row r="29" spans="1:45">
      <c r="A29" s="5">
        <v>1393</v>
      </c>
      <c r="B29" s="5">
        <v>3</v>
      </c>
      <c r="C29" s="5" t="s">
        <v>205</v>
      </c>
      <c r="D29" s="5" t="s">
        <v>204</v>
      </c>
      <c r="E29" s="5">
        <v>2077341</v>
      </c>
      <c r="F29" s="5">
        <v>465876</v>
      </c>
      <c r="G29" s="5">
        <v>146766</v>
      </c>
      <c r="H29" s="5">
        <v>334486</v>
      </c>
      <c r="I29" s="5">
        <v>455990</v>
      </c>
      <c r="J29" s="5">
        <v>543535</v>
      </c>
      <c r="K29" s="5">
        <v>124090</v>
      </c>
      <c r="L29" s="5">
        <v>1992</v>
      </c>
      <c r="M29" s="5">
        <v>4608</v>
      </c>
      <c r="N29" s="5">
        <v>164021</v>
      </c>
      <c r="O29" s="5">
        <v>139573</v>
      </c>
      <c r="P29" s="5">
        <v>8955</v>
      </c>
      <c r="Q29" s="5">
        <v>2116</v>
      </c>
      <c r="R29" s="5">
        <v>3851</v>
      </c>
      <c r="S29" s="5">
        <v>7200</v>
      </c>
      <c r="T29" s="5">
        <v>1399</v>
      </c>
      <c r="U29" s="5">
        <v>927</v>
      </c>
      <c r="V29" s="5">
        <v>78971</v>
      </c>
      <c r="W29" s="5">
        <v>54372</v>
      </c>
      <c r="X29" s="5">
        <v>951</v>
      </c>
      <c r="Y29" s="5">
        <v>1648</v>
      </c>
      <c r="Z29" s="5">
        <v>5310</v>
      </c>
      <c r="AA29" s="5">
        <v>16577</v>
      </c>
      <c r="AB29" s="5">
        <v>17</v>
      </c>
      <c r="AC29" s="5">
        <v>97</v>
      </c>
      <c r="AD29" s="5">
        <v>198564</v>
      </c>
      <c r="AE29" s="5">
        <v>136358</v>
      </c>
      <c r="AF29" s="5">
        <v>2899</v>
      </c>
      <c r="AG29" s="5">
        <v>1450</v>
      </c>
      <c r="AH29" s="5">
        <v>12948</v>
      </c>
      <c r="AI29" s="5">
        <v>44829</v>
      </c>
      <c r="AJ29" s="5">
        <v>80</v>
      </c>
      <c r="AK29" s="5">
        <v>111352</v>
      </c>
      <c r="AL29" s="5">
        <v>41662</v>
      </c>
      <c r="AM29" s="5">
        <v>2411</v>
      </c>
      <c r="AN29" s="5">
        <v>2077</v>
      </c>
      <c r="AO29" s="5">
        <v>47550</v>
      </c>
      <c r="AP29" s="5">
        <v>13726</v>
      </c>
      <c r="AQ29" s="5">
        <v>3925</v>
      </c>
      <c r="AR29" s="5">
        <v>0</v>
      </c>
      <c r="AS29" s="5">
        <v>0</v>
      </c>
    </row>
    <row r="30" spans="1:45">
      <c r="A30" s="5">
        <v>1393</v>
      </c>
      <c r="B30" s="5">
        <v>4</v>
      </c>
      <c r="C30" s="5" t="s">
        <v>206</v>
      </c>
      <c r="D30" s="5" t="s">
        <v>207</v>
      </c>
      <c r="E30" s="5">
        <v>14082</v>
      </c>
      <c r="F30" s="5">
        <v>7190</v>
      </c>
      <c r="G30" s="5">
        <v>3490</v>
      </c>
      <c r="H30" s="5">
        <v>2361</v>
      </c>
      <c r="I30" s="5">
        <v>626</v>
      </c>
      <c r="J30" s="5">
        <v>372</v>
      </c>
      <c r="K30" s="5">
        <v>0</v>
      </c>
      <c r="L30" s="5">
        <v>18</v>
      </c>
      <c r="M30" s="5">
        <v>25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16969</v>
      </c>
      <c r="W30" s="5">
        <v>11650</v>
      </c>
      <c r="X30" s="5">
        <v>0</v>
      </c>
      <c r="Y30" s="5">
        <v>0</v>
      </c>
      <c r="Z30" s="5">
        <v>0</v>
      </c>
      <c r="AA30" s="5">
        <v>5319</v>
      </c>
      <c r="AB30" s="5">
        <v>0</v>
      </c>
      <c r="AC30" s="5">
        <v>0</v>
      </c>
      <c r="AD30" s="5">
        <v>397</v>
      </c>
      <c r="AE30" s="5">
        <v>198</v>
      </c>
      <c r="AF30" s="5">
        <v>0</v>
      </c>
      <c r="AG30" s="5">
        <v>60</v>
      </c>
      <c r="AH30" s="5">
        <v>40</v>
      </c>
      <c r="AI30" s="5">
        <v>78</v>
      </c>
      <c r="AJ30" s="5">
        <v>20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1393</v>
      </c>
      <c r="B31" s="5">
        <v>4</v>
      </c>
      <c r="C31" s="5" t="s">
        <v>208</v>
      </c>
      <c r="D31" s="5" t="s">
        <v>209</v>
      </c>
      <c r="E31" s="5">
        <v>48739</v>
      </c>
      <c r="F31" s="5">
        <v>2564</v>
      </c>
      <c r="G31" s="5">
        <v>2296</v>
      </c>
      <c r="H31" s="5">
        <v>1877</v>
      </c>
      <c r="I31" s="5">
        <v>40134</v>
      </c>
      <c r="J31" s="5">
        <v>36</v>
      </c>
      <c r="K31" s="5">
        <v>1541</v>
      </c>
      <c r="L31" s="5">
        <v>20</v>
      </c>
      <c r="M31" s="5">
        <v>272</v>
      </c>
      <c r="N31" s="5">
        <v>864</v>
      </c>
      <c r="O31" s="5">
        <v>733</v>
      </c>
      <c r="P31" s="5">
        <v>38</v>
      </c>
      <c r="Q31" s="5">
        <v>55</v>
      </c>
      <c r="R31" s="5">
        <v>0</v>
      </c>
      <c r="S31" s="5">
        <v>0</v>
      </c>
      <c r="T31" s="5">
        <v>10</v>
      </c>
      <c r="U31" s="5">
        <v>29</v>
      </c>
      <c r="V31" s="5">
        <v>758</v>
      </c>
      <c r="W31" s="5">
        <v>610</v>
      </c>
      <c r="X31" s="5">
        <v>4</v>
      </c>
      <c r="Y31" s="5">
        <v>6</v>
      </c>
      <c r="Z31" s="5">
        <v>3</v>
      </c>
      <c r="AA31" s="5">
        <v>35</v>
      </c>
      <c r="AB31" s="5">
        <v>5</v>
      </c>
      <c r="AC31" s="5">
        <v>97</v>
      </c>
      <c r="AD31" s="5">
        <v>4964</v>
      </c>
      <c r="AE31" s="5">
        <v>2362</v>
      </c>
      <c r="AF31" s="5">
        <v>211</v>
      </c>
      <c r="AG31" s="5">
        <v>13</v>
      </c>
      <c r="AH31" s="5">
        <v>393</v>
      </c>
      <c r="AI31" s="5">
        <v>1970</v>
      </c>
      <c r="AJ31" s="5">
        <v>15</v>
      </c>
      <c r="AK31" s="5">
        <v>5370</v>
      </c>
      <c r="AL31" s="5">
        <v>0</v>
      </c>
      <c r="AM31" s="5">
        <v>0</v>
      </c>
      <c r="AN31" s="5">
        <v>0</v>
      </c>
      <c r="AO31" s="5">
        <v>5370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1393</v>
      </c>
      <c r="B32" s="5">
        <v>4</v>
      </c>
      <c r="C32" s="5" t="s">
        <v>210</v>
      </c>
      <c r="D32" s="5" t="s">
        <v>211</v>
      </c>
      <c r="E32" s="5">
        <v>2014521</v>
      </c>
      <c r="F32" s="5">
        <v>456123</v>
      </c>
      <c r="G32" s="5">
        <v>140980</v>
      </c>
      <c r="H32" s="5">
        <v>330248</v>
      </c>
      <c r="I32" s="5">
        <v>415230</v>
      </c>
      <c r="J32" s="5">
        <v>543127</v>
      </c>
      <c r="K32" s="5">
        <v>122549</v>
      </c>
      <c r="L32" s="5">
        <v>1953</v>
      </c>
      <c r="M32" s="5">
        <v>4310</v>
      </c>
      <c r="N32" s="5">
        <v>163157</v>
      </c>
      <c r="O32" s="5">
        <v>138841</v>
      </c>
      <c r="P32" s="5">
        <v>8918</v>
      </c>
      <c r="Q32" s="5">
        <v>2061</v>
      </c>
      <c r="R32" s="5">
        <v>3851</v>
      </c>
      <c r="S32" s="5">
        <v>7200</v>
      </c>
      <c r="T32" s="5">
        <v>1389</v>
      </c>
      <c r="U32" s="5">
        <v>898</v>
      </c>
      <c r="V32" s="5">
        <v>61244</v>
      </c>
      <c r="W32" s="5">
        <v>42112</v>
      </c>
      <c r="X32" s="5">
        <v>947</v>
      </c>
      <c r="Y32" s="5">
        <v>1642</v>
      </c>
      <c r="Z32" s="5">
        <v>5308</v>
      </c>
      <c r="AA32" s="5">
        <v>11224</v>
      </c>
      <c r="AB32" s="5">
        <v>12</v>
      </c>
      <c r="AC32" s="5">
        <v>0</v>
      </c>
      <c r="AD32" s="5">
        <v>193204</v>
      </c>
      <c r="AE32" s="5">
        <v>133797</v>
      </c>
      <c r="AF32" s="5">
        <v>2688</v>
      </c>
      <c r="AG32" s="5">
        <v>1377</v>
      </c>
      <c r="AH32" s="5">
        <v>12515</v>
      </c>
      <c r="AI32" s="5">
        <v>42781</v>
      </c>
      <c r="AJ32" s="5">
        <v>45</v>
      </c>
      <c r="AK32" s="5">
        <v>105982</v>
      </c>
      <c r="AL32" s="5">
        <v>41662</v>
      </c>
      <c r="AM32" s="5">
        <v>2411</v>
      </c>
      <c r="AN32" s="5">
        <v>2077</v>
      </c>
      <c r="AO32" s="5">
        <v>42180</v>
      </c>
      <c r="AP32" s="5">
        <v>13726</v>
      </c>
      <c r="AQ32" s="5">
        <v>3925</v>
      </c>
      <c r="AR32" s="5">
        <v>0</v>
      </c>
      <c r="AS32" s="5">
        <v>0</v>
      </c>
    </row>
    <row r="33" spans="1:45">
      <c r="A33" s="5">
        <v>1393</v>
      </c>
      <c r="B33" s="5">
        <v>2</v>
      </c>
      <c r="C33" s="5" t="s">
        <v>212</v>
      </c>
      <c r="D33" s="5" t="s">
        <v>213</v>
      </c>
      <c r="E33" s="5">
        <v>54667</v>
      </c>
      <c r="F33" s="5">
        <v>11370</v>
      </c>
      <c r="G33" s="5">
        <v>2826</v>
      </c>
      <c r="H33" s="5">
        <v>14558</v>
      </c>
      <c r="I33" s="5">
        <v>1915</v>
      </c>
      <c r="J33" s="5">
        <v>23180</v>
      </c>
      <c r="K33" s="5">
        <v>0</v>
      </c>
      <c r="L33" s="5">
        <v>590</v>
      </c>
      <c r="M33" s="5">
        <v>229</v>
      </c>
      <c r="N33" s="5">
        <v>350</v>
      </c>
      <c r="O33" s="5">
        <v>0</v>
      </c>
      <c r="P33" s="5">
        <v>0</v>
      </c>
      <c r="Q33" s="5">
        <v>150</v>
      </c>
      <c r="R33" s="5">
        <v>0</v>
      </c>
      <c r="S33" s="5">
        <v>0</v>
      </c>
      <c r="T33" s="5">
        <v>0</v>
      </c>
      <c r="U33" s="5">
        <v>200</v>
      </c>
      <c r="V33" s="5">
        <v>3433</v>
      </c>
      <c r="W33" s="5">
        <v>3433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155082</v>
      </c>
      <c r="AE33" s="5">
        <v>113077</v>
      </c>
      <c r="AF33" s="5">
        <v>29953</v>
      </c>
      <c r="AG33" s="5">
        <v>1239</v>
      </c>
      <c r="AH33" s="5">
        <v>0</v>
      </c>
      <c r="AI33" s="5">
        <v>10813</v>
      </c>
      <c r="AJ33" s="5">
        <v>0</v>
      </c>
      <c r="AK33" s="5">
        <v>1049</v>
      </c>
      <c r="AL33" s="5">
        <v>0</v>
      </c>
      <c r="AM33" s="5">
        <v>0</v>
      </c>
      <c r="AN33" s="5">
        <v>0</v>
      </c>
      <c r="AO33" s="5">
        <v>1049</v>
      </c>
      <c r="AP33" s="5">
        <v>0</v>
      </c>
      <c r="AQ33" s="5">
        <v>0</v>
      </c>
      <c r="AR33" s="5">
        <v>0</v>
      </c>
      <c r="AS33" s="5">
        <v>0</v>
      </c>
    </row>
    <row r="34" spans="1:45">
      <c r="A34" s="5">
        <v>1393</v>
      </c>
      <c r="B34" s="5">
        <v>3</v>
      </c>
      <c r="C34" s="5" t="s">
        <v>214</v>
      </c>
      <c r="D34" s="5" t="s">
        <v>215</v>
      </c>
      <c r="E34" s="5">
        <v>54667</v>
      </c>
      <c r="F34" s="5">
        <v>11370</v>
      </c>
      <c r="G34" s="5">
        <v>2826</v>
      </c>
      <c r="H34" s="5">
        <v>14558</v>
      </c>
      <c r="I34" s="5">
        <v>1915</v>
      </c>
      <c r="J34" s="5">
        <v>23180</v>
      </c>
      <c r="K34" s="5">
        <v>0</v>
      </c>
      <c r="L34" s="5">
        <v>590</v>
      </c>
      <c r="M34" s="5">
        <v>229</v>
      </c>
      <c r="N34" s="5">
        <v>350</v>
      </c>
      <c r="O34" s="5">
        <v>0</v>
      </c>
      <c r="P34" s="5">
        <v>0</v>
      </c>
      <c r="Q34" s="5">
        <v>150</v>
      </c>
      <c r="R34" s="5">
        <v>0</v>
      </c>
      <c r="S34" s="5">
        <v>0</v>
      </c>
      <c r="T34" s="5">
        <v>0</v>
      </c>
      <c r="U34" s="5">
        <v>200</v>
      </c>
      <c r="V34" s="5">
        <v>3433</v>
      </c>
      <c r="W34" s="5">
        <v>3433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155082</v>
      </c>
      <c r="AE34" s="5">
        <v>113077</v>
      </c>
      <c r="AF34" s="5">
        <v>29953</v>
      </c>
      <c r="AG34" s="5">
        <v>1239</v>
      </c>
      <c r="AH34" s="5">
        <v>0</v>
      </c>
      <c r="AI34" s="5">
        <v>10813</v>
      </c>
      <c r="AJ34" s="5">
        <v>0</v>
      </c>
      <c r="AK34" s="5">
        <v>1049</v>
      </c>
      <c r="AL34" s="5">
        <v>0</v>
      </c>
      <c r="AM34" s="5">
        <v>0</v>
      </c>
      <c r="AN34" s="5">
        <v>0</v>
      </c>
      <c r="AO34" s="5">
        <v>1049</v>
      </c>
      <c r="AP34" s="5">
        <v>0</v>
      </c>
      <c r="AQ34" s="5">
        <v>0</v>
      </c>
      <c r="AR34" s="5">
        <v>0</v>
      </c>
      <c r="AS34" s="5">
        <v>0</v>
      </c>
    </row>
    <row r="35" spans="1:45">
      <c r="A35" s="5">
        <v>1393</v>
      </c>
      <c r="B35" s="5">
        <v>4</v>
      </c>
      <c r="C35" s="5" t="s">
        <v>216</v>
      </c>
      <c r="D35" s="5" t="s">
        <v>217</v>
      </c>
      <c r="E35" s="5">
        <v>54667</v>
      </c>
      <c r="F35" s="5">
        <v>11370</v>
      </c>
      <c r="G35" s="5">
        <v>2826</v>
      </c>
      <c r="H35" s="5">
        <v>14558</v>
      </c>
      <c r="I35" s="5">
        <v>1915</v>
      </c>
      <c r="J35" s="5">
        <v>23180</v>
      </c>
      <c r="K35" s="5">
        <v>0</v>
      </c>
      <c r="L35" s="5">
        <v>590</v>
      </c>
      <c r="M35" s="5">
        <v>229</v>
      </c>
      <c r="N35" s="5">
        <v>350</v>
      </c>
      <c r="O35" s="5">
        <v>0</v>
      </c>
      <c r="P35" s="5">
        <v>0</v>
      </c>
      <c r="Q35" s="5">
        <v>150</v>
      </c>
      <c r="R35" s="5">
        <v>0</v>
      </c>
      <c r="S35" s="5">
        <v>0</v>
      </c>
      <c r="T35" s="5">
        <v>0</v>
      </c>
      <c r="U35" s="5">
        <v>200</v>
      </c>
      <c r="V35" s="5">
        <v>3433</v>
      </c>
      <c r="W35" s="5">
        <v>3433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155082</v>
      </c>
      <c r="AE35" s="5">
        <v>113077</v>
      </c>
      <c r="AF35" s="5">
        <v>29953</v>
      </c>
      <c r="AG35" s="5">
        <v>1239</v>
      </c>
      <c r="AH35" s="5">
        <v>0</v>
      </c>
      <c r="AI35" s="5">
        <v>10813</v>
      </c>
      <c r="AJ35" s="5">
        <v>0</v>
      </c>
      <c r="AK35" s="5">
        <v>1049</v>
      </c>
      <c r="AL35" s="5">
        <v>0</v>
      </c>
      <c r="AM35" s="5">
        <v>0</v>
      </c>
      <c r="AN35" s="5">
        <v>0</v>
      </c>
      <c r="AO35" s="5">
        <v>1049</v>
      </c>
      <c r="AP35" s="5">
        <v>0</v>
      </c>
      <c r="AQ35" s="5">
        <v>0</v>
      </c>
      <c r="AR35" s="5">
        <v>0</v>
      </c>
      <c r="AS35" s="5">
        <v>0</v>
      </c>
    </row>
    <row r="36" spans="1:45">
      <c r="A36" s="5">
        <v>1393</v>
      </c>
      <c r="B36" s="5">
        <v>2</v>
      </c>
      <c r="C36" s="5" t="s">
        <v>218</v>
      </c>
      <c r="D36" s="5" t="s">
        <v>219</v>
      </c>
      <c r="E36" s="5">
        <v>9422944</v>
      </c>
      <c r="F36" s="5">
        <v>8222293</v>
      </c>
      <c r="G36" s="5">
        <v>100191</v>
      </c>
      <c r="H36" s="5">
        <v>114312</v>
      </c>
      <c r="I36" s="5">
        <v>112633</v>
      </c>
      <c r="J36" s="5">
        <v>575181</v>
      </c>
      <c r="K36" s="5">
        <v>164374</v>
      </c>
      <c r="L36" s="5">
        <v>24810</v>
      </c>
      <c r="M36" s="5">
        <v>109151</v>
      </c>
      <c r="N36" s="5">
        <v>5849840</v>
      </c>
      <c r="O36" s="5">
        <v>5767512</v>
      </c>
      <c r="P36" s="5">
        <v>23688</v>
      </c>
      <c r="Q36" s="5">
        <v>6294</v>
      </c>
      <c r="R36" s="5">
        <v>24738</v>
      </c>
      <c r="S36" s="5">
        <v>24274</v>
      </c>
      <c r="T36" s="5">
        <v>153</v>
      </c>
      <c r="U36" s="5">
        <v>3181</v>
      </c>
      <c r="V36" s="5">
        <v>452632</v>
      </c>
      <c r="W36" s="5">
        <v>386007</v>
      </c>
      <c r="X36" s="5">
        <v>9026</v>
      </c>
      <c r="Y36" s="5">
        <v>563</v>
      </c>
      <c r="Z36" s="5">
        <v>682</v>
      </c>
      <c r="AA36" s="5">
        <v>55888</v>
      </c>
      <c r="AB36" s="5">
        <v>75</v>
      </c>
      <c r="AC36" s="5">
        <v>390</v>
      </c>
      <c r="AD36" s="5">
        <v>456488</v>
      </c>
      <c r="AE36" s="5">
        <v>322119</v>
      </c>
      <c r="AF36" s="5">
        <v>12704</v>
      </c>
      <c r="AG36" s="5">
        <v>2581</v>
      </c>
      <c r="AH36" s="5">
        <v>27170</v>
      </c>
      <c r="AI36" s="5">
        <v>90812</v>
      </c>
      <c r="AJ36" s="5">
        <v>1101</v>
      </c>
      <c r="AK36" s="5">
        <v>332969</v>
      </c>
      <c r="AL36" s="5">
        <v>218749</v>
      </c>
      <c r="AM36" s="5">
        <v>2020</v>
      </c>
      <c r="AN36" s="5">
        <v>2381</v>
      </c>
      <c r="AO36" s="5">
        <v>9340</v>
      </c>
      <c r="AP36" s="5">
        <v>24102</v>
      </c>
      <c r="AQ36" s="5">
        <v>76298</v>
      </c>
      <c r="AR36" s="5">
        <v>6</v>
      </c>
      <c r="AS36" s="5">
        <v>73</v>
      </c>
    </row>
    <row r="37" spans="1:45">
      <c r="A37" s="5">
        <v>1393</v>
      </c>
      <c r="B37" s="5">
        <v>3</v>
      </c>
      <c r="C37" s="5" t="s">
        <v>220</v>
      </c>
      <c r="D37" s="5" t="s">
        <v>221</v>
      </c>
      <c r="E37" s="5">
        <v>2431348</v>
      </c>
      <c r="F37" s="5">
        <v>2027310</v>
      </c>
      <c r="G37" s="5">
        <v>53820</v>
      </c>
      <c r="H37" s="5">
        <v>50435</v>
      </c>
      <c r="I37" s="5">
        <v>40661</v>
      </c>
      <c r="J37" s="5">
        <v>209572</v>
      </c>
      <c r="K37" s="5">
        <v>39600</v>
      </c>
      <c r="L37" s="5">
        <v>3802</v>
      </c>
      <c r="M37" s="5">
        <v>6149</v>
      </c>
      <c r="N37" s="5">
        <v>1213599</v>
      </c>
      <c r="O37" s="5">
        <v>1178982</v>
      </c>
      <c r="P37" s="5">
        <v>15752</v>
      </c>
      <c r="Q37" s="5">
        <v>3861</v>
      </c>
      <c r="R37" s="5">
        <v>7597</v>
      </c>
      <c r="S37" s="5">
        <v>5917</v>
      </c>
      <c r="T37" s="5">
        <v>44</v>
      </c>
      <c r="U37" s="5">
        <v>1447</v>
      </c>
      <c r="V37" s="5">
        <v>265653</v>
      </c>
      <c r="W37" s="5">
        <v>228860</v>
      </c>
      <c r="X37" s="5">
        <v>2366</v>
      </c>
      <c r="Y37" s="5">
        <v>406</v>
      </c>
      <c r="Z37" s="5">
        <v>555</v>
      </c>
      <c r="AA37" s="5">
        <v>33001</v>
      </c>
      <c r="AB37" s="5">
        <v>75</v>
      </c>
      <c r="AC37" s="5">
        <v>388</v>
      </c>
      <c r="AD37" s="5">
        <v>207127</v>
      </c>
      <c r="AE37" s="5">
        <v>167644</v>
      </c>
      <c r="AF37" s="5">
        <v>2430</v>
      </c>
      <c r="AG37" s="5">
        <v>1514</v>
      </c>
      <c r="AH37" s="5">
        <v>3360</v>
      </c>
      <c r="AI37" s="5">
        <v>31169</v>
      </c>
      <c r="AJ37" s="5">
        <v>1010</v>
      </c>
      <c r="AK37" s="5">
        <v>68729</v>
      </c>
      <c r="AL37" s="5">
        <v>35772</v>
      </c>
      <c r="AM37" s="5">
        <v>925</v>
      </c>
      <c r="AN37" s="5">
        <v>935</v>
      </c>
      <c r="AO37" s="5">
        <v>6927</v>
      </c>
      <c r="AP37" s="5">
        <v>12336</v>
      </c>
      <c r="AQ37" s="5">
        <v>11828</v>
      </c>
      <c r="AR37" s="5">
        <v>6</v>
      </c>
      <c r="AS37" s="5">
        <v>0</v>
      </c>
    </row>
    <row r="38" spans="1:45">
      <c r="A38" s="5">
        <v>1393</v>
      </c>
      <c r="B38" s="5">
        <v>4</v>
      </c>
      <c r="C38" s="5" t="s">
        <v>222</v>
      </c>
      <c r="D38" s="5" t="s">
        <v>223</v>
      </c>
      <c r="E38" s="5">
        <v>1979262</v>
      </c>
      <c r="F38" s="5">
        <v>1721875</v>
      </c>
      <c r="G38" s="5">
        <v>36636</v>
      </c>
      <c r="H38" s="5">
        <v>33331</v>
      </c>
      <c r="I38" s="5">
        <v>26487</v>
      </c>
      <c r="J38" s="5">
        <v>130829</v>
      </c>
      <c r="K38" s="5">
        <v>25063</v>
      </c>
      <c r="L38" s="5">
        <v>2152</v>
      </c>
      <c r="M38" s="5">
        <v>2890</v>
      </c>
      <c r="N38" s="5">
        <v>1075130</v>
      </c>
      <c r="O38" s="5">
        <v>1049793</v>
      </c>
      <c r="P38" s="5">
        <v>10905</v>
      </c>
      <c r="Q38" s="5">
        <v>2452</v>
      </c>
      <c r="R38" s="5">
        <v>6851</v>
      </c>
      <c r="S38" s="5">
        <v>3920</v>
      </c>
      <c r="T38" s="5">
        <v>22</v>
      </c>
      <c r="U38" s="5">
        <v>1188</v>
      </c>
      <c r="V38" s="5">
        <v>197274</v>
      </c>
      <c r="W38" s="5">
        <v>165300</v>
      </c>
      <c r="X38" s="5">
        <v>1621</v>
      </c>
      <c r="Y38" s="5">
        <v>353</v>
      </c>
      <c r="Z38" s="5">
        <v>523</v>
      </c>
      <c r="AA38" s="5">
        <v>29262</v>
      </c>
      <c r="AB38" s="5">
        <v>75</v>
      </c>
      <c r="AC38" s="5">
        <v>139</v>
      </c>
      <c r="AD38" s="5">
        <v>141310</v>
      </c>
      <c r="AE38" s="5">
        <v>126972</v>
      </c>
      <c r="AF38" s="5">
        <v>1590</v>
      </c>
      <c r="AG38" s="5">
        <v>1378</v>
      </c>
      <c r="AH38" s="5">
        <v>1519</v>
      </c>
      <c r="AI38" s="5">
        <v>9588</v>
      </c>
      <c r="AJ38" s="5">
        <v>263</v>
      </c>
      <c r="AK38" s="5">
        <v>26693</v>
      </c>
      <c r="AL38" s="5">
        <v>19850</v>
      </c>
      <c r="AM38" s="5">
        <v>915</v>
      </c>
      <c r="AN38" s="5">
        <v>583</v>
      </c>
      <c r="AO38" s="5">
        <v>2396</v>
      </c>
      <c r="AP38" s="5">
        <v>1727</v>
      </c>
      <c r="AQ38" s="5">
        <v>1222</v>
      </c>
      <c r="AR38" s="5">
        <v>0</v>
      </c>
      <c r="AS38" s="5">
        <v>0</v>
      </c>
    </row>
    <row r="39" spans="1:45">
      <c r="A39" s="5">
        <v>1393</v>
      </c>
      <c r="B39" s="5">
        <v>4</v>
      </c>
      <c r="C39" s="5" t="s">
        <v>224</v>
      </c>
      <c r="D39" s="5" t="s">
        <v>225</v>
      </c>
      <c r="E39" s="5">
        <v>274211</v>
      </c>
      <c r="F39" s="5">
        <v>166050</v>
      </c>
      <c r="G39" s="5">
        <v>13781</v>
      </c>
      <c r="H39" s="5">
        <v>13830</v>
      </c>
      <c r="I39" s="5">
        <v>10453</v>
      </c>
      <c r="J39" s="5">
        <v>57923</v>
      </c>
      <c r="K39" s="5">
        <v>8012</v>
      </c>
      <c r="L39" s="5">
        <v>1466</v>
      </c>
      <c r="M39" s="5">
        <v>2697</v>
      </c>
      <c r="N39" s="5">
        <v>49532</v>
      </c>
      <c r="O39" s="5">
        <v>45314</v>
      </c>
      <c r="P39" s="5">
        <v>3914</v>
      </c>
      <c r="Q39" s="5">
        <v>167</v>
      </c>
      <c r="R39" s="5">
        <v>0</v>
      </c>
      <c r="S39" s="5">
        <v>0</v>
      </c>
      <c r="T39" s="5">
        <v>22</v>
      </c>
      <c r="U39" s="5">
        <v>115</v>
      </c>
      <c r="V39" s="5">
        <v>57386</v>
      </c>
      <c r="W39" s="5">
        <v>54179</v>
      </c>
      <c r="X39" s="5">
        <v>456</v>
      </c>
      <c r="Y39" s="5">
        <v>23</v>
      </c>
      <c r="Z39" s="5">
        <v>0</v>
      </c>
      <c r="AA39" s="5">
        <v>2727</v>
      </c>
      <c r="AB39" s="5">
        <v>0</v>
      </c>
      <c r="AC39" s="5">
        <v>0</v>
      </c>
      <c r="AD39" s="5">
        <v>48892</v>
      </c>
      <c r="AE39" s="5">
        <v>33518</v>
      </c>
      <c r="AF39" s="5">
        <v>776</v>
      </c>
      <c r="AG39" s="5">
        <v>106</v>
      </c>
      <c r="AH39" s="5">
        <v>1265</v>
      </c>
      <c r="AI39" s="5">
        <v>12507</v>
      </c>
      <c r="AJ39" s="5">
        <v>721</v>
      </c>
      <c r="AK39" s="5">
        <v>16533</v>
      </c>
      <c r="AL39" s="5">
        <v>9075</v>
      </c>
      <c r="AM39" s="5">
        <v>0</v>
      </c>
      <c r="AN39" s="5">
        <v>30</v>
      </c>
      <c r="AO39" s="5">
        <v>2590</v>
      </c>
      <c r="AP39" s="5">
        <v>1026</v>
      </c>
      <c r="AQ39" s="5">
        <v>3811</v>
      </c>
      <c r="AR39" s="5">
        <v>0</v>
      </c>
      <c r="AS39" s="5">
        <v>0</v>
      </c>
    </row>
    <row r="40" spans="1:45">
      <c r="A40" s="5">
        <v>1393</v>
      </c>
      <c r="B40" s="5">
        <v>4</v>
      </c>
      <c r="C40" s="5" t="s">
        <v>226</v>
      </c>
      <c r="D40" s="5" t="s">
        <v>227</v>
      </c>
      <c r="E40" s="5">
        <v>177875</v>
      </c>
      <c r="F40" s="5">
        <v>139385</v>
      </c>
      <c r="G40" s="5">
        <v>3404</v>
      </c>
      <c r="H40" s="5">
        <v>3274</v>
      </c>
      <c r="I40" s="5">
        <v>3721</v>
      </c>
      <c r="J40" s="5">
        <v>20820</v>
      </c>
      <c r="K40" s="5">
        <v>6525</v>
      </c>
      <c r="L40" s="5">
        <v>185</v>
      </c>
      <c r="M40" s="5">
        <v>562</v>
      </c>
      <c r="N40" s="5">
        <v>88937</v>
      </c>
      <c r="O40" s="5">
        <v>83874</v>
      </c>
      <c r="P40" s="5">
        <v>933</v>
      </c>
      <c r="Q40" s="5">
        <v>1242</v>
      </c>
      <c r="R40" s="5">
        <v>746</v>
      </c>
      <c r="S40" s="5">
        <v>1997</v>
      </c>
      <c r="T40" s="5">
        <v>0</v>
      </c>
      <c r="U40" s="5">
        <v>144</v>
      </c>
      <c r="V40" s="5">
        <v>10994</v>
      </c>
      <c r="W40" s="5">
        <v>9381</v>
      </c>
      <c r="X40" s="5">
        <v>289</v>
      </c>
      <c r="Y40" s="5">
        <v>30</v>
      </c>
      <c r="Z40" s="5">
        <v>32</v>
      </c>
      <c r="AA40" s="5">
        <v>1012</v>
      </c>
      <c r="AB40" s="5">
        <v>0</v>
      </c>
      <c r="AC40" s="5">
        <v>249</v>
      </c>
      <c r="AD40" s="5">
        <v>16925</v>
      </c>
      <c r="AE40" s="5">
        <v>7154</v>
      </c>
      <c r="AF40" s="5">
        <v>64</v>
      </c>
      <c r="AG40" s="5">
        <v>30</v>
      </c>
      <c r="AH40" s="5">
        <v>576</v>
      </c>
      <c r="AI40" s="5">
        <v>9074</v>
      </c>
      <c r="AJ40" s="5">
        <v>26</v>
      </c>
      <c r="AK40" s="5">
        <v>25502</v>
      </c>
      <c r="AL40" s="5">
        <v>6846</v>
      </c>
      <c r="AM40" s="5">
        <v>10</v>
      </c>
      <c r="AN40" s="5">
        <v>322</v>
      </c>
      <c r="AO40" s="5">
        <v>1940</v>
      </c>
      <c r="AP40" s="5">
        <v>9582</v>
      </c>
      <c r="AQ40" s="5">
        <v>6796</v>
      </c>
      <c r="AR40" s="5">
        <v>6</v>
      </c>
      <c r="AS40" s="5">
        <v>0</v>
      </c>
    </row>
    <row r="41" spans="1:45">
      <c r="A41" s="5">
        <v>1393</v>
      </c>
      <c r="B41" s="5">
        <v>3</v>
      </c>
      <c r="C41" s="5" t="s">
        <v>228</v>
      </c>
      <c r="D41" s="5" t="s">
        <v>229</v>
      </c>
      <c r="E41" s="5">
        <v>6991596</v>
      </c>
      <c r="F41" s="5">
        <v>6194983</v>
      </c>
      <c r="G41" s="5">
        <v>46371</v>
      </c>
      <c r="H41" s="5">
        <v>63877</v>
      </c>
      <c r="I41" s="5">
        <v>71972</v>
      </c>
      <c r="J41" s="5">
        <v>365609</v>
      </c>
      <c r="K41" s="5">
        <v>124774</v>
      </c>
      <c r="L41" s="5">
        <v>21008</v>
      </c>
      <c r="M41" s="5">
        <v>103002</v>
      </c>
      <c r="N41" s="5">
        <v>4636240</v>
      </c>
      <c r="O41" s="5">
        <v>4588530</v>
      </c>
      <c r="P41" s="5">
        <v>7936</v>
      </c>
      <c r="Q41" s="5">
        <v>2433</v>
      </c>
      <c r="R41" s="5">
        <v>17142</v>
      </c>
      <c r="S41" s="5">
        <v>18357</v>
      </c>
      <c r="T41" s="5">
        <v>109</v>
      </c>
      <c r="U41" s="5">
        <v>1733</v>
      </c>
      <c r="V41" s="5">
        <v>186979</v>
      </c>
      <c r="W41" s="5">
        <v>157147</v>
      </c>
      <c r="X41" s="5">
        <v>6659</v>
      </c>
      <c r="Y41" s="5">
        <v>157</v>
      </c>
      <c r="Z41" s="5">
        <v>126</v>
      </c>
      <c r="AA41" s="5">
        <v>22887</v>
      </c>
      <c r="AB41" s="5">
        <v>0</v>
      </c>
      <c r="AC41" s="5">
        <v>2</v>
      </c>
      <c r="AD41" s="5">
        <v>249361</v>
      </c>
      <c r="AE41" s="5">
        <v>154475</v>
      </c>
      <c r="AF41" s="5">
        <v>10274</v>
      </c>
      <c r="AG41" s="5">
        <v>1068</v>
      </c>
      <c r="AH41" s="5">
        <v>23810</v>
      </c>
      <c r="AI41" s="5">
        <v>59643</v>
      </c>
      <c r="AJ41" s="5">
        <v>91</v>
      </c>
      <c r="AK41" s="5">
        <v>264240</v>
      </c>
      <c r="AL41" s="5">
        <v>182977</v>
      </c>
      <c r="AM41" s="5">
        <v>1095</v>
      </c>
      <c r="AN41" s="5">
        <v>1445</v>
      </c>
      <c r="AO41" s="5">
        <v>2414</v>
      </c>
      <c r="AP41" s="5">
        <v>11766</v>
      </c>
      <c r="AQ41" s="5">
        <v>64470</v>
      </c>
      <c r="AR41" s="5">
        <v>0</v>
      </c>
      <c r="AS41" s="5">
        <v>73</v>
      </c>
    </row>
    <row r="42" spans="1:45">
      <c r="A42" s="5">
        <v>1393</v>
      </c>
      <c r="B42" s="5">
        <v>4</v>
      </c>
      <c r="C42" s="5" t="s">
        <v>230</v>
      </c>
      <c r="D42" s="5" t="s">
        <v>231</v>
      </c>
      <c r="E42" s="5">
        <v>465</v>
      </c>
      <c r="F42" s="5">
        <v>180</v>
      </c>
      <c r="G42" s="5">
        <v>40</v>
      </c>
      <c r="H42" s="5">
        <v>1</v>
      </c>
      <c r="I42" s="5">
        <v>245</v>
      </c>
      <c r="J42" s="5">
        <v>0</v>
      </c>
      <c r="K42" s="5">
        <v>0</v>
      </c>
      <c r="L42" s="5">
        <v>0</v>
      </c>
      <c r="M42" s="5">
        <v>0</v>
      </c>
      <c r="N42" s="5">
        <v>3</v>
      </c>
      <c r="O42" s="5">
        <v>0</v>
      </c>
      <c r="P42" s="5">
        <v>3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71</v>
      </c>
      <c r="AE42" s="5">
        <v>61</v>
      </c>
      <c r="AF42" s="5">
        <v>11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1393</v>
      </c>
      <c r="B43" s="5">
        <v>4</v>
      </c>
      <c r="C43" s="5" t="s">
        <v>232</v>
      </c>
      <c r="D43" s="5" t="s">
        <v>233</v>
      </c>
      <c r="E43" s="5">
        <v>481175</v>
      </c>
      <c r="F43" s="5">
        <v>392698</v>
      </c>
      <c r="G43" s="5">
        <v>10242</v>
      </c>
      <c r="H43" s="5">
        <v>10336</v>
      </c>
      <c r="I43" s="5">
        <v>2300</v>
      </c>
      <c r="J43" s="5">
        <v>51244</v>
      </c>
      <c r="K43" s="5">
        <v>10807</v>
      </c>
      <c r="L43" s="5">
        <v>1002</v>
      </c>
      <c r="M43" s="5">
        <v>2546</v>
      </c>
      <c r="N43" s="5">
        <v>116577</v>
      </c>
      <c r="O43" s="5">
        <v>113072</v>
      </c>
      <c r="P43" s="5">
        <v>489</v>
      </c>
      <c r="Q43" s="5">
        <v>1201</v>
      </c>
      <c r="R43" s="5">
        <v>235</v>
      </c>
      <c r="S43" s="5">
        <v>171</v>
      </c>
      <c r="T43" s="5">
        <v>94</v>
      </c>
      <c r="U43" s="5">
        <v>1314</v>
      </c>
      <c r="V43" s="5">
        <v>71887</v>
      </c>
      <c r="W43" s="5">
        <v>54808</v>
      </c>
      <c r="X43" s="5">
        <v>6095</v>
      </c>
      <c r="Y43" s="5">
        <v>95</v>
      </c>
      <c r="Z43" s="5">
        <v>103</v>
      </c>
      <c r="AA43" s="5">
        <v>10785</v>
      </c>
      <c r="AB43" s="5">
        <v>0</v>
      </c>
      <c r="AC43" s="5">
        <v>1</v>
      </c>
      <c r="AD43" s="5">
        <v>28844</v>
      </c>
      <c r="AE43" s="5">
        <v>24103</v>
      </c>
      <c r="AF43" s="5">
        <v>1653</v>
      </c>
      <c r="AG43" s="5">
        <v>0</v>
      </c>
      <c r="AH43" s="5">
        <v>118</v>
      </c>
      <c r="AI43" s="5">
        <v>2880</v>
      </c>
      <c r="AJ43" s="5">
        <v>90</v>
      </c>
      <c r="AK43" s="5">
        <v>62500</v>
      </c>
      <c r="AL43" s="5">
        <v>7354</v>
      </c>
      <c r="AM43" s="5">
        <v>599</v>
      </c>
      <c r="AN43" s="5">
        <v>356</v>
      </c>
      <c r="AO43" s="5">
        <v>515</v>
      </c>
      <c r="AP43" s="5">
        <v>1866</v>
      </c>
      <c r="AQ43" s="5">
        <v>51760</v>
      </c>
      <c r="AR43" s="5">
        <v>0</v>
      </c>
      <c r="AS43" s="5">
        <v>50</v>
      </c>
    </row>
    <row r="44" spans="1:45">
      <c r="A44" s="5">
        <v>1393</v>
      </c>
      <c r="B44" s="5">
        <v>4</v>
      </c>
      <c r="C44" s="5" t="s">
        <v>234</v>
      </c>
      <c r="D44" s="5" t="s">
        <v>235</v>
      </c>
      <c r="E44" s="5">
        <v>6351446</v>
      </c>
      <c r="F44" s="5">
        <v>5678717</v>
      </c>
      <c r="G44" s="5">
        <v>31122</v>
      </c>
      <c r="H44" s="5">
        <v>51499</v>
      </c>
      <c r="I44" s="5">
        <v>64983</v>
      </c>
      <c r="J44" s="5">
        <v>301823</v>
      </c>
      <c r="K44" s="5">
        <v>103287</v>
      </c>
      <c r="L44" s="5">
        <v>19834</v>
      </c>
      <c r="M44" s="5">
        <v>100181</v>
      </c>
      <c r="N44" s="5">
        <v>4463925</v>
      </c>
      <c r="O44" s="5">
        <v>4422085</v>
      </c>
      <c r="P44" s="5">
        <v>5191</v>
      </c>
      <c r="Q44" s="5">
        <v>1182</v>
      </c>
      <c r="R44" s="5">
        <v>16906</v>
      </c>
      <c r="S44" s="5">
        <v>18186</v>
      </c>
      <c r="T44" s="5">
        <v>15</v>
      </c>
      <c r="U44" s="5">
        <v>359</v>
      </c>
      <c r="V44" s="5">
        <v>112194</v>
      </c>
      <c r="W44" s="5">
        <v>99533</v>
      </c>
      <c r="X44" s="5">
        <v>532</v>
      </c>
      <c r="Y44" s="5">
        <v>62</v>
      </c>
      <c r="Z44" s="5">
        <v>0</v>
      </c>
      <c r="AA44" s="5">
        <v>12066</v>
      </c>
      <c r="AB44" s="5">
        <v>0</v>
      </c>
      <c r="AC44" s="5">
        <v>2</v>
      </c>
      <c r="AD44" s="5">
        <v>214214</v>
      </c>
      <c r="AE44" s="5">
        <v>126128</v>
      </c>
      <c r="AF44" s="5">
        <v>7039</v>
      </c>
      <c r="AG44" s="5">
        <v>1038</v>
      </c>
      <c r="AH44" s="5">
        <v>23692</v>
      </c>
      <c r="AI44" s="5">
        <v>56317</v>
      </c>
      <c r="AJ44" s="5">
        <v>0</v>
      </c>
      <c r="AK44" s="5">
        <v>198775</v>
      </c>
      <c r="AL44" s="5">
        <v>173623</v>
      </c>
      <c r="AM44" s="5">
        <v>495</v>
      </c>
      <c r="AN44" s="5">
        <v>950</v>
      </c>
      <c r="AO44" s="5">
        <v>1532</v>
      </c>
      <c r="AP44" s="5">
        <v>9442</v>
      </c>
      <c r="AQ44" s="5">
        <v>12710</v>
      </c>
      <c r="AR44" s="5">
        <v>0</v>
      </c>
      <c r="AS44" s="5">
        <v>23</v>
      </c>
    </row>
    <row r="45" spans="1:45">
      <c r="A45" s="5">
        <v>1393</v>
      </c>
      <c r="B45" s="5">
        <v>4</v>
      </c>
      <c r="C45" s="5" t="s">
        <v>236</v>
      </c>
      <c r="D45" s="5" t="s">
        <v>237</v>
      </c>
      <c r="E45" s="5">
        <v>23812</v>
      </c>
      <c r="F45" s="5">
        <v>16512</v>
      </c>
      <c r="G45" s="5">
        <v>211</v>
      </c>
      <c r="H45" s="5">
        <v>758</v>
      </c>
      <c r="I45" s="5">
        <v>975</v>
      </c>
      <c r="J45" s="5">
        <v>3180</v>
      </c>
      <c r="K45" s="5">
        <v>2000</v>
      </c>
      <c r="L45" s="5">
        <v>64</v>
      </c>
      <c r="M45" s="5">
        <v>112</v>
      </c>
      <c r="N45" s="5">
        <v>15408</v>
      </c>
      <c r="O45" s="5">
        <v>15302</v>
      </c>
      <c r="P45" s="5">
        <v>67</v>
      </c>
      <c r="Q45" s="5">
        <v>20</v>
      </c>
      <c r="R45" s="5">
        <v>0</v>
      </c>
      <c r="S45" s="5">
        <v>0</v>
      </c>
      <c r="T45" s="5">
        <v>0</v>
      </c>
      <c r="U45" s="5">
        <v>19</v>
      </c>
      <c r="V45" s="5">
        <v>540</v>
      </c>
      <c r="W45" s="5">
        <v>540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4722</v>
      </c>
      <c r="AE45" s="5">
        <v>3164</v>
      </c>
      <c r="AF45" s="5">
        <v>1559</v>
      </c>
      <c r="AG45" s="5">
        <v>0</v>
      </c>
      <c r="AH45" s="5">
        <v>0</v>
      </c>
      <c r="AI45" s="5">
        <v>0</v>
      </c>
      <c r="AJ45" s="5">
        <v>0</v>
      </c>
      <c r="AK45" s="5">
        <v>506</v>
      </c>
      <c r="AL45" s="5">
        <v>0</v>
      </c>
      <c r="AM45" s="5">
        <v>0</v>
      </c>
      <c r="AN45" s="5">
        <v>139</v>
      </c>
      <c r="AO45" s="5">
        <v>367</v>
      </c>
      <c r="AP45" s="5">
        <v>0</v>
      </c>
      <c r="AQ45" s="5">
        <v>0</v>
      </c>
      <c r="AR45" s="5">
        <v>0</v>
      </c>
      <c r="AS45" s="5">
        <v>0</v>
      </c>
    </row>
    <row r="46" spans="1:45">
      <c r="A46" s="5">
        <v>1393</v>
      </c>
      <c r="B46" s="5">
        <v>4</v>
      </c>
      <c r="C46" s="5" t="s">
        <v>238</v>
      </c>
      <c r="D46" s="5" t="s">
        <v>239</v>
      </c>
      <c r="E46" s="5">
        <v>134698</v>
      </c>
      <c r="F46" s="5">
        <v>106876</v>
      </c>
      <c r="G46" s="5">
        <v>4756</v>
      </c>
      <c r="H46" s="5">
        <v>1283</v>
      </c>
      <c r="I46" s="5">
        <v>3469</v>
      </c>
      <c r="J46" s="5">
        <v>9362</v>
      </c>
      <c r="K46" s="5">
        <v>8680</v>
      </c>
      <c r="L46" s="5">
        <v>108</v>
      </c>
      <c r="M46" s="5">
        <v>163</v>
      </c>
      <c r="N46" s="5">
        <v>40328</v>
      </c>
      <c r="O46" s="5">
        <v>38072</v>
      </c>
      <c r="P46" s="5">
        <v>2186</v>
      </c>
      <c r="Q46" s="5">
        <v>30</v>
      </c>
      <c r="R46" s="5">
        <v>0</v>
      </c>
      <c r="S46" s="5">
        <v>0</v>
      </c>
      <c r="T46" s="5">
        <v>0</v>
      </c>
      <c r="U46" s="5">
        <v>41</v>
      </c>
      <c r="V46" s="5">
        <v>2358</v>
      </c>
      <c r="W46" s="5">
        <v>2266</v>
      </c>
      <c r="X46" s="5">
        <v>33</v>
      </c>
      <c r="Y46" s="5">
        <v>0</v>
      </c>
      <c r="Z46" s="5">
        <v>24</v>
      </c>
      <c r="AA46" s="5">
        <v>36</v>
      </c>
      <c r="AB46" s="5">
        <v>0</v>
      </c>
      <c r="AC46" s="5">
        <v>0</v>
      </c>
      <c r="AD46" s="5">
        <v>1509</v>
      </c>
      <c r="AE46" s="5">
        <v>1020</v>
      </c>
      <c r="AF46" s="5">
        <v>12</v>
      </c>
      <c r="AG46" s="5">
        <v>30</v>
      </c>
      <c r="AH46" s="5">
        <v>0</v>
      </c>
      <c r="AI46" s="5">
        <v>447</v>
      </c>
      <c r="AJ46" s="5">
        <v>1</v>
      </c>
      <c r="AK46" s="5">
        <v>2459</v>
      </c>
      <c r="AL46" s="5">
        <v>2000</v>
      </c>
      <c r="AM46" s="5">
        <v>0</v>
      </c>
      <c r="AN46" s="5">
        <v>0</v>
      </c>
      <c r="AO46" s="5">
        <v>0</v>
      </c>
      <c r="AP46" s="5">
        <v>459</v>
      </c>
      <c r="AQ46" s="5">
        <v>0</v>
      </c>
      <c r="AR46" s="5">
        <v>0</v>
      </c>
      <c r="AS46" s="5">
        <v>0</v>
      </c>
    </row>
    <row r="47" spans="1:45">
      <c r="A47" s="5">
        <v>1393</v>
      </c>
      <c r="B47" s="5">
        <v>2</v>
      </c>
      <c r="C47" s="5" t="s">
        <v>240</v>
      </c>
      <c r="D47" s="5" t="s">
        <v>241</v>
      </c>
      <c r="E47" s="5">
        <v>220233</v>
      </c>
      <c r="F47" s="5">
        <v>138532</v>
      </c>
      <c r="G47" s="5">
        <v>10213</v>
      </c>
      <c r="H47" s="5">
        <v>33354</v>
      </c>
      <c r="I47" s="5">
        <v>2201</v>
      </c>
      <c r="J47" s="5">
        <v>22532</v>
      </c>
      <c r="K47" s="5">
        <v>7748</v>
      </c>
      <c r="L47" s="5">
        <v>1481</v>
      </c>
      <c r="M47" s="5">
        <v>4170</v>
      </c>
      <c r="N47" s="5">
        <v>67363</v>
      </c>
      <c r="O47" s="5">
        <v>63085</v>
      </c>
      <c r="P47" s="5">
        <v>2068</v>
      </c>
      <c r="Q47" s="5">
        <v>255</v>
      </c>
      <c r="R47" s="5">
        <v>0</v>
      </c>
      <c r="S47" s="5">
        <v>0</v>
      </c>
      <c r="T47" s="5">
        <v>152</v>
      </c>
      <c r="U47" s="5">
        <v>1803</v>
      </c>
      <c r="V47" s="5">
        <v>7597</v>
      </c>
      <c r="W47" s="5">
        <v>4941</v>
      </c>
      <c r="X47" s="5">
        <v>2008</v>
      </c>
      <c r="Y47" s="5">
        <v>87</v>
      </c>
      <c r="Z47" s="5">
        <v>85</v>
      </c>
      <c r="AA47" s="5">
        <v>172</v>
      </c>
      <c r="AB47" s="5">
        <v>0</v>
      </c>
      <c r="AC47" s="5">
        <v>304</v>
      </c>
      <c r="AD47" s="5">
        <v>13182</v>
      </c>
      <c r="AE47" s="5">
        <v>5976</v>
      </c>
      <c r="AF47" s="5">
        <v>782</v>
      </c>
      <c r="AG47" s="5">
        <v>61</v>
      </c>
      <c r="AH47" s="5">
        <v>425</v>
      </c>
      <c r="AI47" s="5">
        <v>5907</v>
      </c>
      <c r="AJ47" s="5">
        <v>30</v>
      </c>
      <c r="AK47" s="5">
        <v>7614</v>
      </c>
      <c r="AL47" s="5">
        <v>1804</v>
      </c>
      <c r="AM47" s="5">
        <v>406</v>
      </c>
      <c r="AN47" s="5">
        <v>1866</v>
      </c>
      <c r="AO47" s="5">
        <v>0</v>
      </c>
      <c r="AP47" s="5">
        <v>2071</v>
      </c>
      <c r="AQ47" s="5">
        <v>1400</v>
      </c>
      <c r="AR47" s="5">
        <v>0</v>
      </c>
      <c r="AS47" s="5">
        <v>67</v>
      </c>
    </row>
    <row r="48" spans="1:45">
      <c r="A48" s="5">
        <v>1393</v>
      </c>
      <c r="B48" s="5">
        <v>3</v>
      </c>
      <c r="C48" s="5" t="s">
        <v>242</v>
      </c>
      <c r="D48" s="5" t="s">
        <v>243</v>
      </c>
      <c r="E48" s="5">
        <v>180632</v>
      </c>
      <c r="F48" s="5">
        <v>103816</v>
      </c>
      <c r="G48" s="5">
        <v>9480</v>
      </c>
      <c r="H48" s="5">
        <v>32586</v>
      </c>
      <c r="I48" s="5">
        <v>2081</v>
      </c>
      <c r="J48" s="5">
        <v>19490</v>
      </c>
      <c r="K48" s="5">
        <v>7748</v>
      </c>
      <c r="L48" s="5">
        <v>1472</v>
      </c>
      <c r="M48" s="5">
        <v>3958</v>
      </c>
      <c r="N48" s="5">
        <v>61124</v>
      </c>
      <c r="O48" s="5">
        <v>56946</v>
      </c>
      <c r="P48" s="5">
        <v>2068</v>
      </c>
      <c r="Q48" s="5">
        <v>255</v>
      </c>
      <c r="R48" s="5">
        <v>0</v>
      </c>
      <c r="S48" s="5">
        <v>0</v>
      </c>
      <c r="T48" s="5">
        <v>152</v>
      </c>
      <c r="U48" s="5">
        <v>1703</v>
      </c>
      <c r="V48" s="5">
        <v>6874</v>
      </c>
      <c r="W48" s="5">
        <v>4485</v>
      </c>
      <c r="X48" s="5">
        <v>1900</v>
      </c>
      <c r="Y48" s="5">
        <v>12</v>
      </c>
      <c r="Z48" s="5">
        <v>2</v>
      </c>
      <c r="AA48" s="5">
        <v>172</v>
      </c>
      <c r="AB48" s="5">
        <v>0</v>
      </c>
      <c r="AC48" s="5">
        <v>304</v>
      </c>
      <c r="AD48" s="5">
        <v>12672</v>
      </c>
      <c r="AE48" s="5">
        <v>5751</v>
      </c>
      <c r="AF48" s="5">
        <v>747</v>
      </c>
      <c r="AG48" s="5">
        <v>61</v>
      </c>
      <c r="AH48" s="5">
        <v>425</v>
      </c>
      <c r="AI48" s="5">
        <v>5657</v>
      </c>
      <c r="AJ48" s="5">
        <v>30</v>
      </c>
      <c r="AK48" s="5">
        <v>7114</v>
      </c>
      <c r="AL48" s="5">
        <v>1804</v>
      </c>
      <c r="AM48" s="5">
        <v>406</v>
      </c>
      <c r="AN48" s="5">
        <v>1866</v>
      </c>
      <c r="AO48" s="5">
        <v>0</v>
      </c>
      <c r="AP48" s="5">
        <v>1571</v>
      </c>
      <c r="AQ48" s="5">
        <v>1400</v>
      </c>
      <c r="AR48" s="5">
        <v>0</v>
      </c>
      <c r="AS48" s="5">
        <v>67</v>
      </c>
    </row>
    <row r="49" spans="1:45">
      <c r="A49" s="5">
        <v>1393</v>
      </c>
      <c r="B49" s="5">
        <v>4</v>
      </c>
      <c r="C49" s="5" t="s">
        <v>244</v>
      </c>
      <c r="D49" s="5" t="s">
        <v>243</v>
      </c>
      <c r="E49" s="5">
        <v>180632</v>
      </c>
      <c r="F49" s="5">
        <v>103816</v>
      </c>
      <c r="G49" s="5">
        <v>9480</v>
      </c>
      <c r="H49" s="5">
        <v>32586</v>
      </c>
      <c r="I49" s="5">
        <v>2081</v>
      </c>
      <c r="J49" s="5">
        <v>19490</v>
      </c>
      <c r="K49" s="5">
        <v>7748</v>
      </c>
      <c r="L49" s="5">
        <v>1472</v>
      </c>
      <c r="M49" s="5">
        <v>3958</v>
      </c>
      <c r="N49" s="5">
        <v>61124</v>
      </c>
      <c r="O49" s="5">
        <v>56946</v>
      </c>
      <c r="P49" s="5">
        <v>2068</v>
      </c>
      <c r="Q49" s="5">
        <v>255</v>
      </c>
      <c r="R49" s="5">
        <v>0</v>
      </c>
      <c r="S49" s="5">
        <v>0</v>
      </c>
      <c r="T49" s="5">
        <v>152</v>
      </c>
      <c r="U49" s="5">
        <v>1703</v>
      </c>
      <c r="V49" s="5">
        <v>6874</v>
      </c>
      <c r="W49" s="5">
        <v>4485</v>
      </c>
      <c r="X49" s="5">
        <v>1900</v>
      </c>
      <c r="Y49" s="5">
        <v>12</v>
      </c>
      <c r="Z49" s="5">
        <v>2</v>
      </c>
      <c r="AA49" s="5">
        <v>172</v>
      </c>
      <c r="AB49" s="5">
        <v>0</v>
      </c>
      <c r="AC49" s="5">
        <v>304</v>
      </c>
      <c r="AD49" s="5">
        <v>12672</v>
      </c>
      <c r="AE49" s="5">
        <v>5751</v>
      </c>
      <c r="AF49" s="5">
        <v>747</v>
      </c>
      <c r="AG49" s="5">
        <v>61</v>
      </c>
      <c r="AH49" s="5">
        <v>425</v>
      </c>
      <c r="AI49" s="5">
        <v>5657</v>
      </c>
      <c r="AJ49" s="5">
        <v>30</v>
      </c>
      <c r="AK49" s="5">
        <v>7114</v>
      </c>
      <c r="AL49" s="5">
        <v>1804</v>
      </c>
      <c r="AM49" s="5">
        <v>406</v>
      </c>
      <c r="AN49" s="5">
        <v>1866</v>
      </c>
      <c r="AO49" s="5">
        <v>0</v>
      </c>
      <c r="AP49" s="5">
        <v>1571</v>
      </c>
      <c r="AQ49" s="5">
        <v>1400</v>
      </c>
      <c r="AR49" s="5">
        <v>0</v>
      </c>
      <c r="AS49" s="5">
        <v>67</v>
      </c>
    </row>
    <row r="50" spans="1:45">
      <c r="A50" s="5">
        <v>1393</v>
      </c>
      <c r="B50" s="5">
        <v>3</v>
      </c>
      <c r="C50" s="5" t="s">
        <v>245</v>
      </c>
      <c r="D50" s="5" t="s">
        <v>246</v>
      </c>
      <c r="E50" s="5">
        <v>39601</v>
      </c>
      <c r="F50" s="5">
        <v>34717</v>
      </c>
      <c r="G50" s="5">
        <v>733</v>
      </c>
      <c r="H50" s="5">
        <v>768</v>
      </c>
      <c r="I50" s="5">
        <v>120</v>
      </c>
      <c r="J50" s="5">
        <v>3042</v>
      </c>
      <c r="K50" s="5">
        <v>0</v>
      </c>
      <c r="L50" s="5">
        <v>9</v>
      </c>
      <c r="M50" s="5">
        <v>212</v>
      </c>
      <c r="N50" s="5">
        <v>6240</v>
      </c>
      <c r="O50" s="5">
        <v>6140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100</v>
      </c>
      <c r="V50" s="5">
        <v>723</v>
      </c>
      <c r="W50" s="5">
        <v>456</v>
      </c>
      <c r="X50" s="5">
        <v>108</v>
      </c>
      <c r="Y50" s="5">
        <v>75</v>
      </c>
      <c r="Z50" s="5">
        <v>83</v>
      </c>
      <c r="AA50" s="5">
        <v>0</v>
      </c>
      <c r="AB50" s="5">
        <v>0</v>
      </c>
      <c r="AC50" s="5">
        <v>0</v>
      </c>
      <c r="AD50" s="5">
        <v>510</v>
      </c>
      <c r="AE50" s="5">
        <v>225</v>
      </c>
      <c r="AF50" s="5">
        <v>35</v>
      </c>
      <c r="AG50" s="5">
        <v>0</v>
      </c>
      <c r="AH50" s="5">
        <v>0</v>
      </c>
      <c r="AI50" s="5">
        <v>250</v>
      </c>
      <c r="AJ50" s="5">
        <v>0</v>
      </c>
      <c r="AK50" s="5">
        <v>500</v>
      </c>
      <c r="AL50" s="5">
        <v>0</v>
      </c>
      <c r="AM50" s="5">
        <v>0</v>
      </c>
      <c r="AN50" s="5">
        <v>0</v>
      </c>
      <c r="AO50" s="5">
        <v>0</v>
      </c>
      <c r="AP50" s="5">
        <v>500</v>
      </c>
      <c r="AQ50" s="5">
        <v>0</v>
      </c>
      <c r="AR50" s="5">
        <v>0</v>
      </c>
      <c r="AS50" s="5">
        <v>0</v>
      </c>
    </row>
    <row r="51" spans="1:45">
      <c r="A51" s="5">
        <v>1393</v>
      </c>
      <c r="B51" s="5">
        <v>4</v>
      </c>
      <c r="C51" s="5" t="s">
        <v>247</v>
      </c>
      <c r="D51" s="5" t="s">
        <v>246</v>
      </c>
      <c r="E51" s="5">
        <v>39601</v>
      </c>
      <c r="F51" s="5">
        <v>34717</v>
      </c>
      <c r="G51" s="5">
        <v>733</v>
      </c>
      <c r="H51" s="5">
        <v>768</v>
      </c>
      <c r="I51" s="5">
        <v>120</v>
      </c>
      <c r="J51" s="5">
        <v>3042</v>
      </c>
      <c r="K51" s="5">
        <v>0</v>
      </c>
      <c r="L51" s="5">
        <v>9</v>
      </c>
      <c r="M51" s="5">
        <v>212</v>
      </c>
      <c r="N51" s="5">
        <v>6240</v>
      </c>
      <c r="O51" s="5">
        <v>6140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100</v>
      </c>
      <c r="V51" s="5">
        <v>723</v>
      </c>
      <c r="W51" s="5">
        <v>456</v>
      </c>
      <c r="X51" s="5">
        <v>108</v>
      </c>
      <c r="Y51" s="5">
        <v>75</v>
      </c>
      <c r="Z51" s="5">
        <v>83</v>
      </c>
      <c r="AA51" s="5">
        <v>0</v>
      </c>
      <c r="AB51" s="5">
        <v>0</v>
      </c>
      <c r="AC51" s="5">
        <v>0</v>
      </c>
      <c r="AD51" s="5">
        <v>510</v>
      </c>
      <c r="AE51" s="5">
        <v>225</v>
      </c>
      <c r="AF51" s="5">
        <v>35</v>
      </c>
      <c r="AG51" s="5">
        <v>0</v>
      </c>
      <c r="AH51" s="5">
        <v>0</v>
      </c>
      <c r="AI51" s="5">
        <v>250</v>
      </c>
      <c r="AJ51" s="5">
        <v>0</v>
      </c>
      <c r="AK51" s="5">
        <v>500</v>
      </c>
      <c r="AL51" s="5">
        <v>0</v>
      </c>
      <c r="AM51" s="5">
        <v>0</v>
      </c>
      <c r="AN51" s="5">
        <v>0</v>
      </c>
      <c r="AO51" s="5">
        <v>0</v>
      </c>
      <c r="AP51" s="5">
        <v>500</v>
      </c>
      <c r="AQ51" s="5">
        <v>0</v>
      </c>
      <c r="AR51" s="5">
        <v>0</v>
      </c>
      <c r="AS51" s="5">
        <v>0</v>
      </c>
    </row>
    <row r="52" spans="1:45">
      <c r="A52" s="5">
        <v>1393</v>
      </c>
      <c r="B52" s="5">
        <v>2</v>
      </c>
      <c r="C52" s="5" t="s">
        <v>248</v>
      </c>
      <c r="D52" s="5" t="s">
        <v>249</v>
      </c>
      <c r="E52" s="5">
        <v>309067</v>
      </c>
      <c r="F52" s="5">
        <v>212240</v>
      </c>
      <c r="G52" s="5">
        <v>22927</v>
      </c>
      <c r="H52" s="5">
        <v>7229</v>
      </c>
      <c r="I52" s="5">
        <v>10896</v>
      </c>
      <c r="J52" s="5">
        <v>39301</v>
      </c>
      <c r="K52" s="5">
        <v>14983</v>
      </c>
      <c r="L52" s="5">
        <v>472</v>
      </c>
      <c r="M52" s="5">
        <v>1019</v>
      </c>
      <c r="N52" s="5">
        <v>66282</v>
      </c>
      <c r="O52" s="5">
        <v>55287</v>
      </c>
      <c r="P52" s="5">
        <v>7931</v>
      </c>
      <c r="Q52" s="5">
        <v>440</v>
      </c>
      <c r="R52" s="5">
        <v>1612</v>
      </c>
      <c r="S52" s="5">
        <v>20</v>
      </c>
      <c r="T52" s="5">
        <v>187</v>
      </c>
      <c r="U52" s="5">
        <v>806</v>
      </c>
      <c r="V52" s="5">
        <v>14278</v>
      </c>
      <c r="W52" s="5">
        <v>13313</v>
      </c>
      <c r="X52" s="5">
        <v>655</v>
      </c>
      <c r="Y52" s="5">
        <v>104</v>
      </c>
      <c r="Z52" s="5">
        <v>0</v>
      </c>
      <c r="AA52" s="5">
        <v>207</v>
      </c>
      <c r="AB52" s="5">
        <v>0</v>
      </c>
      <c r="AC52" s="5">
        <v>0</v>
      </c>
      <c r="AD52" s="5">
        <v>31183</v>
      </c>
      <c r="AE52" s="5">
        <v>15335</v>
      </c>
      <c r="AF52" s="5">
        <v>3656</v>
      </c>
      <c r="AG52" s="5">
        <v>197</v>
      </c>
      <c r="AH52" s="5">
        <v>562</v>
      </c>
      <c r="AI52" s="5">
        <v>11432</v>
      </c>
      <c r="AJ52" s="5">
        <v>0</v>
      </c>
      <c r="AK52" s="5">
        <v>3570</v>
      </c>
      <c r="AL52" s="5">
        <v>923</v>
      </c>
      <c r="AM52" s="5">
        <v>58</v>
      </c>
      <c r="AN52" s="5">
        <v>3</v>
      </c>
      <c r="AO52" s="5">
        <v>1338</v>
      </c>
      <c r="AP52" s="5">
        <v>1246</v>
      </c>
      <c r="AQ52" s="5">
        <v>0</v>
      </c>
      <c r="AR52" s="5">
        <v>0</v>
      </c>
      <c r="AS52" s="5">
        <v>2</v>
      </c>
    </row>
    <row r="53" spans="1:45">
      <c r="A53" s="5">
        <v>1393</v>
      </c>
      <c r="B53" s="5">
        <v>3</v>
      </c>
      <c r="C53" s="5" t="s">
        <v>250</v>
      </c>
      <c r="D53" s="5" t="s">
        <v>251</v>
      </c>
      <c r="E53" s="5">
        <v>141849</v>
      </c>
      <c r="F53" s="5">
        <v>94020</v>
      </c>
      <c r="G53" s="5">
        <v>5371</v>
      </c>
      <c r="H53" s="5">
        <v>6329</v>
      </c>
      <c r="I53" s="5">
        <v>2503</v>
      </c>
      <c r="J53" s="5">
        <v>19477</v>
      </c>
      <c r="K53" s="5">
        <v>13136</v>
      </c>
      <c r="L53" s="5">
        <v>155</v>
      </c>
      <c r="M53" s="5">
        <v>857</v>
      </c>
      <c r="N53" s="5">
        <v>44383</v>
      </c>
      <c r="O53" s="5">
        <v>42493</v>
      </c>
      <c r="P53" s="5">
        <v>69</v>
      </c>
      <c r="Q53" s="5">
        <v>350</v>
      </c>
      <c r="R53" s="5">
        <v>511</v>
      </c>
      <c r="S53" s="5">
        <v>20</v>
      </c>
      <c r="T53" s="5">
        <v>179</v>
      </c>
      <c r="U53" s="5">
        <v>761</v>
      </c>
      <c r="V53" s="5">
        <v>12065</v>
      </c>
      <c r="W53" s="5">
        <v>11739</v>
      </c>
      <c r="X53" s="5">
        <v>30</v>
      </c>
      <c r="Y53" s="5">
        <v>103</v>
      </c>
      <c r="Z53" s="5">
        <v>0</v>
      </c>
      <c r="AA53" s="5">
        <v>193</v>
      </c>
      <c r="AB53" s="5">
        <v>0</v>
      </c>
      <c r="AC53" s="5">
        <v>0</v>
      </c>
      <c r="AD53" s="5">
        <v>18064</v>
      </c>
      <c r="AE53" s="5">
        <v>10383</v>
      </c>
      <c r="AF53" s="5">
        <v>3411</v>
      </c>
      <c r="AG53" s="5">
        <v>197</v>
      </c>
      <c r="AH53" s="5">
        <v>434</v>
      </c>
      <c r="AI53" s="5">
        <v>3638</v>
      </c>
      <c r="AJ53" s="5">
        <v>0</v>
      </c>
      <c r="AK53" s="5">
        <v>2473</v>
      </c>
      <c r="AL53" s="5">
        <v>80</v>
      </c>
      <c r="AM53" s="5">
        <v>58</v>
      </c>
      <c r="AN53" s="5">
        <v>3</v>
      </c>
      <c r="AO53" s="5">
        <v>1084</v>
      </c>
      <c r="AP53" s="5">
        <v>1246</v>
      </c>
      <c r="AQ53" s="5">
        <v>0</v>
      </c>
      <c r="AR53" s="5">
        <v>0</v>
      </c>
      <c r="AS53" s="5">
        <v>2</v>
      </c>
    </row>
    <row r="54" spans="1:45">
      <c r="A54" s="5">
        <v>1393</v>
      </c>
      <c r="B54" s="5">
        <v>4</v>
      </c>
      <c r="C54" s="5" t="s">
        <v>252</v>
      </c>
      <c r="D54" s="5" t="s">
        <v>253</v>
      </c>
      <c r="E54" s="5">
        <v>94370</v>
      </c>
      <c r="F54" s="5">
        <v>50627</v>
      </c>
      <c r="G54" s="5">
        <v>3061</v>
      </c>
      <c r="H54" s="5">
        <v>5947</v>
      </c>
      <c r="I54" s="5">
        <v>2085</v>
      </c>
      <c r="J54" s="5">
        <v>18563</v>
      </c>
      <c r="K54" s="5">
        <v>13136</v>
      </c>
      <c r="L54" s="5">
        <v>155</v>
      </c>
      <c r="M54" s="5">
        <v>795</v>
      </c>
      <c r="N54" s="5">
        <v>29123</v>
      </c>
      <c r="O54" s="5">
        <v>27383</v>
      </c>
      <c r="P54" s="5">
        <v>23</v>
      </c>
      <c r="Q54" s="5">
        <v>348</v>
      </c>
      <c r="R54" s="5">
        <v>497</v>
      </c>
      <c r="S54" s="5">
        <v>10</v>
      </c>
      <c r="T54" s="5">
        <v>179</v>
      </c>
      <c r="U54" s="5">
        <v>683</v>
      </c>
      <c r="V54" s="5">
        <v>8103</v>
      </c>
      <c r="W54" s="5">
        <v>7781</v>
      </c>
      <c r="X54" s="5">
        <v>30</v>
      </c>
      <c r="Y54" s="5">
        <v>103</v>
      </c>
      <c r="Z54" s="5">
        <v>0</v>
      </c>
      <c r="AA54" s="5">
        <v>189</v>
      </c>
      <c r="AB54" s="5">
        <v>0</v>
      </c>
      <c r="AC54" s="5">
        <v>0</v>
      </c>
      <c r="AD54" s="5">
        <v>15048</v>
      </c>
      <c r="AE54" s="5">
        <v>7898</v>
      </c>
      <c r="AF54" s="5">
        <v>3396</v>
      </c>
      <c r="AG54" s="5">
        <v>12</v>
      </c>
      <c r="AH54" s="5">
        <v>426</v>
      </c>
      <c r="AI54" s="5">
        <v>3315</v>
      </c>
      <c r="AJ54" s="5">
        <v>0</v>
      </c>
      <c r="AK54" s="5">
        <v>2417</v>
      </c>
      <c r="AL54" s="5">
        <v>80</v>
      </c>
      <c r="AM54" s="5">
        <v>2</v>
      </c>
      <c r="AN54" s="5">
        <v>3</v>
      </c>
      <c r="AO54" s="5">
        <v>1084</v>
      </c>
      <c r="AP54" s="5">
        <v>1246</v>
      </c>
      <c r="AQ54" s="5">
        <v>0</v>
      </c>
      <c r="AR54" s="5">
        <v>0</v>
      </c>
      <c r="AS54" s="5">
        <v>2</v>
      </c>
    </row>
    <row r="55" spans="1:45">
      <c r="A55" s="5">
        <v>1393</v>
      </c>
      <c r="B55" s="5">
        <v>4</v>
      </c>
      <c r="C55" s="5" t="s">
        <v>254</v>
      </c>
      <c r="D55" s="5" t="s">
        <v>255</v>
      </c>
      <c r="E55" s="5">
        <v>47480</v>
      </c>
      <c r="F55" s="5">
        <v>43393</v>
      </c>
      <c r="G55" s="5">
        <v>2310</v>
      </c>
      <c r="H55" s="5">
        <v>382</v>
      </c>
      <c r="I55" s="5">
        <v>418</v>
      </c>
      <c r="J55" s="5">
        <v>914</v>
      </c>
      <c r="K55" s="5">
        <v>0</v>
      </c>
      <c r="L55" s="5">
        <v>0</v>
      </c>
      <c r="M55" s="5">
        <v>63</v>
      </c>
      <c r="N55" s="5">
        <v>15260</v>
      </c>
      <c r="O55" s="5">
        <v>15110</v>
      </c>
      <c r="P55" s="5">
        <v>46</v>
      </c>
      <c r="Q55" s="5">
        <v>2</v>
      </c>
      <c r="R55" s="5">
        <v>13</v>
      </c>
      <c r="S55" s="5">
        <v>10</v>
      </c>
      <c r="T55" s="5">
        <v>0</v>
      </c>
      <c r="U55" s="5">
        <v>78</v>
      </c>
      <c r="V55" s="5">
        <v>3961</v>
      </c>
      <c r="W55" s="5">
        <v>3957</v>
      </c>
      <c r="X55" s="5">
        <v>0</v>
      </c>
      <c r="Y55" s="5">
        <v>0</v>
      </c>
      <c r="Z55" s="5">
        <v>0</v>
      </c>
      <c r="AA55" s="5">
        <v>4</v>
      </c>
      <c r="AB55" s="5">
        <v>0</v>
      </c>
      <c r="AC55" s="5">
        <v>0</v>
      </c>
      <c r="AD55" s="5">
        <v>3016</v>
      </c>
      <c r="AE55" s="5">
        <v>2485</v>
      </c>
      <c r="AF55" s="5">
        <v>15</v>
      </c>
      <c r="AG55" s="5">
        <v>185</v>
      </c>
      <c r="AH55" s="5">
        <v>8</v>
      </c>
      <c r="AI55" s="5">
        <v>323</v>
      </c>
      <c r="AJ55" s="5">
        <v>0</v>
      </c>
      <c r="AK55" s="5">
        <v>56</v>
      </c>
      <c r="AL55" s="5">
        <v>0</v>
      </c>
      <c r="AM55" s="5">
        <v>56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1393</v>
      </c>
      <c r="B56" s="5">
        <v>3</v>
      </c>
      <c r="C56" s="5" t="s">
        <v>256</v>
      </c>
      <c r="D56" s="5" t="s">
        <v>257</v>
      </c>
      <c r="E56" s="5">
        <v>167218</v>
      </c>
      <c r="F56" s="5">
        <v>118220</v>
      </c>
      <c r="G56" s="5">
        <v>17555</v>
      </c>
      <c r="H56" s="5">
        <v>900</v>
      </c>
      <c r="I56" s="5">
        <v>8393</v>
      </c>
      <c r="J56" s="5">
        <v>19823</v>
      </c>
      <c r="K56" s="5">
        <v>1847</v>
      </c>
      <c r="L56" s="5">
        <v>317</v>
      </c>
      <c r="M56" s="5">
        <v>162</v>
      </c>
      <c r="N56" s="5">
        <v>21900</v>
      </c>
      <c r="O56" s="5">
        <v>12794</v>
      </c>
      <c r="P56" s="5">
        <v>7862</v>
      </c>
      <c r="Q56" s="5">
        <v>90</v>
      </c>
      <c r="R56" s="5">
        <v>1101</v>
      </c>
      <c r="S56" s="5">
        <v>0</v>
      </c>
      <c r="T56" s="5">
        <v>8</v>
      </c>
      <c r="U56" s="5">
        <v>45</v>
      </c>
      <c r="V56" s="5">
        <v>2213</v>
      </c>
      <c r="W56" s="5">
        <v>1574</v>
      </c>
      <c r="X56" s="5">
        <v>624</v>
      </c>
      <c r="Y56" s="5">
        <v>0</v>
      </c>
      <c r="Z56" s="5">
        <v>0</v>
      </c>
      <c r="AA56" s="5">
        <v>14</v>
      </c>
      <c r="AB56" s="5">
        <v>0</v>
      </c>
      <c r="AC56" s="5">
        <v>0</v>
      </c>
      <c r="AD56" s="5">
        <v>13119</v>
      </c>
      <c r="AE56" s="5">
        <v>4952</v>
      </c>
      <c r="AF56" s="5">
        <v>246</v>
      </c>
      <c r="AG56" s="5">
        <v>0</v>
      </c>
      <c r="AH56" s="5">
        <v>128</v>
      </c>
      <c r="AI56" s="5">
        <v>7793</v>
      </c>
      <c r="AJ56" s="5">
        <v>0</v>
      </c>
      <c r="AK56" s="5">
        <v>1098</v>
      </c>
      <c r="AL56" s="5">
        <v>844</v>
      </c>
      <c r="AM56" s="5">
        <v>0</v>
      </c>
      <c r="AN56" s="5">
        <v>0</v>
      </c>
      <c r="AO56" s="5">
        <v>254</v>
      </c>
      <c r="AP56" s="5">
        <v>0</v>
      </c>
      <c r="AQ56" s="5">
        <v>0</v>
      </c>
      <c r="AR56" s="5">
        <v>0</v>
      </c>
      <c r="AS56" s="5">
        <v>0</v>
      </c>
    </row>
    <row r="57" spans="1:45">
      <c r="A57" s="5">
        <v>1393</v>
      </c>
      <c r="B57" s="5">
        <v>4</v>
      </c>
      <c r="C57" s="5" t="s">
        <v>258</v>
      </c>
      <c r="D57" s="5" t="s">
        <v>257</v>
      </c>
      <c r="E57" s="5">
        <v>167218</v>
      </c>
      <c r="F57" s="5">
        <v>118220</v>
      </c>
      <c r="G57" s="5">
        <v>17555</v>
      </c>
      <c r="H57" s="5">
        <v>900</v>
      </c>
      <c r="I57" s="5">
        <v>8393</v>
      </c>
      <c r="J57" s="5">
        <v>19823</v>
      </c>
      <c r="K57" s="5">
        <v>1847</v>
      </c>
      <c r="L57" s="5">
        <v>317</v>
      </c>
      <c r="M57" s="5">
        <v>162</v>
      </c>
      <c r="N57" s="5">
        <v>21900</v>
      </c>
      <c r="O57" s="5">
        <v>12794</v>
      </c>
      <c r="P57" s="5">
        <v>7862</v>
      </c>
      <c r="Q57" s="5">
        <v>90</v>
      </c>
      <c r="R57" s="5">
        <v>1101</v>
      </c>
      <c r="S57" s="5">
        <v>0</v>
      </c>
      <c r="T57" s="5">
        <v>8</v>
      </c>
      <c r="U57" s="5">
        <v>45</v>
      </c>
      <c r="V57" s="5">
        <v>2213</v>
      </c>
      <c r="W57" s="5">
        <v>1574</v>
      </c>
      <c r="X57" s="5">
        <v>624</v>
      </c>
      <c r="Y57" s="5">
        <v>0</v>
      </c>
      <c r="Z57" s="5">
        <v>0</v>
      </c>
      <c r="AA57" s="5">
        <v>14</v>
      </c>
      <c r="AB57" s="5">
        <v>0</v>
      </c>
      <c r="AC57" s="5">
        <v>0</v>
      </c>
      <c r="AD57" s="5">
        <v>13119</v>
      </c>
      <c r="AE57" s="5">
        <v>4952</v>
      </c>
      <c r="AF57" s="5">
        <v>246</v>
      </c>
      <c r="AG57" s="5">
        <v>0</v>
      </c>
      <c r="AH57" s="5">
        <v>128</v>
      </c>
      <c r="AI57" s="5">
        <v>7793</v>
      </c>
      <c r="AJ57" s="5">
        <v>0</v>
      </c>
      <c r="AK57" s="5">
        <v>1098</v>
      </c>
      <c r="AL57" s="5">
        <v>844</v>
      </c>
      <c r="AM57" s="5">
        <v>0</v>
      </c>
      <c r="AN57" s="5">
        <v>0</v>
      </c>
      <c r="AO57" s="5">
        <v>254</v>
      </c>
      <c r="AP57" s="5">
        <v>0</v>
      </c>
      <c r="AQ57" s="5">
        <v>0</v>
      </c>
      <c r="AR57" s="5">
        <v>0</v>
      </c>
      <c r="AS57" s="5">
        <v>0</v>
      </c>
    </row>
    <row r="58" spans="1:45">
      <c r="A58" s="5">
        <v>1393</v>
      </c>
      <c r="B58" s="5">
        <v>2</v>
      </c>
      <c r="C58" s="5" t="s">
        <v>259</v>
      </c>
      <c r="D58" s="5" t="s">
        <v>260</v>
      </c>
      <c r="E58" s="5">
        <v>1346087</v>
      </c>
      <c r="F58" s="5">
        <v>900857</v>
      </c>
      <c r="G58" s="5">
        <v>60581</v>
      </c>
      <c r="H58" s="5">
        <v>59831</v>
      </c>
      <c r="I58" s="5">
        <v>35483</v>
      </c>
      <c r="J58" s="5">
        <v>258996</v>
      </c>
      <c r="K58" s="5">
        <v>25743</v>
      </c>
      <c r="L58" s="5">
        <v>2486</v>
      </c>
      <c r="M58" s="5">
        <v>2110</v>
      </c>
      <c r="N58" s="5">
        <v>281710</v>
      </c>
      <c r="O58" s="5">
        <v>271839</v>
      </c>
      <c r="P58" s="5">
        <v>2711</v>
      </c>
      <c r="Q58" s="5">
        <v>1392</v>
      </c>
      <c r="R58" s="5">
        <v>3020</v>
      </c>
      <c r="S58" s="5">
        <v>2156</v>
      </c>
      <c r="T58" s="5">
        <v>28</v>
      </c>
      <c r="U58" s="5">
        <v>565</v>
      </c>
      <c r="V58" s="5">
        <v>99590</v>
      </c>
      <c r="W58" s="5">
        <v>82512</v>
      </c>
      <c r="X58" s="5">
        <v>2038</v>
      </c>
      <c r="Y58" s="5">
        <v>645</v>
      </c>
      <c r="Z58" s="5">
        <v>1795</v>
      </c>
      <c r="AA58" s="5">
        <v>11766</v>
      </c>
      <c r="AB58" s="5">
        <v>700</v>
      </c>
      <c r="AC58" s="5">
        <v>135</v>
      </c>
      <c r="AD58" s="5">
        <v>284396</v>
      </c>
      <c r="AE58" s="5">
        <v>226470</v>
      </c>
      <c r="AF58" s="5">
        <v>4593</v>
      </c>
      <c r="AG58" s="5">
        <v>4045</v>
      </c>
      <c r="AH58" s="5">
        <v>6745</v>
      </c>
      <c r="AI58" s="5">
        <v>42394</v>
      </c>
      <c r="AJ58" s="5">
        <v>148</v>
      </c>
      <c r="AK58" s="5">
        <v>56463</v>
      </c>
      <c r="AL58" s="5">
        <v>48675</v>
      </c>
      <c r="AM58" s="5">
        <v>309</v>
      </c>
      <c r="AN58" s="5">
        <v>277</v>
      </c>
      <c r="AO58" s="5">
        <v>4690</v>
      </c>
      <c r="AP58" s="5">
        <v>1971</v>
      </c>
      <c r="AQ58" s="5">
        <v>541</v>
      </c>
      <c r="AR58" s="5">
        <v>0</v>
      </c>
      <c r="AS58" s="5">
        <v>0</v>
      </c>
    </row>
    <row r="59" spans="1:45">
      <c r="A59" s="5">
        <v>1393</v>
      </c>
      <c r="B59" s="5">
        <v>3</v>
      </c>
      <c r="C59" s="5" t="s">
        <v>261</v>
      </c>
      <c r="D59" s="5" t="s">
        <v>262</v>
      </c>
      <c r="E59" s="5">
        <v>37249</v>
      </c>
      <c r="F59" s="5">
        <v>18840</v>
      </c>
      <c r="G59" s="5">
        <v>5765</v>
      </c>
      <c r="H59" s="5">
        <v>2401</v>
      </c>
      <c r="I59" s="5">
        <v>1442</v>
      </c>
      <c r="J59" s="5">
        <v>8021</v>
      </c>
      <c r="K59" s="5">
        <v>440</v>
      </c>
      <c r="L59" s="5">
        <v>194</v>
      </c>
      <c r="M59" s="5">
        <v>146</v>
      </c>
      <c r="N59" s="5">
        <v>3386</v>
      </c>
      <c r="O59" s="5">
        <v>2856</v>
      </c>
      <c r="P59" s="5">
        <v>183</v>
      </c>
      <c r="Q59" s="5">
        <v>227</v>
      </c>
      <c r="R59" s="5">
        <v>0</v>
      </c>
      <c r="S59" s="5">
        <v>0</v>
      </c>
      <c r="T59" s="5">
        <v>0</v>
      </c>
      <c r="U59" s="5">
        <v>120</v>
      </c>
      <c r="V59" s="5">
        <v>2365</v>
      </c>
      <c r="W59" s="5">
        <v>1621</v>
      </c>
      <c r="X59" s="5">
        <v>0</v>
      </c>
      <c r="Y59" s="5">
        <v>0</v>
      </c>
      <c r="Z59" s="5">
        <v>0</v>
      </c>
      <c r="AA59" s="5">
        <v>744</v>
      </c>
      <c r="AB59" s="5">
        <v>0</v>
      </c>
      <c r="AC59" s="5">
        <v>0</v>
      </c>
      <c r="AD59" s="5">
        <v>18654</v>
      </c>
      <c r="AE59" s="5">
        <v>9534</v>
      </c>
      <c r="AF59" s="5">
        <v>13</v>
      </c>
      <c r="AG59" s="5">
        <v>28</v>
      </c>
      <c r="AH59" s="5">
        <v>798</v>
      </c>
      <c r="AI59" s="5">
        <v>8260</v>
      </c>
      <c r="AJ59" s="5">
        <v>20</v>
      </c>
      <c r="AK59" s="5">
        <v>4</v>
      </c>
      <c r="AL59" s="5">
        <v>0</v>
      </c>
      <c r="AM59" s="5">
        <v>0</v>
      </c>
      <c r="AN59" s="5">
        <v>4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1393</v>
      </c>
      <c r="B60" s="5">
        <v>4</v>
      </c>
      <c r="C60" s="5" t="s">
        <v>263</v>
      </c>
      <c r="D60" s="5" t="s">
        <v>262</v>
      </c>
      <c r="E60" s="5">
        <v>37249</v>
      </c>
      <c r="F60" s="5">
        <v>18840</v>
      </c>
      <c r="G60" s="5">
        <v>5765</v>
      </c>
      <c r="H60" s="5">
        <v>2401</v>
      </c>
      <c r="I60" s="5">
        <v>1442</v>
      </c>
      <c r="J60" s="5">
        <v>8021</v>
      </c>
      <c r="K60" s="5">
        <v>440</v>
      </c>
      <c r="L60" s="5">
        <v>194</v>
      </c>
      <c r="M60" s="5">
        <v>146</v>
      </c>
      <c r="N60" s="5">
        <v>3386</v>
      </c>
      <c r="O60" s="5">
        <v>2856</v>
      </c>
      <c r="P60" s="5">
        <v>183</v>
      </c>
      <c r="Q60" s="5">
        <v>227</v>
      </c>
      <c r="R60" s="5">
        <v>0</v>
      </c>
      <c r="S60" s="5">
        <v>0</v>
      </c>
      <c r="T60" s="5">
        <v>0</v>
      </c>
      <c r="U60" s="5">
        <v>120</v>
      </c>
      <c r="V60" s="5">
        <v>2365</v>
      </c>
      <c r="W60" s="5">
        <v>1621</v>
      </c>
      <c r="X60" s="5">
        <v>0</v>
      </c>
      <c r="Y60" s="5">
        <v>0</v>
      </c>
      <c r="Z60" s="5">
        <v>0</v>
      </c>
      <c r="AA60" s="5">
        <v>744</v>
      </c>
      <c r="AB60" s="5">
        <v>0</v>
      </c>
      <c r="AC60" s="5">
        <v>0</v>
      </c>
      <c r="AD60" s="5">
        <v>18654</v>
      </c>
      <c r="AE60" s="5">
        <v>9534</v>
      </c>
      <c r="AF60" s="5">
        <v>13</v>
      </c>
      <c r="AG60" s="5">
        <v>28</v>
      </c>
      <c r="AH60" s="5">
        <v>798</v>
      </c>
      <c r="AI60" s="5">
        <v>8260</v>
      </c>
      <c r="AJ60" s="5">
        <v>20</v>
      </c>
      <c r="AK60" s="5">
        <v>4</v>
      </c>
      <c r="AL60" s="5">
        <v>0</v>
      </c>
      <c r="AM60" s="5">
        <v>0</v>
      </c>
      <c r="AN60" s="5">
        <v>4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1393</v>
      </c>
      <c r="B61" s="5">
        <v>3</v>
      </c>
      <c r="C61" s="5" t="s">
        <v>264</v>
      </c>
      <c r="D61" s="5" t="s">
        <v>265</v>
      </c>
      <c r="E61" s="5">
        <v>1308838</v>
      </c>
      <c r="F61" s="5">
        <v>882017</v>
      </c>
      <c r="G61" s="5">
        <v>54815</v>
      </c>
      <c r="H61" s="5">
        <v>57430</v>
      </c>
      <c r="I61" s="5">
        <v>34042</v>
      </c>
      <c r="J61" s="5">
        <v>250975</v>
      </c>
      <c r="K61" s="5">
        <v>25303</v>
      </c>
      <c r="L61" s="5">
        <v>2292</v>
      </c>
      <c r="M61" s="5">
        <v>1963</v>
      </c>
      <c r="N61" s="5">
        <v>278324</v>
      </c>
      <c r="O61" s="5">
        <v>268983</v>
      </c>
      <c r="P61" s="5">
        <v>2528</v>
      </c>
      <c r="Q61" s="5">
        <v>1165</v>
      </c>
      <c r="R61" s="5">
        <v>3020</v>
      </c>
      <c r="S61" s="5">
        <v>2156</v>
      </c>
      <c r="T61" s="5">
        <v>28</v>
      </c>
      <c r="U61" s="5">
        <v>445</v>
      </c>
      <c r="V61" s="5">
        <v>97225</v>
      </c>
      <c r="W61" s="5">
        <v>80891</v>
      </c>
      <c r="X61" s="5">
        <v>2038</v>
      </c>
      <c r="Y61" s="5">
        <v>645</v>
      </c>
      <c r="Z61" s="5">
        <v>1795</v>
      </c>
      <c r="AA61" s="5">
        <v>11022</v>
      </c>
      <c r="AB61" s="5">
        <v>700</v>
      </c>
      <c r="AC61" s="5">
        <v>135</v>
      </c>
      <c r="AD61" s="5">
        <v>265742</v>
      </c>
      <c r="AE61" s="5">
        <v>216937</v>
      </c>
      <c r="AF61" s="5">
        <v>4580</v>
      </c>
      <c r="AG61" s="5">
        <v>4017</v>
      </c>
      <c r="AH61" s="5">
        <v>5947</v>
      </c>
      <c r="AI61" s="5">
        <v>34134</v>
      </c>
      <c r="AJ61" s="5">
        <v>128</v>
      </c>
      <c r="AK61" s="5">
        <v>56459</v>
      </c>
      <c r="AL61" s="5">
        <v>48675</v>
      </c>
      <c r="AM61" s="5">
        <v>309</v>
      </c>
      <c r="AN61" s="5">
        <v>273</v>
      </c>
      <c r="AO61" s="5">
        <v>4690</v>
      </c>
      <c r="AP61" s="5">
        <v>1971</v>
      </c>
      <c r="AQ61" s="5">
        <v>541</v>
      </c>
      <c r="AR61" s="5">
        <v>0</v>
      </c>
      <c r="AS61" s="5">
        <v>0</v>
      </c>
    </row>
    <row r="62" spans="1:45">
      <c r="A62" s="5">
        <v>1393</v>
      </c>
      <c r="B62" s="5">
        <v>4</v>
      </c>
      <c r="C62" s="5" t="s">
        <v>266</v>
      </c>
      <c r="D62" s="5" t="s">
        <v>267</v>
      </c>
      <c r="E62" s="5">
        <v>816532</v>
      </c>
      <c r="F62" s="5">
        <v>505541</v>
      </c>
      <c r="G62" s="5">
        <v>12957</v>
      </c>
      <c r="H62" s="5">
        <v>24062</v>
      </c>
      <c r="I62" s="5">
        <v>20488</v>
      </c>
      <c r="J62" s="5">
        <v>229951</v>
      </c>
      <c r="K62" s="5">
        <v>20082</v>
      </c>
      <c r="L62" s="5">
        <v>2218</v>
      </c>
      <c r="M62" s="5">
        <v>1232</v>
      </c>
      <c r="N62" s="5">
        <v>117154</v>
      </c>
      <c r="O62" s="5">
        <v>109321</v>
      </c>
      <c r="P62" s="5">
        <v>1972</v>
      </c>
      <c r="Q62" s="5">
        <v>792</v>
      </c>
      <c r="R62" s="5">
        <v>2600</v>
      </c>
      <c r="S62" s="5">
        <v>2156</v>
      </c>
      <c r="T62" s="5">
        <v>28</v>
      </c>
      <c r="U62" s="5">
        <v>284</v>
      </c>
      <c r="V62" s="5">
        <v>87119</v>
      </c>
      <c r="W62" s="5">
        <v>72475</v>
      </c>
      <c r="X62" s="5">
        <v>1527</v>
      </c>
      <c r="Y62" s="5">
        <v>437</v>
      </c>
      <c r="Z62" s="5">
        <v>1371</v>
      </c>
      <c r="AA62" s="5">
        <v>10531</v>
      </c>
      <c r="AB62" s="5">
        <v>671</v>
      </c>
      <c r="AC62" s="5">
        <v>108</v>
      </c>
      <c r="AD62" s="5">
        <v>243884</v>
      </c>
      <c r="AE62" s="5">
        <v>206768</v>
      </c>
      <c r="AF62" s="5">
        <v>3588</v>
      </c>
      <c r="AG62" s="5">
        <v>3930</v>
      </c>
      <c r="AH62" s="5">
        <v>4742</v>
      </c>
      <c r="AI62" s="5">
        <v>24846</v>
      </c>
      <c r="AJ62" s="5">
        <v>10</v>
      </c>
      <c r="AK62" s="5">
        <v>52075</v>
      </c>
      <c r="AL62" s="5">
        <v>47205</v>
      </c>
      <c r="AM62" s="5">
        <v>109</v>
      </c>
      <c r="AN62" s="5">
        <v>253</v>
      </c>
      <c r="AO62" s="5">
        <v>1996</v>
      </c>
      <c r="AP62" s="5">
        <v>1971</v>
      </c>
      <c r="AQ62" s="5">
        <v>541</v>
      </c>
      <c r="AR62" s="5">
        <v>0</v>
      </c>
      <c r="AS62" s="5">
        <v>0</v>
      </c>
    </row>
    <row r="63" spans="1:45">
      <c r="A63" s="5">
        <v>1393</v>
      </c>
      <c r="B63" s="5">
        <v>4</v>
      </c>
      <c r="C63" s="5" t="s">
        <v>268</v>
      </c>
      <c r="D63" s="5" t="s">
        <v>269</v>
      </c>
      <c r="E63" s="5">
        <v>321928</v>
      </c>
      <c r="F63" s="5">
        <v>249818</v>
      </c>
      <c r="G63" s="5">
        <v>12160</v>
      </c>
      <c r="H63" s="5">
        <v>31716</v>
      </c>
      <c r="I63" s="5">
        <v>11346</v>
      </c>
      <c r="J63" s="5">
        <v>15397</v>
      </c>
      <c r="K63" s="5">
        <v>1159</v>
      </c>
      <c r="L63" s="5">
        <v>61</v>
      </c>
      <c r="M63" s="5">
        <v>270</v>
      </c>
      <c r="N63" s="5">
        <v>65052</v>
      </c>
      <c r="O63" s="5">
        <v>64340</v>
      </c>
      <c r="P63" s="5">
        <v>406</v>
      </c>
      <c r="Q63" s="5">
        <v>281</v>
      </c>
      <c r="R63" s="5">
        <v>0</v>
      </c>
      <c r="S63" s="5">
        <v>0</v>
      </c>
      <c r="T63" s="5">
        <v>0</v>
      </c>
      <c r="U63" s="5">
        <v>25</v>
      </c>
      <c r="V63" s="5">
        <v>4300</v>
      </c>
      <c r="W63" s="5">
        <v>2625</v>
      </c>
      <c r="X63" s="5">
        <v>509</v>
      </c>
      <c r="Y63" s="5">
        <v>207</v>
      </c>
      <c r="Z63" s="5">
        <v>420</v>
      </c>
      <c r="AA63" s="5">
        <v>483</v>
      </c>
      <c r="AB63" s="5">
        <v>28</v>
      </c>
      <c r="AC63" s="5">
        <v>27</v>
      </c>
      <c r="AD63" s="5">
        <v>13172</v>
      </c>
      <c r="AE63" s="5">
        <v>5420</v>
      </c>
      <c r="AF63" s="5">
        <v>567</v>
      </c>
      <c r="AG63" s="5">
        <v>81</v>
      </c>
      <c r="AH63" s="5">
        <v>868</v>
      </c>
      <c r="AI63" s="5">
        <v>6151</v>
      </c>
      <c r="AJ63" s="5">
        <v>85</v>
      </c>
      <c r="AK63" s="5">
        <v>2219</v>
      </c>
      <c r="AL63" s="5">
        <v>867</v>
      </c>
      <c r="AM63" s="5">
        <v>200</v>
      </c>
      <c r="AN63" s="5">
        <v>20</v>
      </c>
      <c r="AO63" s="5">
        <v>1133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1393</v>
      </c>
      <c r="B64" s="5">
        <v>4</v>
      </c>
      <c r="C64" s="5" t="s">
        <v>270</v>
      </c>
      <c r="D64" s="5" t="s">
        <v>271</v>
      </c>
      <c r="E64" s="5">
        <v>160878</v>
      </c>
      <c r="F64" s="5">
        <v>124128</v>
      </c>
      <c r="G64" s="5">
        <v>29012</v>
      </c>
      <c r="H64" s="5">
        <v>620</v>
      </c>
      <c r="I64" s="5">
        <v>2207</v>
      </c>
      <c r="J64" s="5">
        <v>627</v>
      </c>
      <c r="K64" s="5">
        <v>4063</v>
      </c>
      <c r="L64" s="5">
        <v>0</v>
      </c>
      <c r="M64" s="5">
        <v>222</v>
      </c>
      <c r="N64" s="5">
        <v>93450</v>
      </c>
      <c r="O64" s="5">
        <v>92909</v>
      </c>
      <c r="P64" s="5">
        <v>71</v>
      </c>
      <c r="Q64" s="5">
        <v>0</v>
      </c>
      <c r="R64" s="5">
        <v>420</v>
      </c>
      <c r="S64" s="5">
        <v>0</v>
      </c>
      <c r="T64" s="5">
        <v>0</v>
      </c>
      <c r="U64" s="5">
        <v>50</v>
      </c>
      <c r="V64" s="5">
        <v>3883</v>
      </c>
      <c r="W64" s="5">
        <v>3868</v>
      </c>
      <c r="X64" s="5">
        <v>2</v>
      </c>
      <c r="Y64" s="5">
        <v>0</v>
      </c>
      <c r="Z64" s="5">
        <v>5</v>
      </c>
      <c r="AA64" s="5">
        <v>8</v>
      </c>
      <c r="AB64" s="5">
        <v>0</v>
      </c>
      <c r="AC64" s="5">
        <v>0</v>
      </c>
      <c r="AD64" s="5">
        <v>5362</v>
      </c>
      <c r="AE64" s="5">
        <v>1959</v>
      </c>
      <c r="AF64" s="5">
        <v>9</v>
      </c>
      <c r="AG64" s="5">
        <v>0</v>
      </c>
      <c r="AH64" s="5">
        <v>258</v>
      </c>
      <c r="AI64" s="5">
        <v>3136</v>
      </c>
      <c r="AJ64" s="5">
        <v>0</v>
      </c>
      <c r="AK64" s="5">
        <v>2145</v>
      </c>
      <c r="AL64" s="5">
        <v>583</v>
      </c>
      <c r="AM64" s="5">
        <v>0</v>
      </c>
      <c r="AN64" s="5">
        <v>0</v>
      </c>
      <c r="AO64" s="5">
        <v>1561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1393</v>
      </c>
      <c r="B65" s="5">
        <v>4</v>
      </c>
      <c r="C65" s="5" t="s">
        <v>272</v>
      </c>
      <c r="D65" s="5" t="s">
        <v>273</v>
      </c>
      <c r="E65" s="5">
        <v>9501</v>
      </c>
      <c r="F65" s="5">
        <v>2530</v>
      </c>
      <c r="G65" s="5">
        <v>685</v>
      </c>
      <c r="H65" s="5">
        <v>1032</v>
      </c>
      <c r="I65" s="5">
        <v>0</v>
      </c>
      <c r="J65" s="5">
        <v>5000</v>
      </c>
      <c r="K65" s="5">
        <v>0</v>
      </c>
      <c r="L65" s="5">
        <v>14</v>
      </c>
      <c r="M65" s="5">
        <v>240</v>
      </c>
      <c r="N65" s="5">
        <v>2668</v>
      </c>
      <c r="O65" s="5">
        <v>2413</v>
      </c>
      <c r="P65" s="5">
        <v>79</v>
      </c>
      <c r="Q65" s="5">
        <v>92</v>
      </c>
      <c r="R65" s="5">
        <v>0</v>
      </c>
      <c r="S65" s="5">
        <v>0</v>
      </c>
      <c r="T65" s="5">
        <v>0</v>
      </c>
      <c r="U65" s="5">
        <v>85</v>
      </c>
      <c r="V65" s="5">
        <v>1924</v>
      </c>
      <c r="W65" s="5">
        <v>1924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3324</v>
      </c>
      <c r="AE65" s="5">
        <v>2789</v>
      </c>
      <c r="AF65" s="5">
        <v>416</v>
      </c>
      <c r="AG65" s="5">
        <v>6</v>
      </c>
      <c r="AH65" s="5">
        <v>79</v>
      </c>
      <c r="AI65" s="5">
        <v>0</v>
      </c>
      <c r="AJ65" s="5">
        <v>33</v>
      </c>
      <c r="AK65" s="5">
        <v>20</v>
      </c>
      <c r="AL65" s="5">
        <v>20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1393</v>
      </c>
      <c r="B66" s="5">
        <v>2</v>
      </c>
      <c r="C66" s="5" t="s">
        <v>274</v>
      </c>
      <c r="D66" s="5" t="s">
        <v>275</v>
      </c>
      <c r="E66" s="5">
        <v>2413452</v>
      </c>
      <c r="F66" s="5">
        <v>1739643</v>
      </c>
      <c r="G66" s="5">
        <v>57541</v>
      </c>
      <c r="H66" s="5">
        <v>65923</v>
      </c>
      <c r="I66" s="5">
        <v>79967</v>
      </c>
      <c r="J66" s="5">
        <v>368441</v>
      </c>
      <c r="K66" s="5">
        <v>87757</v>
      </c>
      <c r="L66" s="5">
        <v>5508</v>
      </c>
      <c r="M66" s="5">
        <v>8672</v>
      </c>
      <c r="N66" s="5">
        <v>319947</v>
      </c>
      <c r="O66" s="5">
        <v>284171</v>
      </c>
      <c r="P66" s="5">
        <v>9699</v>
      </c>
      <c r="Q66" s="5">
        <v>4466</v>
      </c>
      <c r="R66" s="5">
        <v>2347</v>
      </c>
      <c r="S66" s="5">
        <v>16462</v>
      </c>
      <c r="T66" s="5">
        <v>7</v>
      </c>
      <c r="U66" s="5">
        <v>2795</v>
      </c>
      <c r="V66" s="5">
        <v>148227</v>
      </c>
      <c r="W66" s="5">
        <v>137299</v>
      </c>
      <c r="X66" s="5">
        <v>1824</v>
      </c>
      <c r="Y66" s="5">
        <v>340</v>
      </c>
      <c r="Z66" s="5">
        <v>800</v>
      </c>
      <c r="AA66" s="5">
        <v>7958</v>
      </c>
      <c r="AB66" s="5">
        <v>0</v>
      </c>
      <c r="AC66" s="5">
        <v>7</v>
      </c>
      <c r="AD66" s="5">
        <v>238170</v>
      </c>
      <c r="AE66" s="5">
        <v>138659</v>
      </c>
      <c r="AF66" s="5">
        <v>2692</v>
      </c>
      <c r="AG66" s="5">
        <v>35576</v>
      </c>
      <c r="AH66" s="5">
        <v>9442</v>
      </c>
      <c r="AI66" s="5">
        <v>51431</v>
      </c>
      <c r="AJ66" s="5">
        <v>370</v>
      </c>
      <c r="AK66" s="5">
        <v>76024</v>
      </c>
      <c r="AL66" s="5">
        <v>38751</v>
      </c>
      <c r="AM66" s="5">
        <v>1373</v>
      </c>
      <c r="AN66" s="5">
        <v>1797</v>
      </c>
      <c r="AO66" s="5">
        <v>9699</v>
      </c>
      <c r="AP66" s="5">
        <v>19775</v>
      </c>
      <c r="AQ66" s="5">
        <v>4545</v>
      </c>
      <c r="AR66" s="5">
        <v>29</v>
      </c>
      <c r="AS66" s="5">
        <v>56</v>
      </c>
    </row>
    <row r="67" spans="1:45">
      <c r="A67" s="5">
        <v>1393</v>
      </c>
      <c r="B67" s="5">
        <v>3</v>
      </c>
      <c r="C67" s="5" t="s">
        <v>276</v>
      </c>
      <c r="D67" s="5" t="s">
        <v>275</v>
      </c>
      <c r="E67" s="5">
        <v>2413452</v>
      </c>
      <c r="F67" s="5">
        <v>1739643</v>
      </c>
      <c r="G67" s="5">
        <v>57541</v>
      </c>
      <c r="H67" s="5">
        <v>65923</v>
      </c>
      <c r="I67" s="5">
        <v>79967</v>
      </c>
      <c r="J67" s="5">
        <v>368441</v>
      </c>
      <c r="K67" s="5">
        <v>87757</v>
      </c>
      <c r="L67" s="5">
        <v>5508</v>
      </c>
      <c r="M67" s="5">
        <v>8672</v>
      </c>
      <c r="N67" s="5">
        <v>319947</v>
      </c>
      <c r="O67" s="5">
        <v>284171</v>
      </c>
      <c r="P67" s="5">
        <v>9699</v>
      </c>
      <c r="Q67" s="5">
        <v>4466</v>
      </c>
      <c r="R67" s="5">
        <v>2347</v>
      </c>
      <c r="S67" s="5">
        <v>16462</v>
      </c>
      <c r="T67" s="5">
        <v>7</v>
      </c>
      <c r="U67" s="5">
        <v>2795</v>
      </c>
      <c r="V67" s="5">
        <v>148227</v>
      </c>
      <c r="W67" s="5">
        <v>137299</v>
      </c>
      <c r="X67" s="5">
        <v>1824</v>
      </c>
      <c r="Y67" s="5">
        <v>340</v>
      </c>
      <c r="Z67" s="5">
        <v>800</v>
      </c>
      <c r="AA67" s="5">
        <v>7958</v>
      </c>
      <c r="AB67" s="5">
        <v>0</v>
      </c>
      <c r="AC67" s="5">
        <v>7</v>
      </c>
      <c r="AD67" s="5">
        <v>238170</v>
      </c>
      <c r="AE67" s="5">
        <v>138659</v>
      </c>
      <c r="AF67" s="5">
        <v>2692</v>
      </c>
      <c r="AG67" s="5">
        <v>35576</v>
      </c>
      <c r="AH67" s="5">
        <v>9442</v>
      </c>
      <c r="AI67" s="5">
        <v>51431</v>
      </c>
      <c r="AJ67" s="5">
        <v>370</v>
      </c>
      <c r="AK67" s="5">
        <v>76024</v>
      </c>
      <c r="AL67" s="5">
        <v>38751</v>
      </c>
      <c r="AM67" s="5">
        <v>1373</v>
      </c>
      <c r="AN67" s="5">
        <v>1797</v>
      </c>
      <c r="AO67" s="5">
        <v>9699</v>
      </c>
      <c r="AP67" s="5">
        <v>19775</v>
      </c>
      <c r="AQ67" s="5">
        <v>4545</v>
      </c>
      <c r="AR67" s="5">
        <v>29</v>
      </c>
      <c r="AS67" s="5">
        <v>56</v>
      </c>
    </row>
    <row r="68" spans="1:45">
      <c r="A68" s="5">
        <v>1393</v>
      </c>
      <c r="B68" s="5">
        <v>4</v>
      </c>
      <c r="C68" s="5" t="s">
        <v>277</v>
      </c>
      <c r="D68" s="5" t="s">
        <v>278</v>
      </c>
      <c r="E68" s="5">
        <v>851486</v>
      </c>
      <c r="F68" s="5">
        <v>646879</v>
      </c>
      <c r="G68" s="5">
        <v>14128</v>
      </c>
      <c r="H68" s="5">
        <v>20758</v>
      </c>
      <c r="I68" s="5">
        <v>32062</v>
      </c>
      <c r="J68" s="5">
        <v>118318</v>
      </c>
      <c r="K68" s="5">
        <v>16542</v>
      </c>
      <c r="L68" s="5">
        <v>860</v>
      </c>
      <c r="M68" s="5">
        <v>1940</v>
      </c>
      <c r="N68" s="5">
        <v>96424</v>
      </c>
      <c r="O68" s="5">
        <v>82519</v>
      </c>
      <c r="P68" s="5">
        <v>2095</v>
      </c>
      <c r="Q68" s="5">
        <v>512</v>
      </c>
      <c r="R68" s="5">
        <v>980</v>
      </c>
      <c r="S68" s="5">
        <v>10204</v>
      </c>
      <c r="T68" s="5">
        <v>0</v>
      </c>
      <c r="U68" s="5">
        <v>114</v>
      </c>
      <c r="V68" s="5">
        <v>107329</v>
      </c>
      <c r="W68" s="5">
        <v>100650</v>
      </c>
      <c r="X68" s="5">
        <v>882</v>
      </c>
      <c r="Y68" s="5">
        <v>289</v>
      </c>
      <c r="Z68" s="5">
        <v>422</v>
      </c>
      <c r="AA68" s="5">
        <v>5081</v>
      </c>
      <c r="AB68" s="5">
        <v>0</v>
      </c>
      <c r="AC68" s="5">
        <v>5</v>
      </c>
      <c r="AD68" s="5">
        <v>84282</v>
      </c>
      <c r="AE68" s="5">
        <v>48801</v>
      </c>
      <c r="AF68" s="5">
        <v>2208</v>
      </c>
      <c r="AG68" s="5">
        <v>811</v>
      </c>
      <c r="AH68" s="5">
        <v>4059</v>
      </c>
      <c r="AI68" s="5">
        <v>28184</v>
      </c>
      <c r="AJ68" s="5">
        <v>220</v>
      </c>
      <c r="AK68" s="5">
        <v>54219</v>
      </c>
      <c r="AL68" s="5">
        <v>32148</v>
      </c>
      <c r="AM68" s="5">
        <v>875</v>
      </c>
      <c r="AN68" s="5">
        <v>1578</v>
      </c>
      <c r="AO68" s="5">
        <v>5023</v>
      </c>
      <c r="AP68" s="5">
        <v>12971</v>
      </c>
      <c r="AQ68" s="5">
        <v>1569</v>
      </c>
      <c r="AR68" s="5">
        <v>0</v>
      </c>
      <c r="AS68" s="5">
        <v>56</v>
      </c>
    </row>
    <row r="69" spans="1:45">
      <c r="A69" s="5">
        <v>1393</v>
      </c>
      <c r="B69" s="5">
        <v>4</v>
      </c>
      <c r="C69" s="5" t="s">
        <v>279</v>
      </c>
      <c r="D69" s="5" t="s">
        <v>280</v>
      </c>
      <c r="E69" s="5">
        <v>976135</v>
      </c>
      <c r="F69" s="5">
        <v>775509</v>
      </c>
      <c r="G69" s="5">
        <v>22014</v>
      </c>
      <c r="H69" s="5">
        <v>13949</v>
      </c>
      <c r="I69" s="5">
        <v>21319</v>
      </c>
      <c r="J69" s="5">
        <v>137225</v>
      </c>
      <c r="K69" s="5">
        <v>1878</v>
      </c>
      <c r="L69" s="5">
        <v>986</v>
      </c>
      <c r="M69" s="5">
        <v>3253</v>
      </c>
      <c r="N69" s="5">
        <v>54226</v>
      </c>
      <c r="O69" s="5">
        <v>43391</v>
      </c>
      <c r="P69" s="5">
        <v>6500</v>
      </c>
      <c r="Q69" s="5">
        <v>2368</v>
      </c>
      <c r="R69" s="5">
        <v>875</v>
      </c>
      <c r="S69" s="5">
        <v>716</v>
      </c>
      <c r="T69" s="5">
        <v>2</v>
      </c>
      <c r="U69" s="5">
        <v>373</v>
      </c>
      <c r="V69" s="5">
        <v>18746</v>
      </c>
      <c r="W69" s="5">
        <v>16222</v>
      </c>
      <c r="X69" s="5">
        <v>33</v>
      </c>
      <c r="Y69" s="5">
        <v>18</v>
      </c>
      <c r="Z69" s="5">
        <v>122</v>
      </c>
      <c r="AA69" s="5">
        <v>2351</v>
      </c>
      <c r="AB69" s="5">
        <v>0</v>
      </c>
      <c r="AC69" s="5">
        <v>0</v>
      </c>
      <c r="AD69" s="5">
        <v>51585</v>
      </c>
      <c r="AE69" s="5">
        <v>42515</v>
      </c>
      <c r="AF69" s="5">
        <v>95</v>
      </c>
      <c r="AG69" s="5">
        <v>71</v>
      </c>
      <c r="AH69" s="5">
        <v>1897</v>
      </c>
      <c r="AI69" s="5">
        <v>6926</v>
      </c>
      <c r="AJ69" s="5">
        <v>81</v>
      </c>
      <c r="AK69" s="5">
        <v>5312</v>
      </c>
      <c r="AL69" s="5">
        <v>1461</v>
      </c>
      <c r="AM69" s="5">
        <v>401</v>
      </c>
      <c r="AN69" s="5">
        <v>0</v>
      </c>
      <c r="AO69" s="5">
        <v>1420</v>
      </c>
      <c r="AP69" s="5">
        <v>2001</v>
      </c>
      <c r="AQ69" s="5">
        <v>0</v>
      </c>
      <c r="AR69" s="5">
        <v>29</v>
      </c>
      <c r="AS69" s="5">
        <v>0</v>
      </c>
    </row>
    <row r="70" spans="1:45">
      <c r="A70" s="5">
        <v>1393</v>
      </c>
      <c r="B70" s="5">
        <v>4</v>
      </c>
      <c r="C70" s="5" t="s">
        <v>281</v>
      </c>
      <c r="D70" s="5" t="s">
        <v>282</v>
      </c>
      <c r="E70" s="5">
        <v>585832</v>
      </c>
      <c r="F70" s="5">
        <v>317254</v>
      </c>
      <c r="G70" s="5">
        <v>21399</v>
      </c>
      <c r="H70" s="5">
        <v>31216</v>
      </c>
      <c r="I70" s="5">
        <v>26587</v>
      </c>
      <c r="J70" s="5">
        <v>112898</v>
      </c>
      <c r="K70" s="5">
        <v>69338</v>
      </c>
      <c r="L70" s="5">
        <v>3662</v>
      </c>
      <c r="M70" s="5">
        <v>3478</v>
      </c>
      <c r="N70" s="5">
        <v>169298</v>
      </c>
      <c r="O70" s="5">
        <v>158262</v>
      </c>
      <c r="P70" s="5">
        <v>1104</v>
      </c>
      <c r="Q70" s="5">
        <v>1585</v>
      </c>
      <c r="R70" s="5">
        <v>491</v>
      </c>
      <c r="S70" s="5">
        <v>5542</v>
      </c>
      <c r="T70" s="5">
        <v>6</v>
      </c>
      <c r="U70" s="5">
        <v>2309</v>
      </c>
      <c r="V70" s="5">
        <v>22152</v>
      </c>
      <c r="W70" s="5">
        <v>20427</v>
      </c>
      <c r="X70" s="5">
        <v>909</v>
      </c>
      <c r="Y70" s="5">
        <v>33</v>
      </c>
      <c r="Z70" s="5">
        <v>256</v>
      </c>
      <c r="AA70" s="5">
        <v>525</v>
      </c>
      <c r="AB70" s="5">
        <v>0</v>
      </c>
      <c r="AC70" s="5">
        <v>2</v>
      </c>
      <c r="AD70" s="5">
        <v>102303</v>
      </c>
      <c r="AE70" s="5">
        <v>47343</v>
      </c>
      <c r="AF70" s="5">
        <v>390</v>
      </c>
      <c r="AG70" s="5">
        <v>34695</v>
      </c>
      <c r="AH70" s="5">
        <v>3486</v>
      </c>
      <c r="AI70" s="5">
        <v>16321</v>
      </c>
      <c r="AJ70" s="5">
        <v>70</v>
      </c>
      <c r="AK70" s="5">
        <v>16493</v>
      </c>
      <c r="AL70" s="5">
        <v>5142</v>
      </c>
      <c r="AM70" s="5">
        <v>97</v>
      </c>
      <c r="AN70" s="5">
        <v>219</v>
      </c>
      <c r="AO70" s="5">
        <v>3257</v>
      </c>
      <c r="AP70" s="5">
        <v>4802</v>
      </c>
      <c r="AQ70" s="5">
        <v>2976</v>
      </c>
      <c r="AR70" s="5">
        <v>0</v>
      </c>
      <c r="AS70" s="5">
        <v>0</v>
      </c>
    </row>
    <row r="71" spans="1:45">
      <c r="A71" s="5">
        <v>1393</v>
      </c>
      <c r="B71" s="5">
        <v>2</v>
      </c>
      <c r="C71" s="5" t="s">
        <v>283</v>
      </c>
      <c r="D71" s="5" t="s">
        <v>284</v>
      </c>
      <c r="E71" s="5">
        <v>933294</v>
      </c>
      <c r="F71" s="5">
        <v>501123</v>
      </c>
      <c r="G71" s="5">
        <v>140396</v>
      </c>
      <c r="H71" s="5">
        <v>26490</v>
      </c>
      <c r="I71" s="5">
        <v>14919</v>
      </c>
      <c r="J71" s="5">
        <v>153564</v>
      </c>
      <c r="K71" s="5">
        <v>76901</v>
      </c>
      <c r="L71" s="5">
        <v>8443</v>
      </c>
      <c r="M71" s="5">
        <v>11459</v>
      </c>
      <c r="N71" s="5">
        <v>235698</v>
      </c>
      <c r="O71" s="5">
        <v>223933</v>
      </c>
      <c r="P71" s="5">
        <v>1193</v>
      </c>
      <c r="Q71" s="5">
        <v>2502</v>
      </c>
      <c r="R71" s="5">
        <v>219</v>
      </c>
      <c r="S71" s="5">
        <v>7</v>
      </c>
      <c r="T71" s="5">
        <v>209</v>
      </c>
      <c r="U71" s="5">
        <v>7635</v>
      </c>
      <c r="V71" s="5">
        <v>97818</v>
      </c>
      <c r="W71" s="5">
        <v>18906</v>
      </c>
      <c r="X71" s="5">
        <v>74628</v>
      </c>
      <c r="Y71" s="5">
        <v>108</v>
      </c>
      <c r="Z71" s="5">
        <v>3590</v>
      </c>
      <c r="AA71" s="5">
        <v>586</v>
      </c>
      <c r="AB71" s="5">
        <v>0</v>
      </c>
      <c r="AC71" s="5">
        <v>0</v>
      </c>
      <c r="AD71" s="5">
        <v>99893</v>
      </c>
      <c r="AE71" s="5">
        <v>68350</v>
      </c>
      <c r="AF71" s="5">
        <v>444</v>
      </c>
      <c r="AG71" s="5">
        <v>228</v>
      </c>
      <c r="AH71" s="5">
        <v>740</v>
      </c>
      <c r="AI71" s="5">
        <v>29935</v>
      </c>
      <c r="AJ71" s="5">
        <v>196</v>
      </c>
      <c r="AK71" s="5">
        <v>423219</v>
      </c>
      <c r="AL71" s="5">
        <v>22736</v>
      </c>
      <c r="AM71" s="5">
        <v>126</v>
      </c>
      <c r="AN71" s="5">
        <v>26</v>
      </c>
      <c r="AO71" s="5">
        <v>1415</v>
      </c>
      <c r="AP71" s="5">
        <v>327137</v>
      </c>
      <c r="AQ71" s="5">
        <v>71779</v>
      </c>
      <c r="AR71" s="5">
        <v>0</v>
      </c>
      <c r="AS71" s="5">
        <v>0</v>
      </c>
    </row>
    <row r="72" spans="1:45">
      <c r="A72" s="5">
        <v>1393</v>
      </c>
      <c r="B72" s="5">
        <v>7</v>
      </c>
      <c r="C72" s="5" t="s">
        <v>285</v>
      </c>
      <c r="D72" s="5" t="s">
        <v>286</v>
      </c>
      <c r="E72" s="5">
        <v>933294</v>
      </c>
      <c r="F72" s="5">
        <v>501123</v>
      </c>
      <c r="G72" s="5">
        <v>140396</v>
      </c>
      <c r="H72" s="5">
        <v>26490</v>
      </c>
      <c r="I72" s="5">
        <v>14919</v>
      </c>
      <c r="J72" s="5">
        <v>153564</v>
      </c>
      <c r="K72" s="5">
        <v>76901</v>
      </c>
      <c r="L72" s="5">
        <v>8443</v>
      </c>
      <c r="M72" s="5">
        <v>11459</v>
      </c>
      <c r="N72" s="5">
        <v>235698</v>
      </c>
      <c r="O72" s="5">
        <v>223933</v>
      </c>
      <c r="P72" s="5">
        <v>1193</v>
      </c>
      <c r="Q72" s="5">
        <v>2502</v>
      </c>
      <c r="R72" s="5">
        <v>219</v>
      </c>
      <c r="S72" s="5">
        <v>7</v>
      </c>
      <c r="T72" s="5">
        <v>209</v>
      </c>
      <c r="U72" s="5">
        <v>7635</v>
      </c>
      <c r="V72" s="5">
        <v>97818</v>
      </c>
      <c r="W72" s="5">
        <v>18906</v>
      </c>
      <c r="X72" s="5">
        <v>74628</v>
      </c>
      <c r="Y72" s="5">
        <v>108</v>
      </c>
      <c r="Z72" s="5">
        <v>3590</v>
      </c>
      <c r="AA72" s="5">
        <v>586</v>
      </c>
      <c r="AB72" s="5">
        <v>0</v>
      </c>
      <c r="AC72" s="5">
        <v>0</v>
      </c>
      <c r="AD72" s="5">
        <v>99893</v>
      </c>
      <c r="AE72" s="5">
        <v>68350</v>
      </c>
      <c r="AF72" s="5">
        <v>444</v>
      </c>
      <c r="AG72" s="5">
        <v>228</v>
      </c>
      <c r="AH72" s="5">
        <v>740</v>
      </c>
      <c r="AI72" s="5">
        <v>29935</v>
      </c>
      <c r="AJ72" s="5">
        <v>196</v>
      </c>
      <c r="AK72" s="5">
        <v>423219</v>
      </c>
      <c r="AL72" s="5">
        <v>22736</v>
      </c>
      <c r="AM72" s="5">
        <v>126</v>
      </c>
      <c r="AN72" s="5">
        <v>26</v>
      </c>
      <c r="AO72" s="5">
        <v>1415</v>
      </c>
      <c r="AP72" s="5">
        <v>327137</v>
      </c>
      <c r="AQ72" s="5">
        <v>71779</v>
      </c>
      <c r="AR72" s="5">
        <v>0</v>
      </c>
      <c r="AS72" s="5">
        <v>0</v>
      </c>
    </row>
    <row r="73" spans="1:45">
      <c r="A73" s="5">
        <v>1393</v>
      </c>
      <c r="B73" s="5">
        <v>4</v>
      </c>
      <c r="C73" s="5" t="s">
        <v>287</v>
      </c>
      <c r="D73" s="5" t="s">
        <v>288</v>
      </c>
      <c r="E73" s="5">
        <v>813423</v>
      </c>
      <c r="F73" s="5">
        <v>424747</v>
      </c>
      <c r="G73" s="5">
        <v>129356</v>
      </c>
      <c r="H73" s="5">
        <v>21125</v>
      </c>
      <c r="I73" s="5">
        <v>11902</v>
      </c>
      <c r="J73" s="5">
        <v>135895</v>
      </c>
      <c r="K73" s="5">
        <v>74401</v>
      </c>
      <c r="L73" s="5">
        <v>5461</v>
      </c>
      <c r="M73" s="5">
        <v>10536</v>
      </c>
      <c r="N73" s="5">
        <v>233523</v>
      </c>
      <c r="O73" s="5">
        <v>222561</v>
      </c>
      <c r="P73" s="5">
        <v>1189</v>
      </c>
      <c r="Q73" s="5">
        <v>2019</v>
      </c>
      <c r="R73" s="5">
        <v>219</v>
      </c>
      <c r="S73" s="5">
        <v>7</v>
      </c>
      <c r="T73" s="5">
        <v>209</v>
      </c>
      <c r="U73" s="5">
        <v>7318</v>
      </c>
      <c r="V73" s="5">
        <v>95374</v>
      </c>
      <c r="W73" s="5">
        <v>16530</v>
      </c>
      <c r="X73" s="5">
        <v>74561</v>
      </c>
      <c r="Y73" s="5">
        <v>108</v>
      </c>
      <c r="Z73" s="5">
        <v>3590</v>
      </c>
      <c r="AA73" s="5">
        <v>586</v>
      </c>
      <c r="AB73" s="5">
        <v>0</v>
      </c>
      <c r="AC73" s="5">
        <v>0</v>
      </c>
      <c r="AD73" s="5">
        <v>93672</v>
      </c>
      <c r="AE73" s="5">
        <v>62341</v>
      </c>
      <c r="AF73" s="5">
        <v>444</v>
      </c>
      <c r="AG73" s="5">
        <v>228</v>
      </c>
      <c r="AH73" s="5">
        <v>627</v>
      </c>
      <c r="AI73" s="5">
        <v>29835</v>
      </c>
      <c r="AJ73" s="5">
        <v>196</v>
      </c>
      <c r="AK73" s="5">
        <v>423210</v>
      </c>
      <c r="AL73" s="5">
        <v>22736</v>
      </c>
      <c r="AM73" s="5">
        <v>126</v>
      </c>
      <c r="AN73" s="5">
        <v>17</v>
      </c>
      <c r="AO73" s="5">
        <v>1415</v>
      </c>
      <c r="AP73" s="5">
        <v>327137</v>
      </c>
      <c r="AQ73" s="5">
        <v>71779</v>
      </c>
      <c r="AR73" s="5">
        <v>0</v>
      </c>
      <c r="AS73" s="5">
        <v>0</v>
      </c>
    </row>
    <row r="74" spans="1:45">
      <c r="A74" s="5">
        <v>1393</v>
      </c>
      <c r="B74" s="5">
        <v>9</v>
      </c>
      <c r="C74" s="5" t="s">
        <v>289</v>
      </c>
      <c r="D74" s="5" t="s">
        <v>290</v>
      </c>
      <c r="E74" s="5">
        <v>119871</v>
      </c>
      <c r="F74" s="5">
        <v>76375</v>
      </c>
      <c r="G74" s="5">
        <v>11040</v>
      </c>
      <c r="H74" s="5">
        <v>5365</v>
      </c>
      <c r="I74" s="5">
        <v>3017</v>
      </c>
      <c r="J74" s="5">
        <v>17669</v>
      </c>
      <c r="K74" s="5">
        <v>2500</v>
      </c>
      <c r="L74" s="5">
        <v>2982</v>
      </c>
      <c r="M74" s="5">
        <v>923</v>
      </c>
      <c r="N74" s="5">
        <v>2176</v>
      </c>
      <c r="O74" s="5">
        <v>1372</v>
      </c>
      <c r="P74" s="5">
        <v>4</v>
      </c>
      <c r="Q74" s="5">
        <v>483</v>
      </c>
      <c r="R74" s="5">
        <v>0</v>
      </c>
      <c r="S74" s="5">
        <v>0</v>
      </c>
      <c r="T74" s="5">
        <v>0</v>
      </c>
      <c r="U74" s="5">
        <v>317</v>
      </c>
      <c r="V74" s="5">
        <v>2444</v>
      </c>
      <c r="W74" s="5">
        <v>2376</v>
      </c>
      <c r="X74" s="5">
        <v>68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6221</v>
      </c>
      <c r="AE74" s="5">
        <v>6009</v>
      </c>
      <c r="AF74" s="5">
        <v>0</v>
      </c>
      <c r="AG74" s="5">
        <v>0</v>
      </c>
      <c r="AH74" s="5">
        <v>113</v>
      </c>
      <c r="AI74" s="5">
        <v>100</v>
      </c>
      <c r="AJ74" s="5">
        <v>0</v>
      </c>
      <c r="AK74" s="5">
        <v>9</v>
      </c>
      <c r="AL74" s="5">
        <v>0</v>
      </c>
      <c r="AM74" s="5">
        <v>0</v>
      </c>
      <c r="AN74" s="5">
        <v>9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1393</v>
      </c>
      <c r="B75" s="5">
        <v>2</v>
      </c>
      <c r="C75" s="5" t="s">
        <v>291</v>
      </c>
      <c r="D75" s="5" t="s">
        <v>292</v>
      </c>
      <c r="E75" s="5">
        <v>2280604</v>
      </c>
      <c r="F75" s="5">
        <v>274672</v>
      </c>
      <c r="G75" s="5">
        <v>55227</v>
      </c>
      <c r="H75" s="5">
        <v>126400</v>
      </c>
      <c r="I75" s="5">
        <v>61776</v>
      </c>
      <c r="J75" s="5">
        <v>1666010</v>
      </c>
      <c r="K75" s="5">
        <v>85240</v>
      </c>
      <c r="L75" s="5">
        <v>6251</v>
      </c>
      <c r="M75" s="5">
        <v>5027</v>
      </c>
      <c r="N75" s="5">
        <v>65145</v>
      </c>
      <c r="O75" s="5">
        <v>55782</v>
      </c>
      <c r="P75" s="5">
        <v>227</v>
      </c>
      <c r="Q75" s="5">
        <v>647</v>
      </c>
      <c r="R75" s="5">
        <v>8340</v>
      </c>
      <c r="S75" s="5">
        <v>0</v>
      </c>
      <c r="T75" s="5">
        <v>0</v>
      </c>
      <c r="U75" s="5">
        <v>148</v>
      </c>
      <c r="V75" s="5">
        <v>168504</v>
      </c>
      <c r="W75" s="5">
        <v>146623</v>
      </c>
      <c r="X75" s="5">
        <v>2490</v>
      </c>
      <c r="Y75" s="5">
        <v>164</v>
      </c>
      <c r="Z75" s="5">
        <v>2714</v>
      </c>
      <c r="AA75" s="5">
        <v>16514</v>
      </c>
      <c r="AB75" s="5">
        <v>0</v>
      </c>
      <c r="AC75" s="5">
        <v>0</v>
      </c>
      <c r="AD75" s="5">
        <v>8314831</v>
      </c>
      <c r="AE75" s="5">
        <v>286606</v>
      </c>
      <c r="AF75" s="5">
        <v>436566</v>
      </c>
      <c r="AG75" s="5">
        <v>21108</v>
      </c>
      <c r="AH75" s="5">
        <v>60043</v>
      </c>
      <c r="AI75" s="5">
        <v>7510508</v>
      </c>
      <c r="AJ75" s="5">
        <v>0</v>
      </c>
      <c r="AK75" s="5">
        <v>272364</v>
      </c>
      <c r="AL75" s="5">
        <v>52889</v>
      </c>
      <c r="AM75" s="5">
        <v>18048</v>
      </c>
      <c r="AN75" s="5">
        <v>4300</v>
      </c>
      <c r="AO75" s="5">
        <v>10853</v>
      </c>
      <c r="AP75" s="5">
        <v>119133</v>
      </c>
      <c r="AQ75" s="5">
        <v>67141</v>
      </c>
      <c r="AR75" s="5">
        <v>0</v>
      </c>
      <c r="AS75" s="5">
        <v>0</v>
      </c>
    </row>
    <row r="76" spans="1:45">
      <c r="A76" s="5">
        <v>1393</v>
      </c>
      <c r="B76" s="5">
        <v>3</v>
      </c>
      <c r="C76" s="5" t="s">
        <v>293</v>
      </c>
      <c r="D76" s="5" t="s">
        <v>294</v>
      </c>
      <c r="E76" s="5">
        <v>60481</v>
      </c>
      <c r="F76" s="5">
        <v>8176</v>
      </c>
      <c r="G76" s="5">
        <v>3207</v>
      </c>
      <c r="H76" s="5">
        <v>456</v>
      </c>
      <c r="I76" s="5">
        <v>7509</v>
      </c>
      <c r="J76" s="5">
        <v>40678</v>
      </c>
      <c r="K76" s="5">
        <v>0</v>
      </c>
      <c r="L76" s="5">
        <v>111</v>
      </c>
      <c r="M76" s="5">
        <v>344</v>
      </c>
      <c r="N76" s="5">
        <v>5570</v>
      </c>
      <c r="O76" s="5">
        <v>2070</v>
      </c>
      <c r="P76" s="5">
        <v>0</v>
      </c>
      <c r="Q76" s="5">
        <v>0</v>
      </c>
      <c r="R76" s="5">
        <v>3500</v>
      </c>
      <c r="S76" s="5">
        <v>0</v>
      </c>
      <c r="T76" s="5">
        <v>0</v>
      </c>
      <c r="U76" s="5">
        <v>0</v>
      </c>
      <c r="V76" s="5">
        <v>2453</v>
      </c>
      <c r="W76" s="5">
        <v>2386</v>
      </c>
      <c r="X76" s="5">
        <v>67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4451</v>
      </c>
      <c r="AE76" s="5">
        <v>2699</v>
      </c>
      <c r="AF76" s="5">
        <v>446</v>
      </c>
      <c r="AG76" s="5">
        <v>0</v>
      </c>
      <c r="AH76" s="5">
        <v>1125</v>
      </c>
      <c r="AI76" s="5">
        <v>180</v>
      </c>
      <c r="AJ76" s="5">
        <v>0</v>
      </c>
      <c r="AK76" s="5">
        <v>7777</v>
      </c>
      <c r="AL76" s="5">
        <v>0</v>
      </c>
      <c r="AM76" s="5">
        <v>0</v>
      </c>
      <c r="AN76" s="5">
        <v>0</v>
      </c>
      <c r="AO76" s="5">
        <v>0</v>
      </c>
      <c r="AP76" s="5">
        <v>2183</v>
      </c>
      <c r="AQ76" s="5">
        <v>5593</v>
      </c>
      <c r="AR76" s="5">
        <v>0</v>
      </c>
      <c r="AS76" s="5">
        <v>0</v>
      </c>
    </row>
    <row r="77" spans="1:45">
      <c r="A77" s="5">
        <v>1393</v>
      </c>
      <c r="B77" s="5">
        <v>4</v>
      </c>
      <c r="C77" s="5" t="s">
        <v>295</v>
      </c>
      <c r="D77" s="5" t="s">
        <v>296</v>
      </c>
      <c r="E77" s="5">
        <v>60481</v>
      </c>
      <c r="F77" s="5">
        <v>8176</v>
      </c>
      <c r="G77" s="5">
        <v>3207</v>
      </c>
      <c r="H77" s="5">
        <v>456</v>
      </c>
      <c r="I77" s="5">
        <v>7509</v>
      </c>
      <c r="J77" s="5">
        <v>40678</v>
      </c>
      <c r="K77" s="5">
        <v>0</v>
      </c>
      <c r="L77" s="5">
        <v>111</v>
      </c>
      <c r="M77" s="5">
        <v>344</v>
      </c>
      <c r="N77" s="5">
        <v>5570</v>
      </c>
      <c r="O77" s="5">
        <v>2070</v>
      </c>
      <c r="P77" s="5">
        <v>0</v>
      </c>
      <c r="Q77" s="5">
        <v>0</v>
      </c>
      <c r="R77" s="5">
        <v>3500</v>
      </c>
      <c r="S77" s="5">
        <v>0</v>
      </c>
      <c r="T77" s="5">
        <v>0</v>
      </c>
      <c r="U77" s="5">
        <v>0</v>
      </c>
      <c r="V77" s="5">
        <v>2453</v>
      </c>
      <c r="W77" s="5">
        <v>2386</v>
      </c>
      <c r="X77" s="5">
        <v>67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4451</v>
      </c>
      <c r="AE77" s="5">
        <v>2699</v>
      </c>
      <c r="AF77" s="5">
        <v>446</v>
      </c>
      <c r="AG77" s="5">
        <v>0</v>
      </c>
      <c r="AH77" s="5">
        <v>1125</v>
      </c>
      <c r="AI77" s="5">
        <v>180</v>
      </c>
      <c r="AJ77" s="5">
        <v>0</v>
      </c>
      <c r="AK77" s="5">
        <v>7777</v>
      </c>
      <c r="AL77" s="5">
        <v>0</v>
      </c>
      <c r="AM77" s="5">
        <v>0</v>
      </c>
      <c r="AN77" s="5">
        <v>0</v>
      </c>
      <c r="AO77" s="5">
        <v>0</v>
      </c>
      <c r="AP77" s="5">
        <v>2183</v>
      </c>
      <c r="AQ77" s="5">
        <v>5593</v>
      </c>
      <c r="AR77" s="5">
        <v>0</v>
      </c>
      <c r="AS77" s="5">
        <v>0</v>
      </c>
    </row>
    <row r="78" spans="1:45">
      <c r="A78" s="5">
        <v>1393</v>
      </c>
      <c r="B78" s="5">
        <v>3</v>
      </c>
      <c r="C78" s="5" t="s">
        <v>297</v>
      </c>
      <c r="D78" s="5" t="s">
        <v>298</v>
      </c>
      <c r="E78" s="5">
        <v>2220123</v>
      </c>
      <c r="F78" s="5">
        <v>266496</v>
      </c>
      <c r="G78" s="5">
        <v>52021</v>
      </c>
      <c r="H78" s="5">
        <v>125943</v>
      </c>
      <c r="I78" s="5">
        <v>54268</v>
      </c>
      <c r="J78" s="5">
        <v>1625332</v>
      </c>
      <c r="K78" s="5">
        <v>85240</v>
      </c>
      <c r="L78" s="5">
        <v>6140</v>
      </c>
      <c r="M78" s="5">
        <v>4683</v>
      </c>
      <c r="N78" s="5">
        <v>59575</v>
      </c>
      <c r="O78" s="5">
        <v>53712</v>
      </c>
      <c r="P78" s="5">
        <v>227</v>
      </c>
      <c r="Q78" s="5">
        <v>647</v>
      </c>
      <c r="R78" s="5">
        <v>4840</v>
      </c>
      <c r="S78" s="5">
        <v>0</v>
      </c>
      <c r="T78" s="5">
        <v>0</v>
      </c>
      <c r="U78" s="5">
        <v>148</v>
      </c>
      <c r="V78" s="5">
        <v>166051</v>
      </c>
      <c r="W78" s="5">
        <v>144237</v>
      </c>
      <c r="X78" s="5">
        <v>2422</v>
      </c>
      <c r="Y78" s="5">
        <v>164</v>
      </c>
      <c r="Z78" s="5">
        <v>2714</v>
      </c>
      <c r="AA78" s="5">
        <v>16514</v>
      </c>
      <c r="AB78" s="5">
        <v>0</v>
      </c>
      <c r="AC78" s="5">
        <v>0</v>
      </c>
      <c r="AD78" s="5">
        <v>8310380</v>
      </c>
      <c r="AE78" s="5">
        <v>283907</v>
      </c>
      <c r="AF78" s="5">
        <v>436120</v>
      </c>
      <c r="AG78" s="5">
        <v>21108</v>
      </c>
      <c r="AH78" s="5">
        <v>58918</v>
      </c>
      <c r="AI78" s="5">
        <v>7510328</v>
      </c>
      <c r="AJ78" s="5">
        <v>0</v>
      </c>
      <c r="AK78" s="5">
        <v>264587</v>
      </c>
      <c r="AL78" s="5">
        <v>52889</v>
      </c>
      <c r="AM78" s="5">
        <v>18048</v>
      </c>
      <c r="AN78" s="5">
        <v>4300</v>
      </c>
      <c r="AO78" s="5">
        <v>10853</v>
      </c>
      <c r="AP78" s="5">
        <v>116949</v>
      </c>
      <c r="AQ78" s="5">
        <v>61548</v>
      </c>
      <c r="AR78" s="5">
        <v>0</v>
      </c>
      <c r="AS78" s="5">
        <v>0</v>
      </c>
    </row>
    <row r="79" spans="1:45">
      <c r="A79" s="5">
        <v>1393</v>
      </c>
      <c r="B79" s="5">
        <v>4</v>
      </c>
      <c r="C79" s="5" t="s">
        <v>299</v>
      </c>
      <c r="D79" s="5" t="s">
        <v>298</v>
      </c>
      <c r="E79" s="5">
        <v>2220123</v>
      </c>
      <c r="F79" s="5">
        <v>266496</v>
      </c>
      <c r="G79" s="5">
        <v>52021</v>
      </c>
      <c r="H79" s="5">
        <v>125943</v>
      </c>
      <c r="I79" s="5">
        <v>54268</v>
      </c>
      <c r="J79" s="5">
        <v>1625332</v>
      </c>
      <c r="K79" s="5">
        <v>85240</v>
      </c>
      <c r="L79" s="5">
        <v>6140</v>
      </c>
      <c r="M79" s="5">
        <v>4683</v>
      </c>
      <c r="N79" s="5">
        <v>59575</v>
      </c>
      <c r="O79" s="5">
        <v>53712</v>
      </c>
      <c r="P79" s="5">
        <v>227</v>
      </c>
      <c r="Q79" s="5">
        <v>647</v>
      </c>
      <c r="R79" s="5">
        <v>4840</v>
      </c>
      <c r="S79" s="5">
        <v>0</v>
      </c>
      <c r="T79" s="5">
        <v>0</v>
      </c>
      <c r="U79" s="5">
        <v>148</v>
      </c>
      <c r="V79" s="5">
        <v>166051</v>
      </c>
      <c r="W79" s="5">
        <v>144237</v>
      </c>
      <c r="X79" s="5">
        <v>2422</v>
      </c>
      <c r="Y79" s="5">
        <v>164</v>
      </c>
      <c r="Z79" s="5">
        <v>2714</v>
      </c>
      <c r="AA79" s="5">
        <v>16514</v>
      </c>
      <c r="AB79" s="5">
        <v>0</v>
      </c>
      <c r="AC79" s="5">
        <v>0</v>
      </c>
      <c r="AD79" s="5">
        <v>8310380</v>
      </c>
      <c r="AE79" s="5">
        <v>283907</v>
      </c>
      <c r="AF79" s="5">
        <v>436120</v>
      </c>
      <c r="AG79" s="5">
        <v>21108</v>
      </c>
      <c r="AH79" s="5">
        <v>58918</v>
      </c>
      <c r="AI79" s="5">
        <v>7510328</v>
      </c>
      <c r="AJ79" s="5">
        <v>0</v>
      </c>
      <c r="AK79" s="5">
        <v>264587</v>
      </c>
      <c r="AL79" s="5">
        <v>52889</v>
      </c>
      <c r="AM79" s="5">
        <v>18048</v>
      </c>
      <c r="AN79" s="5">
        <v>4300</v>
      </c>
      <c r="AO79" s="5">
        <v>10853</v>
      </c>
      <c r="AP79" s="5">
        <v>116949</v>
      </c>
      <c r="AQ79" s="5">
        <v>61548</v>
      </c>
      <c r="AR79" s="5">
        <v>0</v>
      </c>
      <c r="AS79" s="5">
        <v>0</v>
      </c>
    </row>
    <row r="80" spans="1:45">
      <c r="A80" s="5">
        <v>1393</v>
      </c>
      <c r="B80" s="5">
        <v>2</v>
      </c>
      <c r="C80" s="5" t="s">
        <v>300</v>
      </c>
      <c r="D80" s="5" t="s">
        <v>301</v>
      </c>
      <c r="E80" s="5">
        <v>20513801</v>
      </c>
      <c r="F80" s="5">
        <v>4829625</v>
      </c>
      <c r="G80" s="5">
        <v>464370</v>
      </c>
      <c r="H80" s="5">
        <v>742162</v>
      </c>
      <c r="I80" s="5">
        <v>746547</v>
      </c>
      <c r="J80" s="5">
        <v>12410672</v>
      </c>
      <c r="K80" s="5">
        <v>1225014</v>
      </c>
      <c r="L80" s="5">
        <v>38923</v>
      </c>
      <c r="M80" s="5">
        <v>56488</v>
      </c>
      <c r="N80" s="5">
        <v>1307235</v>
      </c>
      <c r="O80" s="5">
        <v>1122379</v>
      </c>
      <c r="P80" s="5">
        <v>30098</v>
      </c>
      <c r="Q80" s="5">
        <v>45781</v>
      </c>
      <c r="R80" s="5">
        <v>54457</v>
      </c>
      <c r="S80" s="5">
        <v>31929</v>
      </c>
      <c r="T80" s="5">
        <v>4052</v>
      </c>
      <c r="U80" s="5">
        <v>18539</v>
      </c>
      <c r="V80" s="5">
        <v>931400</v>
      </c>
      <c r="W80" s="5">
        <v>667482</v>
      </c>
      <c r="X80" s="5">
        <v>112306</v>
      </c>
      <c r="Y80" s="5">
        <v>14944</v>
      </c>
      <c r="Z80" s="5">
        <v>9804</v>
      </c>
      <c r="AA80" s="5">
        <v>126436</v>
      </c>
      <c r="AB80" s="5">
        <v>153</v>
      </c>
      <c r="AC80" s="5">
        <v>275</v>
      </c>
      <c r="AD80" s="5">
        <v>6220315</v>
      </c>
      <c r="AE80" s="5">
        <v>613266</v>
      </c>
      <c r="AF80" s="5">
        <v>30472</v>
      </c>
      <c r="AG80" s="5">
        <v>64930</v>
      </c>
      <c r="AH80" s="5">
        <v>461825</v>
      </c>
      <c r="AI80" s="5">
        <v>5029075</v>
      </c>
      <c r="AJ80" s="5">
        <v>20746</v>
      </c>
      <c r="AK80" s="5">
        <v>518597</v>
      </c>
      <c r="AL80" s="5">
        <v>255124</v>
      </c>
      <c r="AM80" s="5">
        <v>5119</v>
      </c>
      <c r="AN80" s="5">
        <v>13264</v>
      </c>
      <c r="AO80" s="5">
        <v>41502</v>
      </c>
      <c r="AP80" s="5">
        <v>78983</v>
      </c>
      <c r="AQ80" s="5">
        <v>123524</v>
      </c>
      <c r="AR80" s="5">
        <v>2</v>
      </c>
      <c r="AS80" s="5">
        <v>1078</v>
      </c>
    </row>
    <row r="81" spans="1:45">
      <c r="A81" s="5">
        <v>1393</v>
      </c>
      <c r="B81" s="5">
        <v>3</v>
      </c>
      <c r="C81" s="5" t="s">
        <v>302</v>
      </c>
      <c r="D81" s="5" t="s">
        <v>303</v>
      </c>
      <c r="E81" s="5">
        <v>13066013</v>
      </c>
      <c r="F81" s="5">
        <v>3825861</v>
      </c>
      <c r="G81" s="5">
        <v>351324</v>
      </c>
      <c r="H81" s="5">
        <v>577902</v>
      </c>
      <c r="I81" s="5">
        <v>605573</v>
      </c>
      <c r="J81" s="5">
        <v>6641373</v>
      </c>
      <c r="K81" s="5">
        <v>1010188</v>
      </c>
      <c r="L81" s="5">
        <v>24066</v>
      </c>
      <c r="M81" s="5">
        <v>29726</v>
      </c>
      <c r="N81" s="5">
        <v>1009871</v>
      </c>
      <c r="O81" s="5">
        <v>876790</v>
      </c>
      <c r="P81" s="5">
        <v>24994</v>
      </c>
      <c r="Q81" s="5">
        <v>38623</v>
      </c>
      <c r="R81" s="5">
        <v>38495</v>
      </c>
      <c r="S81" s="5">
        <v>10522</v>
      </c>
      <c r="T81" s="5">
        <v>3856</v>
      </c>
      <c r="U81" s="5">
        <v>16592</v>
      </c>
      <c r="V81" s="5">
        <v>604948</v>
      </c>
      <c r="W81" s="5">
        <v>486581</v>
      </c>
      <c r="X81" s="5">
        <v>2733</v>
      </c>
      <c r="Y81" s="5">
        <v>3930</v>
      </c>
      <c r="Z81" s="5">
        <v>3426</v>
      </c>
      <c r="AA81" s="5">
        <v>108104</v>
      </c>
      <c r="AB81" s="5">
        <v>153</v>
      </c>
      <c r="AC81" s="5">
        <v>22</v>
      </c>
      <c r="AD81" s="5">
        <v>5935130</v>
      </c>
      <c r="AE81" s="5">
        <v>460724</v>
      </c>
      <c r="AF81" s="5">
        <v>13001</v>
      </c>
      <c r="AG81" s="5">
        <v>61409</v>
      </c>
      <c r="AH81" s="5">
        <v>447147</v>
      </c>
      <c r="AI81" s="5">
        <v>4932255</v>
      </c>
      <c r="AJ81" s="5">
        <v>20594</v>
      </c>
      <c r="AK81" s="5">
        <v>346940</v>
      </c>
      <c r="AL81" s="5">
        <v>191686</v>
      </c>
      <c r="AM81" s="5">
        <v>824</v>
      </c>
      <c r="AN81" s="5">
        <v>5873</v>
      </c>
      <c r="AO81" s="5">
        <v>18907</v>
      </c>
      <c r="AP81" s="5">
        <v>54433</v>
      </c>
      <c r="AQ81" s="5">
        <v>75080</v>
      </c>
      <c r="AR81" s="5">
        <v>0</v>
      </c>
      <c r="AS81" s="5">
        <v>137</v>
      </c>
    </row>
    <row r="82" spans="1:45">
      <c r="A82" s="5">
        <v>1393</v>
      </c>
      <c r="B82" s="5">
        <v>4</v>
      </c>
      <c r="C82" s="5" t="s">
        <v>304</v>
      </c>
      <c r="D82" s="5" t="s">
        <v>305</v>
      </c>
      <c r="E82" s="5">
        <v>6151389</v>
      </c>
      <c r="F82" s="5">
        <v>1803376</v>
      </c>
      <c r="G82" s="5">
        <v>211774</v>
      </c>
      <c r="H82" s="5">
        <v>215780</v>
      </c>
      <c r="I82" s="5">
        <v>523716</v>
      </c>
      <c r="J82" s="5">
        <v>2771677</v>
      </c>
      <c r="K82" s="5">
        <v>602346</v>
      </c>
      <c r="L82" s="5">
        <v>7227</v>
      </c>
      <c r="M82" s="5">
        <v>15492</v>
      </c>
      <c r="N82" s="5">
        <v>633047</v>
      </c>
      <c r="O82" s="5">
        <v>566013</v>
      </c>
      <c r="P82" s="5">
        <v>9091</v>
      </c>
      <c r="Q82" s="5">
        <v>29239</v>
      </c>
      <c r="R82" s="5">
        <v>22031</v>
      </c>
      <c r="S82" s="5">
        <v>1782</v>
      </c>
      <c r="T82" s="5">
        <v>190</v>
      </c>
      <c r="U82" s="5">
        <v>4702</v>
      </c>
      <c r="V82" s="5">
        <v>480945</v>
      </c>
      <c r="W82" s="5">
        <v>405328</v>
      </c>
      <c r="X82" s="5">
        <v>1911</v>
      </c>
      <c r="Y82" s="5">
        <v>1898</v>
      </c>
      <c r="Z82" s="5">
        <v>981</v>
      </c>
      <c r="AA82" s="5">
        <v>70728</v>
      </c>
      <c r="AB82" s="5">
        <v>78</v>
      </c>
      <c r="AC82" s="5">
        <v>22</v>
      </c>
      <c r="AD82" s="5">
        <v>1377414</v>
      </c>
      <c r="AE82" s="5">
        <v>301730</v>
      </c>
      <c r="AF82" s="5">
        <v>4502</v>
      </c>
      <c r="AG82" s="5">
        <v>15816</v>
      </c>
      <c r="AH82" s="5">
        <v>424331</v>
      </c>
      <c r="AI82" s="5">
        <v>630065</v>
      </c>
      <c r="AJ82" s="5">
        <v>969</v>
      </c>
      <c r="AK82" s="5">
        <v>43096</v>
      </c>
      <c r="AL82" s="5">
        <v>10144</v>
      </c>
      <c r="AM82" s="5">
        <v>36</v>
      </c>
      <c r="AN82" s="5">
        <v>4321</v>
      </c>
      <c r="AO82" s="5">
        <v>10604</v>
      </c>
      <c r="AP82" s="5">
        <v>17935</v>
      </c>
      <c r="AQ82" s="5">
        <v>0</v>
      </c>
      <c r="AR82" s="5">
        <v>0</v>
      </c>
      <c r="AS82" s="5">
        <v>56</v>
      </c>
    </row>
    <row r="83" spans="1:45">
      <c r="A83" s="5">
        <v>1393</v>
      </c>
      <c r="B83" s="5">
        <v>4</v>
      </c>
      <c r="C83" s="5" t="s">
        <v>306</v>
      </c>
      <c r="D83" s="5" t="s">
        <v>307</v>
      </c>
      <c r="E83" s="5">
        <v>470099</v>
      </c>
      <c r="F83" s="5">
        <v>254389</v>
      </c>
      <c r="G83" s="5">
        <v>32006</v>
      </c>
      <c r="H83" s="5">
        <v>43403</v>
      </c>
      <c r="I83" s="5">
        <v>13358</v>
      </c>
      <c r="J83" s="5">
        <v>116641</v>
      </c>
      <c r="K83" s="5">
        <v>7586</v>
      </c>
      <c r="L83" s="5">
        <v>2033</v>
      </c>
      <c r="M83" s="5">
        <v>683</v>
      </c>
      <c r="N83" s="5">
        <v>69960</v>
      </c>
      <c r="O83" s="5">
        <v>61981</v>
      </c>
      <c r="P83" s="5">
        <v>872</v>
      </c>
      <c r="Q83" s="5">
        <v>965</v>
      </c>
      <c r="R83" s="5">
        <v>5056</v>
      </c>
      <c r="S83" s="5">
        <v>139</v>
      </c>
      <c r="T83" s="5">
        <v>916</v>
      </c>
      <c r="U83" s="5">
        <v>31</v>
      </c>
      <c r="V83" s="5">
        <v>61372</v>
      </c>
      <c r="W83" s="5">
        <v>41709</v>
      </c>
      <c r="X83" s="5">
        <v>223</v>
      </c>
      <c r="Y83" s="5">
        <v>107</v>
      </c>
      <c r="Z83" s="5">
        <v>0</v>
      </c>
      <c r="AA83" s="5">
        <v>19333</v>
      </c>
      <c r="AB83" s="5">
        <v>0</v>
      </c>
      <c r="AC83" s="5">
        <v>0</v>
      </c>
      <c r="AD83" s="5">
        <v>141434</v>
      </c>
      <c r="AE83" s="5">
        <v>78961</v>
      </c>
      <c r="AF83" s="5">
        <v>2933</v>
      </c>
      <c r="AG83" s="5">
        <v>8452</v>
      </c>
      <c r="AH83" s="5">
        <v>2404</v>
      </c>
      <c r="AI83" s="5">
        <v>48677</v>
      </c>
      <c r="AJ83" s="5">
        <v>8</v>
      </c>
      <c r="AK83" s="5">
        <v>85257</v>
      </c>
      <c r="AL83" s="5">
        <v>81808</v>
      </c>
      <c r="AM83" s="5">
        <v>0</v>
      </c>
      <c r="AN83" s="5">
        <v>489</v>
      </c>
      <c r="AO83" s="5">
        <v>1528</v>
      </c>
      <c r="AP83" s="5">
        <v>1080</v>
      </c>
      <c r="AQ83" s="5">
        <v>352</v>
      </c>
      <c r="AR83" s="5">
        <v>0</v>
      </c>
      <c r="AS83" s="5">
        <v>0</v>
      </c>
    </row>
    <row r="84" spans="1:45">
      <c r="A84" s="5">
        <v>1393</v>
      </c>
      <c r="B84" s="5">
        <v>4</v>
      </c>
      <c r="C84" s="5" t="s">
        <v>308</v>
      </c>
      <c r="D84" s="5" t="s">
        <v>309</v>
      </c>
      <c r="E84" s="5">
        <v>6444524</v>
      </c>
      <c r="F84" s="5">
        <v>1768096</v>
      </c>
      <c r="G84" s="5">
        <v>107543</v>
      </c>
      <c r="H84" s="5">
        <v>318720</v>
      </c>
      <c r="I84" s="5">
        <v>68498</v>
      </c>
      <c r="J84" s="5">
        <v>3753055</v>
      </c>
      <c r="K84" s="5">
        <v>400255</v>
      </c>
      <c r="L84" s="5">
        <v>14806</v>
      </c>
      <c r="M84" s="5">
        <v>13551</v>
      </c>
      <c r="N84" s="5">
        <v>306863</v>
      </c>
      <c r="O84" s="5">
        <v>248796</v>
      </c>
      <c r="P84" s="5">
        <v>15031</v>
      </c>
      <c r="Q84" s="5">
        <v>8419</v>
      </c>
      <c r="R84" s="5">
        <v>11408</v>
      </c>
      <c r="S84" s="5">
        <v>8601</v>
      </c>
      <c r="T84" s="5">
        <v>2750</v>
      </c>
      <c r="U84" s="5">
        <v>11859</v>
      </c>
      <c r="V84" s="5">
        <v>62632</v>
      </c>
      <c r="W84" s="5">
        <v>39544</v>
      </c>
      <c r="X84" s="5">
        <v>599</v>
      </c>
      <c r="Y84" s="5">
        <v>1926</v>
      </c>
      <c r="Z84" s="5">
        <v>2445</v>
      </c>
      <c r="AA84" s="5">
        <v>18043</v>
      </c>
      <c r="AB84" s="5">
        <v>75</v>
      </c>
      <c r="AC84" s="5">
        <v>0</v>
      </c>
      <c r="AD84" s="5">
        <v>4416282</v>
      </c>
      <c r="AE84" s="5">
        <v>80033</v>
      </c>
      <c r="AF84" s="5">
        <v>5567</v>
      </c>
      <c r="AG84" s="5">
        <v>37141</v>
      </c>
      <c r="AH84" s="5">
        <v>20411</v>
      </c>
      <c r="AI84" s="5">
        <v>4253513</v>
      </c>
      <c r="AJ84" s="5">
        <v>19617</v>
      </c>
      <c r="AK84" s="5">
        <v>218587</v>
      </c>
      <c r="AL84" s="5">
        <v>99734</v>
      </c>
      <c r="AM84" s="5">
        <v>787</v>
      </c>
      <c r="AN84" s="5">
        <v>1063</v>
      </c>
      <c r="AO84" s="5">
        <v>6776</v>
      </c>
      <c r="AP84" s="5">
        <v>35417</v>
      </c>
      <c r="AQ84" s="5">
        <v>74728</v>
      </c>
      <c r="AR84" s="5">
        <v>0</v>
      </c>
      <c r="AS84" s="5">
        <v>82</v>
      </c>
    </row>
    <row r="85" spans="1:45">
      <c r="A85" s="5">
        <v>1393</v>
      </c>
      <c r="B85" s="5">
        <v>3</v>
      </c>
      <c r="C85" s="5" t="s">
        <v>310</v>
      </c>
      <c r="D85" s="5" t="s">
        <v>311</v>
      </c>
      <c r="E85" s="5">
        <v>7152356</v>
      </c>
      <c r="F85" s="5">
        <v>820208</v>
      </c>
      <c r="G85" s="5">
        <v>105772</v>
      </c>
      <c r="H85" s="5">
        <v>160042</v>
      </c>
      <c r="I85" s="5">
        <v>137328</v>
      </c>
      <c r="J85" s="5">
        <v>5692813</v>
      </c>
      <c r="K85" s="5">
        <v>196888</v>
      </c>
      <c r="L85" s="5">
        <v>13153</v>
      </c>
      <c r="M85" s="5">
        <v>26151</v>
      </c>
      <c r="N85" s="5">
        <v>222907</v>
      </c>
      <c r="O85" s="5">
        <v>173226</v>
      </c>
      <c r="P85" s="5">
        <v>4867</v>
      </c>
      <c r="Q85" s="5">
        <v>7006</v>
      </c>
      <c r="R85" s="5">
        <v>15033</v>
      </c>
      <c r="S85" s="5">
        <v>20779</v>
      </c>
      <c r="T85" s="5">
        <v>74</v>
      </c>
      <c r="U85" s="5">
        <v>1922</v>
      </c>
      <c r="V85" s="5">
        <v>292317</v>
      </c>
      <c r="W85" s="5">
        <v>149813</v>
      </c>
      <c r="X85" s="5">
        <v>108876</v>
      </c>
      <c r="Y85" s="5">
        <v>11014</v>
      </c>
      <c r="Z85" s="5">
        <v>6240</v>
      </c>
      <c r="AA85" s="5">
        <v>16335</v>
      </c>
      <c r="AB85" s="5">
        <v>0</v>
      </c>
      <c r="AC85" s="5">
        <v>40</v>
      </c>
      <c r="AD85" s="5">
        <v>238263</v>
      </c>
      <c r="AE85" s="5">
        <v>128389</v>
      </c>
      <c r="AF85" s="5">
        <v>17265</v>
      </c>
      <c r="AG85" s="5">
        <v>2969</v>
      </c>
      <c r="AH85" s="5">
        <v>14527</v>
      </c>
      <c r="AI85" s="5">
        <v>74962</v>
      </c>
      <c r="AJ85" s="5">
        <v>151</v>
      </c>
      <c r="AK85" s="5">
        <v>168628</v>
      </c>
      <c r="AL85" s="5">
        <v>62738</v>
      </c>
      <c r="AM85" s="5">
        <v>4295</v>
      </c>
      <c r="AN85" s="5">
        <v>6845</v>
      </c>
      <c r="AO85" s="5">
        <v>21985</v>
      </c>
      <c r="AP85" s="5">
        <v>23775</v>
      </c>
      <c r="AQ85" s="5">
        <v>48444</v>
      </c>
      <c r="AR85" s="5">
        <v>2</v>
      </c>
      <c r="AS85" s="5">
        <v>544</v>
      </c>
    </row>
    <row r="86" spans="1:45">
      <c r="A86" s="5">
        <v>1393</v>
      </c>
      <c r="B86" s="5">
        <v>4</v>
      </c>
      <c r="C86" s="5" t="s">
        <v>312</v>
      </c>
      <c r="D86" s="5" t="s">
        <v>313</v>
      </c>
      <c r="E86" s="5">
        <v>63492</v>
      </c>
      <c r="F86" s="5">
        <v>20185</v>
      </c>
      <c r="G86" s="5">
        <v>2829</v>
      </c>
      <c r="H86" s="5">
        <v>9108</v>
      </c>
      <c r="I86" s="5">
        <v>6032</v>
      </c>
      <c r="J86" s="5">
        <v>22341</v>
      </c>
      <c r="K86" s="5">
        <v>2551</v>
      </c>
      <c r="L86" s="5">
        <v>241</v>
      </c>
      <c r="M86" s="5">
        <v>205</v>
      </c>
      <c r="N86" s="5">
        <v>759</v>
      </c>
      <c r="O86" s="5">
        <v>518</v>
      </c>
      <c r="P86" s="5">
        <v>0</v>
      </c>
      <c r="Q86" s="5">
        <v>0</v>
      </c>
      <c r="R86" s="5">
        <v>0</v>
      </c>
      <c r="S86" s="5">
        <v>219</v>
      </c>
      <c r="T86" s="5">
        <v>0</v>
      </c>
      <c r="U86" s="5">
        <v>22</v>
      </c>
      <c r="V86" s="5">
        <v>2419</v>
      </c>
      <c r="W86" s="5">
        <v>1330</v>
      </c>
      <c r="X86" s="5">
        <v>174</v>
      </c>
      <c r="Y86" s="5">
        <v>76</v>
      </c>
      <c r="Z86" s="5">
        <v>85</v>
      </c>
      <c r="AA86" s="5">
        <v>753</v>
      </c>
      <c r="AB86" s="5">
        <v>0</v>
      </c>
      <c r="AC86" s="5">
        <v>0</v>
      </c>
      <c r="AD86" s="5">
        <v>2629</v>
      </c>
      <c r="AE86" s="5">
        <v>1729</v>
      </c>
      <c r="AF86" s="5">
        <v>5</v>
      </c>
      <c r="AG86" s="5">
        <v>241</v>
      </c>
      <c r="AH86" s="5">
        <v>168</v>
      </c>
      <c r="AI86" s="5">
        <v>472</v>
      </c>
      <c r="AJ86" s="5">
        <v>14</v>
      </c>
      <c r="AK86" s="5">
        <v>21098</v>
      </c>
      <c r="AL86" s="5">
        <v>6901</v>
      </c>
      <c r="AM86" s="5">
        <v>487</v>
      </c>
      <c r="AN86" s="5">
        <v>4216</v>
      </c>
      <c r="AO86" s="5">
        <v>2188</v>
      </c>
      <c r="AP86" s="5">
        <v>7011</v>
      </c>
      <c r="AQ86" s="5">
        <v>295</v>
      </c>
      <c r="AR86" s="5">
        <v>0</v>
      </c>
      <c r="AS86" s="5">
        <v>0</v>
      </c>
    </row>
    <row r="87" spans="1:45">
      <c r="A87" s="5">
        <v>1393</v>
      </c>
      <c r="B87" s="5">
        <v>4</v>
      </c>
      <c r="C87" s="5" t="s">
        <v>314</v>
      </c>
      <c r="D87" s="5" t="s">
        <v>315</v>
      </c>
      <c r="E87" s="5">
        <v>730364</v>
      </c>
      <c r="F87" s="5">
        <v>224230</v>
      </c>
      <c r="G87" s="5">
        <v>42704</v>
      </c>
      <c r="H87" s="5">
        <v>45704</v>
      </c>
      <c r="I87" s="5">
        <v>47795</v>
      </c>
      <c r="J87" s="5">
        <v>237278</v>
      </c>
      <c r="K87" s="5">
        <v>122258</v>
      </c>
      <c r="L87" s="5">
        <v>2670</v>
      </c>
      <c r="M87" s="5">
        <v>7725</v>
      </c>
      <c r="N87" s="5">
        <v>48861</v>
      </c>
      <c r="O87" s="5">
        <v>16429</v>
      </c>
      <c r="P87" s="5">
        <v>385</v>
      </c>
      <c r="Q87" s="5">
        <v>971</v>
      </c>
      <c r="R87" s="5">
        <v>11724</v>
      </c>
      <c r="S87" s="5">
        <v>19187</v>
      </c>
      <c r="T87" s="5">
        <v>0</v>
      </c>
      <c r="U87" s="5">
        <v>165</v>
      </c>
      <c r="V87" s="5">
        <v>29708</v>
      </c>
      <c r="W87" s="5">
        <v>23585</v>
      </c>
      <c r="X87" s="5">
        <v>915</v>
      </c>
      <c r="Y87" s="5">
        <v>564</v>
      </c>
      <c r="Z87" s="5">
        <v>563</v>
      </c>
      <c r="AA87" s="5">
        <v>4071</v>
      </c>
      <c r="AB87" s="5">
        <v>0</v>
      </c>
      <c r="AC87" s="5">
        <v>9</v>
      </c>
      <c r="AD87" s="5">
        <v>51907</v>
      </c>
      <c r="AE87" s="5">
        <v>44391</v>
      </c>
      <c r="AF87" s="5">
        <v>1300</v>
      </c>
      <c r="AG87" s="5">
        <v>680</v>
      </c>
      <c r="AH87" s="5">
        <v>3264</v>
      </c>
      <c r="AI87" s="5">
        <v>2222</v>
      </c>
      <c r="AJ87" s="5">
        <v>50</v>
      </c>
      <c r="AK87" s="5">
        <v>18310</v>
      </c>
      <c r="AL87" s="5">
        <v>9477</v>
      </c>
      <c r="AM87" s="5">
        <v>1</v>
      </c>
      <c r="AN87" s="5">
        <v>131</v>
      </c>
      <c r="AO87" s="5">
        <v>7467</v>
      </c>
      <c r="AP87" s="5">
        <v>1234</v>
      </c>
      <c r="AQ87" s="5">
        <v>0</v>
      </c>
      <c r="AR87" s="5">
        <v>0</v>
      </c>
      <c r="AS87" s="5">
        <v>0</v>
      </c>
    </row>
    <row r="88" spans="1:45">
      <c r="A88" s="5">
        <v>1393</v>
      </c>
      <c r="B88" s="5">
        <v>4</v>
      </c>
      <c r="C88" s="5" t="s">
        <v>316</v>
      </c>
      <c r="D88" s="5" t="s">
        <v>317</v>
      </c>
      <c r="E88" s="5">
        <v>819742</v>
      </c>
      <c r="F88" s="5">
        <v>331823</v>
      </c>
      <c r="G88" s="5">
        <v>47165</v>
      </c>
      <c r="H88" s="5">
        <v>71582</v>
      </c>
      <c r="I88" s="5">
        <v>55897</v>
      </c>
      <c r="J88" s="5">
        <v>231331</v>
      </c>
      <c r="K88" s="5">
        <v>59314</v>
      </c>
      <c r="L88" s="5">
        <v>9538</v>
      </c>
      <c r="M88" s="5">
        <v>13091</v>
      </c>
      <c r="N88" s="5">
        <v>103192</v>
      </c>
      <c r="O88" s="5">
        <v>89761</v>
      </c>
      <c r="P88" s="5">
        <v>4323</v>
      </c>
      <c r="Q88" s="5">
        <v>5465</v>
      </c>
      <c r="R88" s="5">
        <v>2201</v>
      </c>
      <c r="S88" s="5">
        <v>798</v>
      </c>
      <c r="T88" s="5">
        <v>7</v>
      </c>
      <c r="U88" s="5">
        <v>635</v>
      </c>
      <c r="V88" s="5">
        <v>205592</v>
      </c>
      <c r="W88" s="5">
        <v>85686</v>
      </c>
      <c r="X88" s="5">
        <v>94825</v>
      </c>
      <c r="Y88" s="5">
        <v>10234</v>
      </c>
      <c r="Z88" s="5">
        <v>5295</v>
      </c>
      <c r="AA88" s="5">
        <v>9522</v>
      </c>
      <c r="AB88" s="5">
        <v>0</v>
      </c>
      <c r="AC88" s="5">
        <v>30</v>
      </c>
      <c r="AD88" s="5">
        <v>107201</v>
      </c>
      <c r="AE88" s="5">
        <v>64581</v>
      </c>
      <c r="AF88" s="5">
        <v>13806</v>
      </c>
      <c r="AG88" s="5">
        <v>1310</v>
      </c>
      <c r="AH88" s="5">
        <v>8930</v>
      </c>
      <c r="AI88" s="5">
        <v>18488</v>
      </c>
      <c r="AJ88" s="5">
        <v>87</v>
      </c>
      <c r="AK88" s="5">
        <v>25361</v>
      </c>
      <c r="AL88" s="5">
        <v>3942</v>
      </c>
      <c r="AM88" s="5">
        <v>3614</v>
      </c>
      <c r="AN88" s="5">
        <v>2493</v>
      </c>
      <c r="AO88" s="5">
        <v>4091</v>
      </c>
      <c r="AP88" s="5">
        <v>7214</v>
      </c>
      <c r="AQ88" s="5">
        <v>3857</v>
      </c>
      <c r="AR88" s="5">
        <v>0</v>
      </c>
      <c r="AS88" s="5">
        <v>150</v>
      </c>
    </row>
    <row r="89" spans="1:45">
      <c r="A89" s="5">
        <v>1393</v>
      </c>
      <c r="B89" s="5">
        <v>4</v>
      </c>
      <c r="C89" s="5" t="s">
        <v>318</v>
      </c>
      <c r="D89" s="5" t="s">
        <v>319</v>
      </c>
      <c r="E89" s="5">
        <v>5538759</v>
      </c>
      <c r="F89" s="5">
        <v>243970</v>
      </c>
      <c r="G89" s="5">
        <v>13074</v>
      </c>
      <c r="H89" s="5">
        <v>33648</v>
      </c>
      <c r="I89" s="5">
        <v>27604</v>
      </c>
      <c r="J89" s="5">
        <v>5201863</v>
      </c>
      <c r="K89" s="5">
        <v>12765</v>
      </c>
      <c r="L89" s="5">
        <v>705</v>
      </c>
      <c r="M89" s="5">
        <v>5129</v>
      </c>
      <c r="N89" s="5">
        <v>70095</v>
      </c>
      <c r="O89" s="5">
        <v>66517</v>
      </c>
      <c r="P89" s="5">
        <v>159</v>
      </c>
      <c r="Q89" s="5">
        <v>570</v>
      </c>
      <c r="R89" s="5">
        <v>1109</v>
      </c>
      <c r="S89" s="5">
        <v>575</v>
      </c>
      <c r="T89" s="5">
        <v>66</v>
      </c>
      <c r="U89" s="5">
        <v>1099</v>
      </c>
      <c r="V89" s="5">
        <v>54598</v>
      </c>
      <c r="W89" s="5">
        <v>39212</v>
      </c>
      <c r="X89" s="5">
        <v>12962</v>
      </c>
      <c r="Y89" s="5">
        <v>140</v>
      </c>
      <c r="Z89" s="5">
        <v>297</v>
      </c>
      <c r="AA89" s="5">
        <v>1988</v>
      </c>
      <c r="AB89" s="5">
        <v>0</v>
      </c>
      <c r="AC89" s="5">
        <v>0</v>
      </c>
      <c r="AD89" s="5">
        <v>76526</v>
      </c>
      <c r="AE89" s="5">
        <v>17689</v>
      </c>
      <c r="AF89" s="5">
        <v>2154</v>
      </c>
      <c r="AG89" s="5">
        <v>738</v>
      </c>
      <c r="AH89" s="5">
        <v>2166</v>
      </c>
      <c r="AI89" s="5">
        <v>53780</v>
      </c>
      <c r="AJ89" s="5">
        <v>0</v>
      </c>
      <c r="AK89" s="5">
        <v>103859</v>
      </c>
      <c r="AL89" s="5">
        <v>42418</v>
      </c>
      <c r="AM89" s="5">
        <v>194</v>
      </c>
      <c r="AN89" s="5">
        <v>4</v>
      </c>
      <c r="AO89" s="5">
        <v>8238</v>
      </c>
      <c r="AP89" s="5">
        <v>8316</v>
      </c>
      <c r="AQ89" s="5">
        <v>44293</v>
      </c>
      <c r="AR89" s="5">
        <v>2</v>
      </c>
      <c r="AS89" s="5">
        <v>394</v>
      </c>
    </row>
    <row r="90" spans="1:45">
      <c r="A90" s="5">
        <v>1393</v>
      </c>
      <c r="B90" s="5">
        <v>3</v>
      </c>
      <c r="C90" s="5" t="s">
        <v>320</v>
      </c>
      <c r="D90" s="5" t="s">
        <v>321</v>
      </c>
      <c r="E90" s="5">
        <v>295433</v>
      </c>
      <c r="F90" s="5">
        <v>183556</v>
      </c>
      <c r="G90" s="5">
        <v>7274</v>
      </c>
      <c r="H90" s="5">
        <v>4218</v>
      </c>
      <c r="I90" s="5">
        <v>3646</v>
      </c>
      <c r="J90" s="5">
        <v>76485</v>
      </c>
      <c r="K90" s="5">
        <v>17939</v>
      </c>
      <c r="L90" s="5">
        <v>1704</v>
      </c>
      <c r="M90" s="5">
        <v>611</v>
      </c>
      <c r="N90" s="5">
        <v>74457</v>
      </c>
      <c r="O90" s="5">
        <v>72363</v>
      </c>
      <c r="P90" s="5">
        <v>238</v>
      </c>
      <c r="Q90" s="5">
        <v>152</v>
      </c>
      <c r="R90" s="5">
        <v>929</v>
      </c>
      <c r="S90" s="5">
        <v>628</v>
      </c>
      <c r="T90" s="5">
        <v>123</v>
      </c>
      <c r="U90" s="5">
        <v>25</v>
      </c>
      <c r="V90" s="5">
        <v>34134</v>
      </c>
      <c r="W90" s="5">
        <v>31088</v>
      </c>
      <c r="X90" s="5">
        <v>697</v>
      </c>
      <c r="Y90" s="5">
        <v>0</v>
      </c>
      <c r="Z90" s="5">
        <v>138</v>
      </c>
      <c r="AA90" s="5">
        <v>1998</v>
      </c>
      <c r="AB90" s="5">
        <v>0</v>
      </c>
      <c r="AC90" s="5">
        <v>213</v>
      </c>
      <c r="AD90" s="5">
        <v>46921</v>
      </c>
      <c r="AE90" s="5">
        <v>24153</v>
      </c>
      <c r="AF90" s="5">
        <v>206</v>
      </c>
      <c r="AG90" s="5">
        <v>552</v>
      </c>
      <c r="AH90" s="5">
        <v>151</v>
      </c>
      <c r="AI90" s="5">
        <v>21858</v>
      </c>
      <c r="AJ90" s="5">
        <v>0</v>
      </c>
      <c r="AK90" s="5">
        <v>3029</v>
      </c>
      <c r="AL90" s="5">
        <v>700</v>
      </c>
      <c r="AM90" s="5">
        <v>0</v>
      </c>
      <c r="AN90" s="5">
        <v>547</v>
      </c>
      <c r="AO90" s="5">
        <v>610</v>
      </c>
      <c r="AP90" s="5">
        <v>775</v>
      </c>
      <c r="AQ90" s="5">
        <v>0</v>
      </c>
      <c r="AR90" s="5">
        <v>0</v>
      </c>
      <c r="AS90" s="5">
        <v>397</v>
      </c>
    </row>
    <row r="91" spans="1:45">
      <c r="A91" s="5">
        <v>1393</v>
      </c>
      <c r="B91" s="5">
        <v>4</v>
      </c>
      <c r="C91" s="5" t="s">
        <v>322</v>
      </c>
      <c r="D91" s="5" t="s">
        <v>321</v>
      </c>
      <c r="E91" s="5">
        <v>295433</v>
      </c>
      <c r="F91" s="5">
        <v>183556</v>
      </c>
      <c r="G91" s="5">
        <v>7274</v>
      </c>
      <c r="H91" s="5">
        <v>4218</v>
      </c>
      <c r="I91" s="5">
        <v>3646</v>
      </c>
      <c r="J91" s="5">
        <v>76485</v>
      </c>
      <c r="K91" s="5">
        <v>17939</v>
      </c>
      <c r="L91" s="5">
        <v>1704</v>
      </c>
      <c r="M91" s="5">
        <v>611</v>
      </c>
      <c r="N91" s="5">
        <v>74457</v>
      </c>
      <c r="O91" s="5">
        <v>72363</v>
      </c>
      <c r="P91" s="5">
        <v>238</v>
      </c>
      <c r="Q91" s="5">
        <v>152</v>
      </c>
      <c r="R91" s="5">
        <v>929</v>
      </c>
      <c r="S91" s="5">
        <v>628</v>
      </c>
      <c r="T91" s="5">
        <v>123</v>
      </c>
      <c r="U91" s="5">
        <v>25</v>
      </c>
      <c r="V91" s="5">
        <v>34134</v>
      </c>
      <c r="W91" s="5">
        <v>31088</v>
      </c>
      <c r="X91" s="5">
        <v>697</v>
      </c>
      <c r="Y91" s="5">
        <v>0</v>
      </c>
      <c r="Z91" s="5">
        <v>138</v>
      </c>
      <c r="AA91" s="5">
        <v>1998</v>
      </c>
      <c r="AB91" s="5">
        <v>0</v>
      </c>
      <c r="AC91" s="5">
        <v>213</v>
      </c>
      <c r="AD91" s="5">
        <v>46921</v>
      </c>
      <c r="AE91" s="5">
        <v>24153</v>
      </c>
      <c r="AF91" s="5">
        <v>206</v>
      </c>
      <c r="AG91" s="5">
        <v>552</v>
      </c>
      <c r="AH91" s="5">
        <v>151</v>
      </c>
      <c r="AI91" s="5">
        <v>21858</v>
      </c>
      <c r="AJ91" s="5">
        <v>0</v>
      </c>
      <c r="AK91" s="5">
        <v>3029</v>
      </c>
      <c r="AL91" s="5">
        <v>700</v>
      </c>
      <c r="AM91" s="5">
        <v>0</v>
      </c>
      <c r="AN91" s="5">
        <v>547</v>
      </c>
      <c r="AO91" s="5">
        <v>610</v>
      </c>
      <c r="AP91" s="5">
        <v>775</v>
      </c>
      <c r="AQ91" s="5">
        <v>0</v>
      </c>
      <c r="AR91" s="5">
        <v>0</v>
      </c>
      <c r="AS91" s="5">
        <v>397</v>
      </c>
    </row>
    <row r="92" spans="1:45">
      <c r="A92" s="5">
        <v>1393</v>
      </c>
      <c r="B92" s="5">
        <v>2</v>
      </c>
      <c r="C92" s="5" t="s">
        <v>323</v>
      </c>
      <c r="D92" s="5" t="s">
        <v>324</v>
      </c>
      <c r="E92" s="5">
        <v>1981979</v>
      </c>
      <c r="F92" s="5">
        <v>773556</v>
      </c>
      <c r="G92" s="5">
        <v>170265</v>
      </c>
      <c r="H92" s="5">
        <v>220774</v>
      </c>
      <c r="I92" s="5">
        <v>132066</v>
      </c>
      <c r="J92" s="5">
        <v>546509</v>
      </c>
      <c r="K92" s="5">
        <v>93375</v>
      </c>
      <c r="L92" s="5">
        <v>30676</v>
      </c>
      <c r="M92" s="5">
        <v>14757</v>
      </c>
      <c r="N92" s="5">
        <v>112899</v>
      </c>
      <c r="O92" s="5">
        <v>81976</v>
      </c>
      <c r="P92" s="5">
        <v>3615</v>
      </c>
      <c r="Q92" s="5">
        <v>9522</v>
      </c>
      <c r="R92" s="5">
        <v>4749</v>
      </c>
      <c r="S92" s="5">
        <v>11037</v>
      </c>
      <c r="T92" s="5">
        <v>100</v>
      </c>
      <c r="U92" s="5">
        <v>1900</v>
      </c>
      <c r="V92" s="5">
        <v>176472</v>
      </c>
      <c r="W92" s="5">
        <v>138768</v>
      </c>
      <c r="X92" s="5">
        <v>7477</v>
      </c>
      <c r="Y92" s="5">
        <v>493</v>
      </c>
      <c r="Z92" s="5">
        <v>9839</v>
      </c>
      <c r="AA92" s="5">
        <v>19816</v>
      </c>
      <c r="AB92" s="5">
        <v>4</v>
      </c>
      <c r="AC92" s="5">
        <v>75</v>
      </c>
      <c r="AD92" s="5">
        <v>616587</v>
      </c>
      <c r="AE92" s="5">
        <v>221329</v>
      </c>
      <c r="AF92" s="5">
        <v>29663</v>
      </c>
      <c r="AG92" s="5">
        <v>13780</v>
      </c>
      <c r="AH92" s="5">
        <v>3344</v>
      </c>
      <c r="AI92" s="5">
        <v>348085</v>
      </c>
      <c r="AJ92" s="5">
        <v>386</v>
      </c>
      <c r="AK92" s="5">
        <v>67697</v>
      </c>
      <c r="AL92" s="5">
        <v>9588</v>
      </c>
      <c r="AM92" s="5">
        <v>1228</v>
      </c>
      <c r="AN92" s="5">
        <v>3686</v>
      </c>
      <c r="AO92" s="5">
        <v>13429</v>
      </c>
      <c r="AP92" s="5">
        <v>32684</v>
      </c>
      <c r="AQ92" s="5">
        <v>7076</v>
      </c>
      <c r="AR92" s="5">
        <v>0</v>
      </c>
      <c r="AS92" s="5">
        <v>7</v>
      </c>
    </row>
    <row r="93" spans="1:45">
      <c r="A93" s="5">
        <v>1393</v>
      </c>
      <c r="B93" s="5">
        <v>3</v>
      </c>
      <c r="C93" s="5" t="s">
        <v>325</v>
      </c>
      <c r="D93" s="5" t="s">
        <v>324</v>
      </c>
      <c r="E93" s="5">
        <v>1981979</v>
      </c>
      <c r="F93" s="5">
        <v>773556</v>
      </c>
      <c r="G93" s="5">
        <v>170265</v>
      </c>
      <c r="H93" s="5">
        <v>220774</v>
      </c>
      <c r="I93" s="5">
        <v>132066</v>
      </c>
      <c r="J93" s="5">
        <v>546509</v>
      </c>
      <c r="K93" s="5">
        <v>93375</v>
      </c>
      <c r="L93" s="5">
        <v>30676</v>
      </c>
      <c r="M93" s="5">
        <v>14757</v>
      </c>
      <c r="N93" s="5">
        <v>112899</v>
      </c>
      <c r="O93" s="5">
        <v>81976</v>
      </c>
      <c r="P93" s="5">
        <v>3615</v>
      </c>
      <c r="Q93" s="5">
        <v>9522</v>
      </c>
      <c r="R93" s="5">
        <v>4749</v>
      </c>
      <c r="S93" s="5">
        <v>11037</v>
      </c>
      <c r="T93" s="5">
        <v>100</v>
      </c>
      <c r="U93" s="5">
        <v>1900</v>
      </c>
      <c r="V93" s="5">
        <v>176472</v>
      </c>
      <c r="W93" s="5">
        <v>138768</v>
      </c>
      <c r="X93" s="5">
        <v>7477</v>
      </c>
      <c r="Y93" s="5">
        <v>493</v>
      </c>
      <c r="Z93" s="5">
        <v>9839</v>
      </c>
      <c r="AA93" s="5">
        <v>19816</v>
      </c>
      <c r="AB93" s="5">
        <v>4</v>
      </c>
      <c r="AC93" s="5">
        <v>75</v>
      </c>
      <c r="AD93" s="5">
        <v>616587</v>
      </c>
      <c r="AE93" s="5">
        <v>221329</v>
      </c>
      <c r="AF93" s="5">
        <v>29663</v>
      </c>
      <c r="AG93" s="5">
        <v>13780</v>
      </c>
      <c r="AH93" s="5">
        <v>3344</v>
      </c>
      <c r="AI93" s="5">
        <v>348085</v>
      </c>
      <c r="AJ93" s="5">
        <v>386</v>
      </c>
      <c r="AK93" s="5">
        <v>67697</v>
      </c>
      <c r="AL93" s="5">
        <v>9588</v>
      </c>
      <c r="AM93" s="5">
        <v>1228</v>
      </c>
      <c r="AN93" s="5">
        <v>3686</v>
      </c>
      <c r="AO93" s="5">
        <v>13429</v>
      </c>
      <c r="AP93" s="5">
        <v>32684</v>
      </c>
      <c r="AQ93" s="5">
        <v>7076</v>
      </c>
      <c r="AR93" s="5">
        <v>0</v>
      </c>
      <c r="AS93" s="5">
        <v>7</v>
      </c>
    </row>
    <row r="94" spans="1:45">
      <c r="A94" s="5">
        <v>1393</v>
      </c>
      <c r="B94" s="5">
        <v>4</v>
      </c>
      <c r="C94" s="5" t="s">
        <v>326</v>
      </c>
      <c r="D94" s="5" t="s">
        <v>324</v>
      </c>
      <c r="E94" s="5">
        <v>1981979</v>
      </c>
      <c r="F94" s="5">
        <v>773556</v>
      </c>
      <c r="G94" s="5">
        <v>170265</v>
      </c>
      <c r="H94" s="5">
        <v>220774</v>
      </c>
      <c r="I94" s="5">
        <v>132066</v>
      </c>
      <c r="J94" s="5">
        <v>546509</v>
      </c>
      <c r="K94" s="5">
        <v>93375</v>
      </c>
      <c r="L94" s="5">
        <v>30676</v>
      </c>
      <c r="M94" s="5">
        <v>14757</v>
      </c>
      <c r="N94" s="5">
        <v>112899</v>
      </c>
      <c r="O94" s="5">
        <v>81976</v>
      </c>
      <c r="P94" s="5">
        <v>3615</v>
      </c>
      <c r="Q94" s="5">
        <v>9522</v>
      </c>
      <c r="R94" s="5">
        <v>4749</v>
      </c>
      <c r="S94" s="5">
        <v>11037</v>
      </c>
      <c r="T94" s="5">
        <v>100</v>
      </c>
      <c r="U94" s="5">
        <v>1900</v>
      </c>
      <c r="V94" s="5">
        <v>176472</v>
      </c>
      <c r="W94" s="5">
        <v>138768</v>
      </c>
      <c r="X94" s="5">
        <v>7477</v>
      </c>
      <c r="Y94" s="5">
        <v>493</v>
      </c>
      <c r="Z94" s="5">
        <v>9839</v>
      </c>
      <c r="AA94" s="5">
        <v>19816</v>
      </c>
      <c r="AB94" s="5">
        <v>4</v>
      </c>
      <c r="AC94" s="5">
        <v>75</v>
      </c>
      <c r="AD94" s="5">
        <v>616587</v>
      </c>
      <c r="AE94" s="5">
        <v>221329</v>
      </c>
      <c r="AF94" s="5">
        <v>29663</v>
      </c>
      <c r="AG94" s="5">
        <v>13780</v>
      </c>
      <c r="AH94" s="5">
        <v>3344</v>
      </c>
      <c r="AI94" s="5">
        <v>348085</v>
      </c>
      <c r="AJ94" s="5">
        <v>386</v>
      </c>
      <c r="AK94" s="5">
        <v>67697</v>
      </c>
      <c r="AL94" s="5">
        <v>9588</v>
      </c>
      <c r="AM94" s="5">
        <v>1228</v>
      </c>
      <c r="AN94" s="5">
        <v>3686</v>
      </c>
      <c r="AO94" s="5">
        <v>13429</v>
      </c>
      <c r="AP94" s="5">
        <v>32684</v>
      </c>
      <c r="AQ94" s="5">
        <v>7076</v>
      </c>
      <c r="AR94" s="5">
        <v>0</v>
      </c>
      <c r="AS94" s="5">
        <v>7</v>
      </c>
    </row>
    <row r="95" spans="1:45">
      <c r="A95" s="5">
        <v>1393</v>
      </c>
      <c r="B95" s="5">
        <v>2</v>
      </c>
      <c r="C95" s="5" t="s">
        <v>327</v>
      </c>
      <c r="D95" s="5" t="s">
        <v>328</v>
      </c>
      <c r="E95" s="5">
        <v>7964317</v>
      </c>
      <c r="F95" s="5">
        <v>5026120</v>
      </c>
      <c r="G95" s="5">
        <v>258657</v>
      </c>
      <c r="H95" s="5">
        <v>168134</v>
      </c>
      <c r="I95" s="5">
        <v>250522</v>
      </c>
      <c r="J95" s="5">
        <v>1453695</v>
      </c>
      <c r="K95" s="5">
        <v>660565</v>
      </c>
      <c r="L95" s="5">
        <v>121524</v>
      </c>
      <c r="M95" s="5">
        <v>25101</v>
      </c>
      <c r="N95" s="5">
        <v>2274451</v>
      </c>
      <c r="O95" s="5">
        <v>2117515</v>
      </c>
      <c r="P95" s="5">
        <v>48517</v>
      </c>
      <c r="Q95" s="5">
        <v>21024</v>
      </c>
      <c r="R95" s="5">
        <v>32570</v>
      </c>
      <c r="S95" s="5">
        <v>49634</v>
      </c>
      <c r="T95" s="5">
        <v>372</v>
      </c>
      <c r="U95" s="5">
        <v>4820</v>
      </c>
      <c r="V95" s="5">
        <v>436215</v>
      </c>
      <c r="W95" s="5">
        <v>333974</v>
      </c>
      <c r="X95" s="5">
        <v>25039</v>
      </c>
      <c r="Y95" s="5">
        <v>1221</v>
      </c>
      <c r="Z95" s="5">
        <v>1896</v>
      </c>
      <c r="AA95" s="5">
        <v>56388</v>
      </c>
      <c r="AB95" s="5">
        <v>15</v>
      </c>
      <c r="AC95" s="5">
        <v>17683</v>
      </c>
      <c r="AD95" s="5">
        <v>754888</v>
      </c>
      <c r="AE95" s="5">
        <v>522954</v>
      </c>
      <c r="AF95" s="5">
        <v>39324</v>
      </c>
      <c r="AG95" s="5">
        <v>5417</v>
      </c>
      <c r="AH95" s="5">
        <v>10138</v>
      </c>
      <c r="AI95" s="5">
        <v>176551</v>
      </c>
      <c r="AJ95" s="5">
        <v>503</v>
      </c>
      <c r="AK95" s="5">
        <v>167981</v>
      </c>
      <c r="AL95" s="5">
        <v>88302</v>
      </c>
      <c r="AM95" s="5">
        <v>4407</v>
      </c>
      <c r="AN95" s="5">
        <v>1917</v>
      </c>
      <c r="AO95" s="5">
        <v>28786</v>
      </c>
      <c r="AP95" s="5">
        <v>31230</v>
      </c>
      <c r="AQ95" s="5">
        <v>13262</v>
      </c>
      <c r="AR95" s="5">
        <v>6</v>
      </c>
      <c r="AS95" s="5">
        <v>72</v>
      </c>
    </row>
    <row r="96" spans="1:45">
      <c r="A96" s="5">
        <v>1393</v>
      </c>
      <c r="B96" s="5">
        <v>3</v>
      </c>
      <c r="C96" s="5" t="s">
        <v>329</v>
      </c>
      <c r="D96" s="5" t="s">
        <v>330</v>
      </c>
      <c r="E96" s="5">
        <v>647028</v>
      </c>
      <c r="F96" s="5">
        <v>306552</v>
      </c>
      <c r="G96" s="5">
        <v>84853</v>
      </c>
      <c r="H96" s="5">
        <v>38246</v>
      </c>
      <c r="I96" s="5">
        <v>29575</v>
      </c>
      <c r="J96" s="5">
        <v>162918</v>
      </c>
      <c r="K96" s="5">
        <v>14390</v>
      </c>
      <c r="L96" s="5">
        <v>5373</v>
      </c>
      <c r="M96" s="5">
        <v>5122</v>
      </c>
      <c r="N96" s="5">
        <v>62005</v>
      </c>
      <c r="O96" s="5">
        <v>45507</v>
      </c>
      <c r="P96" s="5">
        <v>3114</v>
      </c>
      <c r="Q96" s="5">
        <v>2361</v>
      </c>
      <c r="R96" s="5">
        <v>847</v>
      </c>
      <c r="S96" s="5">
        <v>8584</v>
      </c>
      <c r="T96" s="5">
        <v>166</v>
      </c>
      <c r="U96" s="5">
        <v>1426</v>
      </c>
      <c r="V96" s="5">
        <v>168435</v>
      </c>
      <c r="W96" s="5">
        <v>150667</v>
      </c>
      <c r="X96" s="5">
        <v>1525</v>
      </c>
      <c r="Y96" s="5">
        <v>2</v>
      </c>
      <c r="Z96" s="5">
        <v>21</v>
      </c>
      <c r="AA96" s="5">
        <v>15917</v>
      </c>
      <c r="AB96" s="5">
        <v>0</v>
      </c>
      <c r="AC96" s="5">
        <v>304</v>
      </c>
      <c r="AD96" s="5">
        <v>296093</v>
      </c>
      <c r="AE96" s="5">
        <v>237087</v>
      </c>
      <c r="AF96" s="5">
        <v>30015</v>
      </c>
      <c r="AG96" s="5">
        <v>615</v>
      </c>
      <c r="AH96" s="5">
        <v>4769</v>
      </c>
      <c r="AI96" s="5">
        <v>23569</v>
      </c>
      <c r="AJ96" s="5">
        <v>39</v>
      </c>
      <c r="AK96" s="5">
        <v>49769</v>
      </c>
      <c r="AL96" s="5">
        <v>33077</v>
      </c>
      <c r="AM96" s="5">
        <v>1064</v>
      </c>
      <c r="AN96" s="5">
        <v>542</v>
      </c>
      <c r="AO96" s="5">
        <v>4095</v>
      </c>
      <c r="AP96" s="5">
        <v>8062</v>
      </c>
      <c r="AQ96" s="5">
        <v>2928</v>
      </c>
      <c r="AR96" s="5">
        <v>0</v>
      </c>
      <c r="AS96" s="5">
        <v>0</v>
      </c>
    </row>
    <row r="97" spans="1:45">
      <c r="A97" s="5">
        <v>1393</v>
      </c>
      <c r="B97" s="5">
        <v>4</v>
      </c>
      <c r="C97" s="5" t="s">
        <v>331</v>
      </c>
      <c r="D97" s="5" t="s">
        <v>332</v>
      </c>
      <c r="E97" s="5">
        <v>361678</v>
      </c>
      <c r="F97" s="5">
        <v>163925</v>
      </c>
      <c r="G97" s="5">
        <v>58267</v>
      </c>
      <c r="H97" s="5">
        <v>25308</v>
      </c>
      <c r="I97" s="5">
        <v>14069</v>
      </c>
      <c r="J97" s="5">
        <v>87158</v>
      </c>
      <c r="K97" s="5">
        <v>9704</v>
      </c>
      <c r="L97" s="5">
        <v>1267</v>
      </c>
      <c r="M97" s="5">
        <v>1980</v>
      </c>
      <c r="N97" s="5">
        <v>36254</v>
      </c>
      <c r="O97" s="5">
        <v>24229</v>
      </c>
      <c r="P97" s="5">
        <v>2777</v>
      </c>
      <c r="Q97" s="5">
        <v>1115</v>
      </c>
      <c r="R97" s="5">
        <v>847</v>
      </c>
      <c r="S97" s="5">
        <v>7135</v>
      </c>
      <c r="T97" s="5">
        <v>0</v>
      </c>
      <c r="U97" s="5">
        <v>150</v>
      </c>
      <c r="V97" s="5">
        <v>146167</v>
      </c>
      <c r="W97" s="5">
        <v>143293</v>
      </c>
      <c r="X97" s="5">
        <v>809</v>
      </c>
      <c r="Y97" s="5">
        <v>0</v>
      </c>
      <c r="Z97" s="5">
        <v>0</v>
      </c>
      <c r="AA97" s="5">
        <v>2065</v>
      </c>
      <c r="AB97" s="5">
        <v>0</v>
      </c>
      <c r="AC97" s="5">
        <v>0</v>
      </c>
      <c r="AD97" s="5">
        <v>229081</v>
      </c>
      <c r="AE97" s="5">
        <v>184814</v>
      </c>
      <c r="AF97" s="5">
        <v>26905</v>
      </c>
      <c r="AG97" s="5">
        <v>316</v>
      </c>
      <c r="AH97" s="5">
        <v>2029</v>
      </c>
      <c r="AI97" s="5">
        <v>15016</v>
      </c>
      <c r="AJ97" s="5">
        <v>0</v>
      </c>
      <c r="AK97" s="5">
        <v>14257</v>
      </c>
      <c r="AL97" s="5">
        <v>6476</v>
      </c>
      <c r="AM97" s="5">
        <v>26</v>
      </c>
      <c r="AN97" s="5">
        <v>539</v>
      </c>
      <c r="AO97" s="5">
        <v>1970</v>
      </c>
      <c r="AP97" s="5">
        <v>5246</v>
      </c>
      <c r="AQ97" s="5">
        <v>0</v>
      </c>
      <c r="AR97" s="5">
        <v>0</v>
      </c>
      <c r="AS97" s="5">
        <v>0</v>
      </c>
    </row>
    <row r="98" spans="1:45">
      <c r="A98" s="5">
        <v>1393</v>
      </c>
      <c r="B98" s="5">
        <v>4</v>
      </c>
      <c r="C98" s="5" t="s">
        <v>333</v>
      </c>
      <c r="D98" s="5" t="s">
        <v>334</v>
      </c>
      <c r="E98" s="5">
        <v>285350</v>
      </c>
      <c r="F98" s="5">
        <v>142627</v>
      </c>
      <c r="G98" s="5">
        <v>26585</v>
      </c>
      <c r="H98" s="5">
        <v>12937</v>
      </c>
      <c r="I98" s="5">
        <v>15506</v>
      </c>
      <c r="J98" s="5">
        <v>75760</v>
      </c>
      <c r="K98" s="5">
        <v>4687</v>
      </c>
      <c r="L98" s="5">
        <v>4106</v>
      </c>
      <c r="M98" s="5">
        <v>3142</v>
      </c>
      <c r="N98" s="5">
        <v>25751</v>
      </c>
      <c r="O98" s="5">
        <v>21278</v>
      </c>
      <c r="P98" s="5">
        <v>337</v>
      </c>
      <c r="Q98" s="5">
        <v>1246</v>
      </c>
      <c r="R98" s="5">
        <v>0</v>
      </c>
      <c r="S98" s="5">
        <v>1448</v>
      </c>
      <c r="T98" s="5">
        <v>166</v>
      </c>
      <c r="U98" s="5">
        <v>1276</v>
      </c>
      <c r="V98" s="5">
        <v>22268</v>
      </c>
      <c r="W98" s="5">
        <v>7374</v>
      </c>
      <c r="X98" s="5">
        <v>716</v>
      </c>
      <c r="Y98" s="5">
        <v>2</v>
      </c>
      <c r="Z98" s="5">
        <v>21</v>
      </c>
      <c r="AA98" s="5">
        <v>13851</v>
      </c>
      <c r="AB98" s="5">
        <v>0</v>
      </c>
      <c r="AC98" s="5">
        <v>304</v>
      </c>
      <c r="AD98" s="5">
        <v>67013</v>
      </c>
      <c r="AE98" s="5">
        <v>52273</v>
      </c>
      <c r="AF98" s="5">
        <v>3109</v>
      </c>
      <c r="AG98" s="5">
        <v>298</v>
      </c>
      <c r="AH98" s="5">
        <v>2741</v>
      </c>
      <c r="AI98" s="5">
        <v>8552</v>
      </c>
      <c r="AJ98" s="5">
        <v>39</v>
      </c>
      <c r="AK98" s="5">
        <v>35511</v>
      </c>
      <c r="AL98" s="5">
        <v>26601</v>
      </c>
      <c r="AM98" s="5">
        <v>1038</v>
      </c>
      <c r="AN98" s="5">
        <v>3</v>
      </c>
      <c r="AO98" s="5">
        <v>2126</v>
      </c>
      <c r="AP98" s="5">
        <v>2816</v>
      </c>
      <c r="AQ98" s="5">
        <v>2928</v>
      </c>
      <c r="AR98" s="5">
        <v>0</v>
      </c>
      <c r="AS98" s="5">
        <v>0</v>
      </c>
    </row>
    <row r="99" spans="1:45">
      <c r="A99" s="5">
        <v>1393</v>
      </c>
      <c r="B99" s="5">
        <v>3</v>
      </c>
      <c r="C99" s="5" t="s">
        <v>335</v>
      </c>
      <c r="D99" s="5" t="s">
        <v>336</v>
      </c>
      <c r="E99" s="5">
        <v>7317289</v>
      </c>
      <c r="F99" s="5">
        <v>4719568</v>
      </c>
      <c r="G99" s="5">
        <v>173804</v>
      </c>
      <c r="H99" s="5">
        <v>129889</v>
      </c>
      <c r="I99" s="5">
        <v>220946</v>
      </c>
      <c r="J99" s="5">
        <v>1290777</v>
      </c>
      <c r="K99" s="5">
        <v>646175</v>
      </c>
      <c r="L99" s="5">
        <v>116151</v>
      </c>
      <c r="M99" s="5">
        <v>19979</v>
      </c>
      <c r="N99" s="5">
        <v>2212446</v>
      </c>
      <c r="O99" s="5">
        <v>2072008</v>
      </c>
      <c r="P99" s="5">
        <v>45403</v>
      </c>
      <c r="Q99" s="5">
        <v>18663</v>
      </c>
      <c r="R99" s="5">
        <v>31722</v>
      </c>
      <c r="S99" s="5">
        <v>41050</v>
      </c>
      <c r="T99" s="5">
        <v>206</v>
      </c>
      <c r="U99" s="5">
        <v>3394</v>
      </c>
      <c r="V99" s="5">
        <v>267780</v>
      </c>
      <c r="W99" s="5">
        <v>183307</v>
      </c>
      <c r="X99" s="5">
        <v>23514</v>
      </c>
      <c r="Y99" s="5">
        <v>1219</v>
      </c>
      <c r="Z99" s="5">
        <v>1875</v>
      </c>
      <c r="AA99" s="5">
        <v>40471</v>
      </c>
      <c r="AB99" s="5">
        <v>15</v>
      </c>
      <c r="AC99" s="5">
        <v>17379</v>
      </c>
      <c r="AD99" s="5">
        <v>458795</v>
      </c>
      <c r="AE99" s="5">
        <v>285868</v>
      </c>
      <c r="AF99" s="5">
        <v>9309</v>
      </c>
      <c r="AG99" s="5">
        <v>4803</v>
      </c>
      <c r="AH99" s="5">
        <v>5369</v>
      </c>
      <c r="AI99" s="5">
        <v>152982</v>
      </c>
      <c r="AJ99" s="5">
        <v>464</v>
      </c>
      <c r="AK99" s="5">
        <v>118213</v>
      </c>
      <c r="AL99" s="5">
        <v>55225</v>
      </c>
      <c r="AM99" s="5">
        <v>3343</v>
      </c>
      <c r="AN99" s="5">
        <v>1375</v>
      </c>
      <c r="AO99" s="5">
        <v>24691</v>
      </c>
      <c r="AP99" s="5">
        <v>23168</v>
      </c>
      <c r="AQ99" s="5">
        <v>10334</v>
      </c>
      <c r="AR99" s="5">
        <v>6</v>
      </c>
      <c r="AS99" s="5">
        <v>72</v>
      </c>
    </row>
    <row r="100" spans="1:45">
      <c r="A100" s="5">
        <v>1393</v>
      </c>
      <c r="B100" s="5">
        <v>4</v>
      </c>
      <c r="C100" s="5" t="s">
        <v>337</v>
      </c>
      <c r="D100" s="5" t="s">
        <v>336</v>
      </c>
      <c r="E100" s="5">
        <v>7317289</v>
      </c>
      <c r="F100" s="5">
        <v>4719568</v>
      </c>
      <c r="G100" s="5">
        <v>173804</v>
      </c>
      <c r="H100" s="5">
        <v>129889</v>
      </c>
      <c r="I100" s="5">
        <v>220946</v>
      </c>
      <c r="J100" s="5">
        <v>1290777</v>
      </c>
      <c r="K100" s="5">
        <v>646175</v>
      </c>
      <c r="L100" s="5">
        <v>116151</v>
      </c>
      <c r="M100" s="5">
        <v>19979</v>
      </c>
      <c r="N100" s="5">
        <v>2212446</v>
      </c>
      <c r="O100" s="5">
        <v>2072008</v>
      </c>
      <c r="P100" s="5">
        <v>45403</v>
      </c>
      <c r="Q100" s="5">
        <v>18663</v>
      </c>
      <c r="R100" s="5">
        <v>31722</v>
      </c>
      <c r="S100" s="5">
        <v>41050</v>
      </c>
      <c r="T100" s="5">
        <v>206</v>
      </c>
      <c r="U100" s="5">
        <v>3394</v>
      </c>
      <c r="V100" s="5">
        <v>267780</v>
      </c>
      <c r="W100" s="5">
        <v>183307</v>
      </c>
      <c r="X100" s="5">
        <v>23514</v>
      </c>
      <c r="Y100" s="5">
        <v>1219</v>
      </c>
      <c r="Z100" s="5">
        <v>1875</v>
      </c>
      <c r="AA100" s="5">
        <v>40471</v>
      </c>
      <c r="AB100" s="5">
        <v>15</v>
      </c>
      <c r="AC100" s="5">
        <v>17379</v>
      </c>
      <c r="AD100" s="5">
        <v>458795</v>
      </c>
      <c r="AE100" s="5">
        <v>285868</v>
      </c>
      <c r="AF100" s="5">
        <v>9309</v>
      </c>
      <c r="AG100" s="5">
        <v>4803</v>
      </c>
      <c r="AH100" s="5">
        <v>5369</v>
      </c>
      <c r="AI100" s="5">
        <v>152982</v>
      </c>
      <c r="AJ100" s="5">
        <v>464</v>
      </c>
      <c r="AK100" s="5">
        <v>118213</v>
      </c>
      <c r="AL100" s="5">
        <v>55225</v>
      </c>
      <c r="AM100" s="5">
        <v>3343</v>
      </c>
      <c r="AN100" s="5">
        <v>1375</v>
      </c>
      <c r="AO100" s="5">
        <v>24691</v>
      </c>
      <c r="AP100" s="5">
        <v>23168</v>
      </c>
      <c r="AQ100" s="5">
        <v>10334</v>
      </c>
      <c r="AR100" s="5">
        <v>6</v>
      </c>
      <c r="AS100" s="5">
        <v>72</v>
      </c>
    </row>
    <row r="101" spans="1:45">
      <c r="A101" s="5">
        <v>1393</v>
      </c>
      <c r="B101" s="5">
        <v>2</v>
      </c>
      <c r="C101" s="5" t="s">
        <v>338</v>
      </c>
      <c r="D101" s="5" t="s">
        <v>339</v>
      </c>
      <c r="E101" s="5">
        <v>18895034</v>
      </c>
      <c r="F101" s="5">
        <v>11294077</v>
      </c>
      <c r="G101" s="5">
        <v>1186537</v>
      </c>
      <c r="H101" s="5">
        <v>415896</v>
      </c>
      <c r="I101" s="5">
        <v>671671</v>
      </c>
      <c r="J101" s="5">
        <v>4714730</v>
      </c>
      <c r="K101" s="5">
        <v>524819</v>
      </c>
      <c r="L101" s="5">
        <v>47221</v>
      </c>
      <c r="M101" s="5">
        <v>40084</v>
      </c>
      <c r="N101" s="5">
        <v>3798277</v>
      </c>
      <c r="O101" s="5">
        <v>3394521</v>
      </c>
      <c r="P101" s="5">
        <v>105426</v>
      </c>
      <c r="Q101" s="5">
        <v>39097</v>
      </c>
      <c r="R101" s="5">
        <v>63656</v>
      </c>
      <c r="S101" s="5">
        <v>177270</v>
      </c>
      <c r="T101" s="5">
        <v>1365</v>
      </c>
      <c r="U101" s="5">
        <v>16942</v>
      </c>
      <c r="V101" s="5">
        <v>2353010</v>
      </c>
      <c r="W101" s="5">
        <v>2030501</v>
      </c>
      <c r="X101" s="5">
        <v>62937</v>
      </c>
      <c r="Y101" s="5">
        <v>5418</v>
      </c>
      <c r="Z101" s="5">
        <v>46098</v>
      </c>
      <c r="AA101" s="5">
        <v>205935</v>
      </c>
      <c r="AB101" s="5">
        <v>503</v>
      </c>
      <c r="AC101" s="5">
        <v>1618</v>
      </c>
      <c r="AD101" s="5">
        <v>2952840</v>
      </c>
      <c r="AE101" s="5">
        <v>2038687</v>
      </c>
      <c r="AF101" s="5">
        <v>95573</v>
      </c>
      <c r="AG101" s="5">
        <v>33437</v>
      </c>
      <c r="AH101" s="5">
        <v>172279</v>
      </c>
      <c r="AI101" s="5">
        <v>609933</v>
      </c>
      <c r="AJ101" s="5">
        <v>2931</v>
      </c>
      <c r="AK101" s="5">
        <v>1979266</v>
      </c>
      <c r="AL101" s="5">
        <v>1190140</v>
      </c>
      <c r="AM101" s="5">
        <v>11072</v>
      </c>
      <c r="AN101" s="5">
        <v>47409</v>
      </c>
      <c r="AO101" s="5">
        <v>283193</v>
      </c>
      <c r="AP101" s="5">
        <v>226311</v>
      </c>
      <c r="AQ101" s="5">
        <v>220592</v>
      </c>
      <c r="AR101" s="5">
        <v>422</v>
      </c>
      <c r="AS101" s="5">
        <v>127</v>
      </c>
    </row>
    <row r="102" spans="1:45">
      <c r="A102" s="5">
        <v>1393</v>
      </c>
      <c r="B102" s="5">
        <v>3</v>
      </c>
      <c r="C102" s="5" t="s">
        <v>340</v>
      </c>
      <c r="D102" s="5" t="s">
        <v>341</v>
      </c>
      <c r="E102" s="5">
        <v>2310536</v>
      </c>
      <c r="F102" s="5">
        <v>1616287</v>
      </c>
      <c r="G102" s="5">
        <v>218806</v>
      </c>
      <c r="H102" s="5">
        <v>77636</v>
      </c>
      <c r="I102" s="5">
        <v>82326</v>
      </c>
      <c r="J102" s="5">
        <v>291817</v>
      </c>
      <c r="K102" s="5">
        <v>18320</v>
      </c>
      <c r="L102" s="5">
        <v>1024</v>
      </c>
      <c r="M102" s="5">
        <v>4319</v>
      </c>
      <c r="N102" s="5">
        <v>333519</v>
      </c>
      <c r="O102" s="5">
        <v>242337</v>
      </c>
      <c r="P102" s="5">
        <v>51430</v>
      </c>
      <c r="Q102" s="5">
        <v>22457</v>
      </c>
      <c r="R102" s="5">
        <v>4795</v>
      </c>
      <c r="S102" s="5">
        <v>10158</v>
      </c>
      <c r="T102" s="5">
        <v>79</v>
      </c>
      <c r="U102" s="5">
        <v>2263</v>
      </c>
      <c r="V102" s="5">
        <v>479384</v>
      </c>
      <c r="W102" s="5">
        <v>460643</v>
      </c>
      <c r="X102" s="5">
        <v>355</v>
      </c>
      <c r="Y102" s="5">
        <v>832</v>
      </c>
      <c r="Z102" s="5">
        <v>3034</v>
      </c>
      <c r="AA102" s="5">
        <v>14520</v>
      </c>
      <c r="AB102" s="5">
        <v>0</v>
      </c>
      <c r="AC102" s="5">
        <v>0</v>
      </c>
      <c r="AD102" s="5">
        <v>344807</v>
      </c>
      <c r="AE102" s="5">
        <v>229364</v>
      </c>
      <c r="AF102" s="5">
        <v>4399</v>
      </c>
      <c r="AG102" s="5">
        <v>6315</v>
      </c>
      <c r="AH102" s="5">
        <v>3598</v>
      </c>
      <c r="AI102" s="5">
        <v>99546</v>
      </c>
      <c r="AJ102" s="5">
        <v>1585</v>
      </c>
      <c r="AK102" s="5">
        <v>179805</v>
      </c>
      <c r="AL102" s="5">
        <v>154792</v>
      </c>
      <c r="AM102" s="5">
        <v>267</v>
      </c>
      <c r="AN102" s="5">
        <v>125</v>
      </c>
      <c r="AO102" s="5">
        <v>5007</v>
      </c>
      <c r="AP102" s="5">
        <v>11351</v>
      </c>
      <c r="AQ102" s="5">
        <v>8263</v>
      </c>
      <c r="AR102" s="5">
        <v>0</v>
      </c>
      <c r="AS102" s="5">
        <v>0</v>
      </c>
    </row>
    <row r="103" spans="1:45">
      <c r="A103" s="5">
        <v>1393</v>
      </c>
      <c r="B103" s="5">
        <v>4</v>
      </c>
      <c r="C103" s="5" t="s">
        <v>342</v>
      </c>
      <c r="D103" s="5" t="s">
        <v>341</v>
      </c>
      <c r="E103" s="5">
        <v>2310536</v>
      </c>
      <c r="F103" s="5">
        <v>1616287</v>
      </c>
      <c r="G103" s="5">
        <v>218806</v>
      </c>
      <c r="H103" s="5">
        <v>77636</v>
      </c>
      <c r="I103" s="5">
        <v>82326</v>
      </c>
      <c r="J103" s="5">
        <v>291817</v>
      </c>
      <c r="K103" s="5">
        <v>18320</v>
      </c>
      <c r="L103" s="5">
        <v>1024</v>
      </c>
      <c r="M103" s="5">
        <v>4319</v>
      </c>
      <c r="N103" s="5">
        <v>333519</v>
      </c>
      <c r="O103" s="5">
        <v>242337</v>
      </c>
      <c r="P103" s="5">
        <v>51430</v>
      </c>
      <c r="Q103" s="5">
        <v>22457</v>
      </c>
      <c r="R103" s="5">
        <v>4795</v>
      </c>
      <c r="S103" s="5">
        <v>10158</v>
      </c>
      <c r="T103" s="5">
        <v>79</v>
      </c>
      <c r="U103" s="5">
        <v>2263</v>
      </c>
      <c r="V103" s="5">
        <v>479384</v>
      </c>
      <c r="W103" s="5">
        <v>460643</v>
      </c>
      <c r="X103" s="5">
        <v>355</v>
      </c>
      <c r="Y103" s="5">
        <v>832</v>
      </c>
      <c r="Z103" s="5">
        <v>3034</v>
      </c>
      <c r="AA103" s="5">
        <v>14520</v>
      </c>
      <c r="AB103" s="5">
        <v>0</v>
      </c>
      <c r="AC103" s="5">
        <v>0</v>
      </c>
      <c r="AD103" s="5">
        <v>344807</v>
      </c>
      <c r="AE103" s="5">
        <v>229364</v>
      </c>
      <c r="AF103" s="5">
        <v>4399</v>
      </c>
      <c r="AG103" s="5">
        <v>6315</v>
      </c>
      <c r="AH103" s="5">
        <v>3598</v>
      </c>
      <c r="AI103" s="5">
        <v>99546</v>
      </c>
      <c r="AJ103" s="5">
        <v>1585</v>
      </c>
      <c r="AK103" s="5">
        <v>179805</v>
      </c>
      <c r="AL103" s="5">
        <v>154792</v>
      </c>
      <c r="AM103" s="5">
        <v>267</v>
      </c>
      <c r="AN103" s="5">
        <v>125</v>
      </c>
      <c r="AO103" s="5">
        <v>5007</v>
      </c>
      <c r="AP103" s="5">
        <v>11351</v>
      </c>
      <c r="AQ103" s="5">
        <v>8263</v>
      </c>
      <c r="AR103" s="5">
        <v>0</v>
      </c>
      <c r="AS103" s="5">
        <v>0</v>
      </c>
    </row>
    <row r="104" spans="1:45">
      <c r="A104" s="5">
        <v>1393</v>
      </c>
      <c r="B104" s="5">
        <v>3</v>
      </c>
      <c r="C104" s="5" t="s">
        <v>343</v>
      </c>
      <c r="D104" s="5" t="s">
        <v>344</v>
      </c>
      <c r="E104" s="5">
        <v>16584498</v>
      </c>
      <c r="F104" s="5">
        <v>9677790</v>
      </c>
      <c r="G104" s="5">
        <v>967730</v>
      </c>
      <c r="H104" s="5">
        <v>338260</v>
      </c>
      <c r="I104" s="5">
        <v>589345</v>
      </c>
      <c r="J104" s="5">
        <v>4422913</v>
      </c>
      <c r="K104" s="5">
        <v>506499</v>
      </c>
      <c r="L104" s="5">
        <v>46197</v>
      </c>
      <c r="M104" s="5">
        <v>35765</v>
      </c>
      <c r="N104" s="5">
        <v>3464759</v>
      </c>
      <c r="O104" s="5">
        <v>3152184</v>
      </c>
      <c r="P104" s="5">
        <v>53996</v>
      </c>
      <c r="Q104" s="5">
        <v>16640</v>
      </c>
      <c r="R104" s="5">
        <v>58861</v>
      </c>
      <c r="S104" s="5">
        <v>167112</v>
      </c>
      <c r="T104" s="5">
        <v>1286</v>
      </c>
      <c r="U104" s="5">
        <v>14679</v>
      </c>
      <c r="V104" s="5">
        <v>1873625</v>
      </c>
      <c r="W104" s="5">
        <v>1569858</v>
      </c>
      <c r="X104" s="5">
        <v>62582</v>
      </c>
      <c r="Y104" s="5">
        <v>4586</v>
      </c>
      <c r="Z104" s="5">
        <v>43063</v>
      </c>
      <c r="AA104" s="5">
        <v>191415</v>
      </c>
      <c r="AB104" s="5">
        <v>503</v>
      </c>
      <c r="AC104" s="5">
        <v>1618</v>
      </c>
      <c r="AD104" s="5">
        <v>2608032</v>
      </c>
      <c r="AE104" s="5">
        <v>1809324</v>
      </c>
      <c r="AF104" s="5">
        <v>91174</v>
      </c>
      <c r="AG104" s="5">
        <v>27122</v>
      </c>
      <c r="AH104" s="5">
        <v>168681</v>
      </c>
      <c r="AI104" s="5">
        <v>510387</v>
      </c>
      <c r="AJ104" s="5">
        <v>1346</v>
      </c>
      <c r="AK104" s="5">
        <v>1799461</v>
      </c>
      <c r="AL104" s="5">
        <v>1035348</v>
      </c>
      <c r="AM104" s="5">
        <v>10805</v>
      </c>
      <c r="AN104" s="5">
        <v>47284</v>
      </c>
      <c r="AO104" s="5">
        <v>278186</v>
      </c>
      <c r="AP104" s="5">
        <v>214960</v>
      </c>
      <c r="AQ104" s="5">
        <v>212329</v>
      </c>
      <c r="AR104" s="5">
        <v>422</v>
      </c>
      <c r="AS104" s="5">
        <v>127</v>
      </c>
    </row>
    <row r="105" spans="1:45">
      <c r="A105" s="5">
        <v>1393</v>
      </c>
      <c r="B105" s="5">
        <v>4</v>
      </c>
      <c r="C105" s="5" t="s">
        <v>345</v>
      </c>
      <c r="D105" s="5" t="s">
        <v>346</v>
      </c>
      <c r="E105" s="5">
        <v>111228</v>
      </c>
      <c r="F105" s="5">
        <v>40124</v>
      </c>
      <c r="G105" s="5">
        <v>5024</v>
      </c>
      <c r="H105" s="5">
        <v>6136</v>
      </c>
      <c r="I105" s="5">
        <v>13641</v>
      </c>
      <c r="J105" s="5">
        <v>32088</v>
      </c>
      <c r="K105" s="5">
        <v>13474</v>
      </c>
      <c r="L105" s="5">
        <v>192</v>
      </c>
      <c r="M105" s="5">
        <v>550</v>
      </c>
      <c r="N105" s="5">
        <v>8260</v>
      </c>
      <c r="O105" s="5">
        <v>7020</v>
      </c>
      <c r="P105" s="5">
        <v>367</v>
      </c>
      <c r="Q105" s="5">
        <v>502</v>
      </c>
      <c r="R105" s="5">
        <v>144</v>
      </c>
      <c r="S105" s="5">
        <v>0</v>
      </c>
      <c r="T105" s="5">
        <v>58</v>
      </c>
      <c r="U105" s="5">
        <v>170</v>
      </c>
      <c r="V105" s="5">
        <v>76747</v>
      </c>
      <c r="W105" s="5">
        <v>71237</v>
      </c>
      <c r="X105" s="5">
        <v>531</v>
      </c>
      <c r="Y105" s="5">
        <v>6</v>
      </c>
      <c r="Z105" s="5">
        <v>1930</v>
      </c>
      <c r="AA105" s="5">
        <v>3044</v>
      </c>
      <c r="AB105" s="5">
        <v>0</v>
      </c>
      <c r="AC105" s="5">
        <v>0</v>
      </c>
      <c r="AD105" s="5">
        <v>84791</v>
      </c>
      <c r="AE105" s="5">
        <v>24714</v>
      </c>
      <c r="AF105" s="5">
        <v>351</v>
      </c>
      <c r="AG105" s="5">
        <v>455</v>
      </c>
      <c r="AH105" s="5">
        <v>2956</v>
      </c>
      <c r="AI105" s="5">
        <v>56315</v>
      </c>
      <c r="AJ105" s="5">
        <v>0</v>
      </c>
      <c r="AK105" s="5">
        <v>27396</v>
      </c>
      <c r="AL105" s="5">
        <v>6297</v>
      </c>
      <c r="AM105" s="5">
        <v>0</v>
      </c>
      <c r="AN105" s="5">
        <v>1571</v>
      </c>
      <c r="AO105" s="5">
        <v>67</v>
      </c>
      <c r="AP105" s="5">
        <v>19219</v>
      </c>
      <c r="AQ105" s="5">
        <v>242</v>
      </c>
      <c r="AR105" s="5">
        <v>0</v>
      </c>
      <c r="AS105" s="5">
        <v>0</v>
      </c>
    </row>
    <row r="106" spans="1:45">
      <c r="A106" s="5">
        <v>1393</v>
      </c>
      <c r="B106" s="5">
        <v>4</v>
      </c>
      <c r="C106" s="5" t="s">
        <v>347</v>
      </c>
      <c r="D106" s="5" t="s">
        <v>348</v>
      </c>
      <c r="E106" s="5">
        <v>2727658</v>
      </c>
      <c r="F106" s="5">
        <v>1816250</v>
      </c>
      <c r="G106" s="5">
        <v>142987</v>
      </c>
      <c r="H106" s="5">
        <v>70165</v>
      </c>
      <c r="I106" s="5">
        <v>101327</v>
      </c>
      <c r="J106" s="5">
        <v>524371</v>
      </c>
      <c r="K106" s="5">
        <v>60837</v>
      </c>
      <c r="L106" s="5">
        <v>9070</v>
      </c>
      <c r="M106" s="5">
        <v>2653</v>
      </c>
      <c r="N106" s="5">
        <v>761982</v>
      </c>
      <c r="O106" s="5">
        <v>718477</v>
      </c>
      <c r="P106" s="5">
        <v>12752</v>
      </c>
      <c r="Q106" s="5">
        <v>1718</v>
      </c>
      <c r="R106" s="5">
        <v>11725</v>
      </c>
      <c r="S106" s="5">
        <v>16875</v>
      </c>
      <c r="T106" s="5">
        <v>144</v>
      </c>
      <c r="U106" s="5">
        <v>291</v>
      </c>
      <c r="V106" s="5">
        <v>450020</v>
      </c>
      <c r="W106" s="5">
        <v>370632</v>
      </c>
      <c r="X106" s="5">
        <v>11605</v>
      </c>
      <c r="Y106" s="5">
        <v>1112</v>
      </c>
      <c r="Z106" s="5">
        <v>5029</v>
      </c>
      <c r="AA106" s="5">
        <v>61344</v>
      </c>
      <c r="AB106" s="5">
        <v>0</v>
      </c>
      <c r="AC106" s="5">
        <v>297</v>
      </c>
      <c r="AD106" s="5">
        <v>697237</v>
      </c>
      <c r="AE106" s="5">
        <v>532260</v>
      </c>
      <c r="AF106" s="5">
        <v>15769</v>
      </c>
      <c r="AG106" s="5">
        <v>2296</v>
      </c>
      <c r="AH106" s="5">
        <v>39505</v>
      </c>
      <c r="AI106" s="5">
        <v>107326</v>
      </c>
      <c r="AJ106" s="5">
        <v>81</v>
      </c>
      <c r="AK106" s="5">
        <v>449118</v>
      </c>
      <c r="AL106" s="5">
        <v>91717</v>
      </c>
      <c r="AM106" s="5">
        <v>2013</v>
      </c>
      <c r="AN106" s="5">
        <v>2226</v>
      </c>
      <c r="AO106" s="5">
        <v>59244</v>
      </c>
      <c r="AP106" s="5">
        <v>142687</v>
      </c>
      <c r="AQ106" s="5">
        <v>151010</v>
      </c>
      <c r="AR106" s="5">
        <v>223</v>
      </c>
      <c r="AS106" s="5">
        <v>0</v>
      </c>
    </row>
    <row r="107" spans="1:45">
      <c r="A107" s="5">
        <v>1393</v>
      </c>
      <c r="B107" s="5">
        <v>4</v>
      </c>
      <c r="C107" s="5" t="s">
        <v>349</v>
      </c>
      <c r="D107" s="5" t="s">
        <v>350</v>
      </c>
      <c r="E107" s="5">
        <v>249689</v>
      </c>
      <c r="F107" s="5">
        <v>184500</v>
      </c>
      <c r="G107" s="5">
        <v>16118</v>
      </c>
      <c r="H107" s="5">
        <v>11695</v>
      </c>
      <c r="I107" s="5">
        <v>2377</v>
      </c>
      <c r="J107" s="5">
        <v>21394</v>
      </c>
      <c r="K107" s="5">
        <v>8250</v>
      </c>
      <c r="L107" s="5">
        <v>4425</v>
      </c>
      <c r="M107" s="5">
        <v>931</v>
      </c>
      <c r="N107" s="5">
        <v>6086</v>
      </c>
      <c r="O107" s="5">
        <v>2755</v>
      </c>
      <c r="P107" s="5">
        <v>2547</v>
      </c>
      <c r="Q107" s="5">
        <v>452</v>
      </c>
      <c r="R107" s="5">
        <v>0</v>
      </c>
      <c r="S107" s="5">
        <v>176</v>
      </c>
      <c r="T107" s="5">
        <v>17</v>
      </c>
      <c r="U107" s="5">
        <v>140</v>
      </c>
      <c r="V107" s="5">
        <v>39695</v>
      </c>
      <c r="W107" s="5">
        <v>24451</v>
      </c>
      <c r="X107" s="5">
        <v>238</v>
      </c>
      <c r="Y107" s="5">
        <v>91</v>
      </c>
      <c r="Z107" s="5">
        <v>68</v>
      </c>
      <c r="AA107" s="5">
        <v>14774</v>
      </c>
      <c r="AB107" s="5">
        <v>50</v>
      </c>
      <c r="AC107" s="5">
        <v>23</v>
      </c>
      <c r="AD107" s="5">
        <v>9859</v>
      </c>
      <c r="AE107" s="5">
        <v>7780</v>
      </c>
      <c r="AF107" s="5">
        <v>406</v>
      </c>
      <c r="AG107" s="5">
        <v>520</v>
      </c>
      <c r="AH107" s="5">
        <v>402</v>
      </c>
      <c r="AI107" s="5">
        <v>750</v>
      </c>
      <c r="AJ107" s="5">
        <v>0</v>
      </c>
      <c r="AK107" s="5">
        <v>34146</v>
      </c>
      <c r="AL107" s="5">
        <v>650</v>
      </c>
      <c r="AM107" s="5">
        <v>11</v>
      </c>
      <c r="AN107" s="5">
        <v>283</v>
      </c>
      <c r="AO107" s="5">
        <v>801</v>
      </c>
      <c r="AP107" s="5">
        <v>0</v>
      </c>
      <c r="AQ107" s="5">
        <v>32400</v>
      </c>
      <c r="AR107" s="5">
        <v>0</v>
      </c>
      <c r="AS107" s="5">
        <v>0</v>
      </c>
    </row>
    <row r="108" spans="1:45">
      <c r="A108" s="5">
        <v>1393</v>
      </c>
      <c r="B108" s="5">
        <v>4</v>
      </c>
      <c r="C108" s="5" t="s">
        <v>351</v>
      </c>
      <c r="D108" s="5" t="s">
        <v>352</v>
      </c>
      <c r="E108" s="5">
        <v>8578365</v>
      </c>
      <c r="F108" s="5">
        <v>5017465</v>
      </c>
      <c r="G108" s="5">
        <v>114574</v>
      </c>
      <c r="H108" s="5">
        <v>163276</v>
      </c>
      <c r="I108" s="5">
        <v>120177</v>
      </c>
      <c r="J108" s="5">
        <v>3004112</v>
      </c>
      <c r="K108" s="5">
        <v>118662</v>
      </c>
      <c r="L108" s="5">
        <v>27813</v>
      </c>
      <c r="M108" s="5">
        <v>12286</v>
      </c>
      <c r="N108" s="5">
        <v>1827807</v>
      </c>
      <c r="O108" s="5">
        <v>1784966</v>
      </c>
      <c r="P108" s="5">
        <v>12503</v>
      </c>
      <c r="Q108" s="5">
        <v>5504</v>
      </c>
      <c r="R108" s="5">
        <v>17841</v>
      </c>
      <c r="S108" s="5">
        <v>3834</v>
      </c>
      <c r="T108" s="5">
        <v>80</v>
      </c>
      <c r="U108" s="5">
        <v>3079</v>
      </c>
      <c r="V108" s="5">
        <v>653961</v>
      </c>
      <c r="W108" s="5">
        <v>612114</v>
      </c>
      <c r="X108" s="5">
        <v>1503</v>
      </c>
      <c r="Y108" s="5">
        <v>386</v>
      </c>
      <c r="Z108" s="5">
        <v>8491</v>
      </c>
      <c r="AA108" s="5">
        <v>31463</v>
      </c>
      <c r="AB108" s="5">
        <v>2</v>
      </c>
      <c r="AC108" s="5">
        <v>1</v>
      </c>
      <c r="AD108" s="5">
        <v>970110</v>
      </c>
      <c r="AE108" s="5">
        <v>638220</v>
      </c>
      <c r="AF108" s="5">
        <v>27288</v>
      </c>
      <c r="AG108" s="5">
        <v>18698</v>
      </c>
      <c r="AH108" s="5">
        <v>41001</v>
      </c>
      <c r="AI108" s="5">
        <v>244842</v>
      </c>
      <c r="AJ108" s="5">
        <v>60</v>
      </c>
      <c r="AK108" s="5">
        <v>918149</v>
      </c>
      <c r="AL108" s="5">
        <v>708126</v>
      </c>
      <c r="AM108" s="5">
        <v>1655</v>
      </c>
      <c r="AN108" s="5">
        <v>39774</v>
      </c>
      <c r="AO108" s="5">
        <v>144003</v>
      </c>
      <c r="AP108" s="5">
        <v>10940</v>
      </c>
      <c r="AQ108" s="5">
        <v>13652</v>
      </c>
      <c r="AR108" s="5">
        <v>0</v>
      </c>
      <c r="AS108" s="5">
        <v>0</v>
      </c>
    </row>
    <row r="109" spans="1:45">
      <c r="A109" s="5">
        <v>1393</v>
      </c>
      <c r="B109" s="5">
        <v>4</v>
      </c>
      <c r="C109" s="5" t="s">
        <v>353</v>
      </c>
      <c r="D109" s="5" t="s">
        <v>354</v>
      </c>
      <c r="E109" s="5">
        <v>1598781</v>
      </c>
      <c r="F109" s="5">
        <v>751075</v>
      </c>
      <c r="G109" s="5">
        <v>85815</v>
      </c>
      <c r="H109" s="5">
        <v>45123</v>
      </c>
      <c r="I109" s="5">
        <v>200157</v>
      </c>
      <c r="J109" s="5">
        <v>453844</v>
      </c>
      <c r="K109" s="5">
        <v>52863</v>
      </c>
      <c r="L109" s="5">
        <v>2012</v>
      </c>
      <c r="M109" s="5">
        <v>7892</v>
      </c>
      <c r="N109" s="5">
        <v>117636</v>
      </c>
      <c r="O109" s="5">
        <v>54556</v>
      </c>
      <c r="P109" s="5">
        <v>13107</v>
      </c>
      <c r="Q109" s="5">
        <v>5459</v>
      </c>
      <c r="R109" s="5">
        <v>14016</v>
      </c>
      <c r="S109" s="5">
        <v>28087</v>
      </c>
      <c r="T109" s="5">
        <v>155</v>
      </c>
      <c r="U109" s="5">
        <v>2256</v>
      </c>
      <c r="V109" s="5">
        <v>190744</v>
      </c>
      <c r="W109" s="5">
        <v>124309</v>
      </c>
      <c r="X109" s="5">
        <v>12090</v>
      </c>
      <c r="Y109" s="5">
        <v>993</v>
      </c>
      <c r="Z109" s="5">
        <v>11705</v>
      </c>
      <c r="AA109" s="5">
        <v>41116</v>
      </c>
      <c r="AB109" s="5">
        <v>114</v>
      </c>
      <c r="AC109" s="5">
        <v>416</v>
      </c>
      <c r="AD109" s="5">
        <v>303220</v>
      </c>
      <c r="AE109" s="5">
        <v>225585</v>
      </c>
      <c r="AF109" s="5">
        <v>5577</v>
      </c>
      <c r="AG109" s="5">
        <v>4112</v>
      </c>
      <c r="AH109" s="5">
        <v>30390</v>
      </c>
      <c r="AI109" s="5">
        <v>36636</v>
      </c>
      <c r="AJ109" s="5">
        <v>919</v>
      </c>
      <c r="AK109" s="5">
        <v>123682</v>
      </c>
      <c r="AL109" s="5">
        <v>76608</v>
      </c>
      <c r="AM109" s="5">
        <v>1736</v>
      </c>
      <c r="AN109" s="5">
        <v>1275</v>
      </c>
      <c r="AO109" s="5">
        <v>35983</v>
      </c>
      <c r="AP109" s="5">
        <v>5268</v>
      </c>
      <c r="AQ109" s="5">
        <v>2698</v>
      </c>
      <c r="AR109" s="5">
        <v>5</v>
      </c>
      <c r="AS109" s="5">
        <v>110</v>
      </c>
    </row>
    <row r="110" spans="1:45">
      <c r="A110" s="5">
        <v>1393</v>
      </c>
      <c r="B110" s="5">
        <v>4</v>
      </c>
      <c r="C110" s="5" t="s">
        <v>355</v>
      </c>
      <c r="D110" s="5" t="s">
        <v>356</v>
      </c>
      <c r="E110" s="5">
        <v>1085623</v>
      </c>
      <c r="F110" s="5">
        <v>748759</v>
      </c>
      <c r="G110" s="5">
        <v>156999</v>
      </c>
      <c r="H110" s="5">
        <v>7588</v>
      </c>
      <c r="I110" s="5">
        <v>23522</v>
      </c>
      <c r="J110" s="5">
        <v>127519</v>
      </c>
      <c r="K110" s="5">
        <v>19518</v>
      </c>
      <c r="L110" s="5">
        <v>496</v>
      </c>
      <c r="M110" s="5">
        <v>1223</v>
      </c>
      <c r="N110" s="5">
        <v>594329</v>
      </c>
      <c r="O110" s="5">
        <v>476382</v>
      </c>
      <c r="P110" s="5">
        <v>3310</v>
      </c>
      <c r="Q110" s="5">
        <v>1303</v>
      </c>
      <c r="R110" s="5">
        <v>2440</v>
      </c>
      <c r="S110" s="5">
        <v>110235</v>
      </c>
      <c r="T110" s="5">
        <v>136</v>
      </c>
      <c r="U110" s="5">
        <v>523</v>
      </c>
      <c r="V110" s="5">
        <v>133286</v>
      </c>
      <c r="W110" s="5">
        <v>122549</v>
      </c>
      <c r="X110" s="5">
        <v>2924</v>
      </c>
      <c r="Y110" s="5">
        <v>1419</v>
      </c>
      <c r="Z110" s="5">
        <v>2291</v>
      </c>
      <c r="AA110" s="5">
        <v>4040</v>
      </c>
      <c r="AB110" s="5">
        <v>63</v>
      </c>
      <c r="AC110" s="5">
        <v>0</v>
      </c>
      <c r="AD110" s="5">
        <v>204927</v>
      </c>
      <c r="AE110" s="5">
        <v>122552</v>
      </c>
      <c r="AF110" s="5">
        <v>19427</v>
      </c>
      <c r="AG110" s="5">
        <v>498</v>
      </c>
      <c r="AH110" s="5">
        <v>36556</v>
      </c>
      <c r="AI110" s="5">
        <v>25725</v>
      </c>
      <c r="AJ110" s="5">
        <v>169</v>
      </c>
      <c r="AK110" s="5">
        <v>7843</v>
      </c>
      <c r="AL110" s="5">
        <v>4290</v>
      </c>
      <c r="AM110" s="5">
        <v>0</v>
      </c>
      <c r="AN110" s="5">
        <v>14</v>
      </c>
      <c r="AO110" s="5">
        <v>1038</v>
      </c>
      <c r="AP110" s="5">
        <v>1</v>
      </c>
      <c r="AQ110" s="5">
        <v>2500</v>
      </c>
      <c r="AR110" s="5">
        <v>0</v>
      </c>
      <c r="AS110" s="5">
        <v>0</v>
      </c>
    </row>
    <row r="111" spans="1:45">
      <c r="A111" s="5">
        <v>1393</v>
      </c>
      <c r="B111" s="5">
        <v>4</v>
      </c>
      <c r="C111" s="5" t="s">
        <v>357</v>
      </c>
      <c r="D111" s="5" t="s">
        <v>358</v>
      </c>
      <c r="E111" s="5">
        <v>2233154</v>
      </c>
      <c r="F111" s="5">
        <v>1119618</v>
      </c>
      <c r="G111" s="5">
        <v>446213</v>
      </c>
      <c r="H111" s="5">
        <v>34276</v>
      </c>
      <c r="I111" s="5">
        <v>128144</v>
      </c>
      <c r="J111" s="5">
        <v>259585</v>
      </c>
      <c r="K111" s="5">
        <v>232897</v>
      </c>
      <c r="L111" s="5">
        <v>2191</v>
      </c>
      <c r="M111" s="5">
        <v>10230</v>
      </c>
      <c r="N111" s="5">
        <v>148658</v>
      </c>
      <c r="O111" s="5">
        <v>108029</v>
      </c>
      <c r="P111" s="5">
        <v>9411</v>
      </c>
      <c r="Q111" s="5">
        <v>1704</v>
      </c>
      <c r="R111" s="5">
        <v>12695</v>
      </c>
      <c r="S111" s="5">
        <v>7904</v>
      </c>
      <c r="T111" s="5">
        <v>696</v>
      </c>
      <c r="U111" s="5">
        <v>8219</v>
      </c>
      <c r="V111" s="5">
        <v>329173</v>
      </c>
      <c r="W111" s="5">
        <v>244565</v>
      </c>
      <c r="X111" s="5">
        <v>33691</v>
      </c>
      <c r="Y111" s="5">
        <v>579</v>
      </c>
      <c r="Z111" s="5">
        <v>13548</v>
      </c>
      <c r="AA111" s="5">
        <v>35635</v>
      </c>
      <c r="AB111" s="5">
        <v>274</v>
      </c>
      <c r="AC111" s="5">
        <v>880</v>
      </c>
      <c r="AD111" s="5">
        <v>337888</v>
      </c>
      <c r="AE111" s="5">
        <v>258212</v>
      </c>
      <c r="AF111" s="5">
        <v>22355</v>
      </c>
      <c r="AG111" s="5">
        <v>543</v>
      </c>
      <c r="AH111" s="5">
        <v>17870</v>
      </c>
      <c r="AI111" s="5">
        <v>38792</v>
      </c>
      <c r="AJ111" s="5">
        <v>116</v>
      </c>
      <c r="AK111" s="5">
        <v>239127</v>
      </c>
      <c r="AL111" s="5">
        <v>147660</v>
      </c>
      <c r="AM111" s="5">
        <v>5390</v>
      </c>
      <c r="AN111" s="5">
        <v>2142</v>
      </c>
      <c r="AO111" s="5">
        <v>37051</v>
      </c>
      <c r="AP111" s="5">
        <v>36845</v>
      </c>
      <c r="AQ111" s="5">
        <v>9827</v>
      </c>
      <c r="AR111" s="5">
        <v>195</v>
      </c>
      <c r="AS111" s="5">
        <v>17</v>
      </c>
    </row>
    <row r="112" spans="1:45">
      <c r="A112" s="5">
        <v>1393</v>
      </c>
      <c r="B112" s="5">
        <v>2</v>
      </c>
      <c r="C112" s="5" t="s">
        <v>359</v>
      </c>
      <c r="D112" s="5" t="s">
        <v>360</v>
      </c>
      <c r="E112" s="5">
        <v>28062809</v>
      </c>
      <c r="F112" s="5">
        <v>19456321</v>
      </c>
      <c r="G112" s="5">
        <v>848657</v>
      </c>
      <c r="H112" s="5">
        <v>408457</v>
      </c>
      <c r="I112" s="5">
        <v>217003</v>
      </c>
      <c r="J112" s="5">
        <v>4661575</v>
      </c>
      <c r="K112" s="5">
        <v>2406078</v>
      </c>
      <c r="L112" s="5">
        <v>30948</v>
      </c>
      <c r="M112" s="5">
        <v>33771</v>
      </c>
      <c r="N112" s="5">
        <v>2283563</v>
      </c>
      <c r="O112" s="5">
        <v>2191136</v>
      </c>
      <c r="P112" s="5">
        <v>44173</v>
      </c>
      <c r="Q112" s="5">
        <v>14986</v>
      </c>
      <c r="R112" s="5">
        <v>18654</v>
      </c>
      <c r="S112" s="5">
        <v>6936</v>
      </c>
      <c r="T112" s="5">
        <v>356</v>
      </c>
      <c r="U112" s="5">
        <v>7320</v>
      </c>
      <c r="V112" s="5">
        <v>1089697</v>
      </c>
      <c r="W112" s="5">
        <v>753964</v>
      </c>
      <c r="X112" s="5">
        <v>47916</v>
      </c>
      <c r="Y112" s="5">
        <v>11328</v>
      </c>
      <c r="Z112" s="5">
        <v>18907</v>
      </c>
      <c r="AA112" s="5">
        <v>250319</v>
      </c>
      <c r="AB112" s="5">
        <v>1212</v>
      </c>
      <c r="AC112" s="5">
        <v>6051</v>
      </c>
      <c r="AD112" s="5">
        <v>3408483</v>
      </c>
      <c r="AE112" s="5">
        <v>2037238</v>
      </c>
      <c r="AF112" s="5">
        <v>136410</v>
      </c>
      <c r="AG112" s="5">
        <v>158090</v>
      </c>
      <c r="AH112" s="5">
        <v>65284</v>
      </c>
      <c r="AI112" s="5">
        <v>1010700</v>
      </c>
      <c r="AJ112" s="5">
        <v>761</v>
      </c>
      <c r="AK112" s="5">
        <v>1535341</v>
      </c>
      <c r="AL112" s="5">
        <v>142148</v>
      </c>
      <c r="AM112" s="5">
        <v>170177</v>
      </c>
      <c r="AN112" s="5">
        <v>46022</v>
      </c>
      <c r="AO112" s="5">
        <v>77030</v>
      </c>
      <c r="AP112" s="5">
        <v>909661</v>
      </c>
      <c r="AQ112" s="5">
        <v>190050</v>
      </c>
      <c r="AR112" s="5">
        <v>175</v>
      </c>
      <c r="AS112" s="5">
        <v>79</v>
      </c>
    </row>
    <row r="113" spans="1:45">
      <c r="A113" s="5">
        <v>1393</v>
      </c>
      <c r="B113" s="5">
        <v>3</v>
      </c>
      <c r="C113" s="5" t="s">
        <v>361</v>
      </c>
      <c r="D113" s="5" t="s">
        <v>362</v>
      </c>
      <c r="E113" s="5">
        <v>13802336</v>
      </c>
      <c r="F113" s="5">
        <v>10280638</v>
      </c>
      <c r="G113" s="5">
        <v>506408</v>
      </c>
      <c r="H113" s="5">
        <v>186669</v>
      </c>
      <c r="I113" s="5">
        <v>106751</v>
      </c>
      <c r="J113" s="5">
        <v>1418818</v>
      </c>
      <c r="K113" s="5">
        <v>1282755</v>
      </c>
      <c r="L113" s="5">
        <v>10406</v>
      </c>
      <c r="M113" s="5">
        <v>9892</v>
      </c>
      <c r="N113" s="5">
        <v>826843</v>
      </c>
      <c r="O113" s="5">
        <v>800785</v>
      </c>
      <c r="P113" s="5">
        <v>9387</v>
      </c>
      <c r="Q113" s="5">
        <v>9266</v>
      </c>
      <c r="R113" s="5">
        <v>4969</v>
      </c>
      <c r="S113" s="5">
        <v>781</v>
      </c>
      <c r="T113" s="5">
        <v>11</v>
      </c>
      <c r="U113" s="5">
        <v>1644</v>
      </c>
      <c r="V113" s="5">
        <v>552493</v>
      </c>
      <c r="W113" s="5">
        <v>447361</v>
      </c>
      <c r="X113" s="5">
        <v>28722</v>
      </c>
      <c r="Y113" s="5">
        <v>1211</v>
      </c>
      <c r="Z113" s="5">
        <v>7700</v>
      </c>
      <c r="AA113" s="5">
        <v>66193</v>
      </c>
      <c r="AB113" s="5">
        <v>0</v>
      </c>
      <c r="AC113" s="5">
        <v>1306</v>
      </c>
      <c r="AD113" s="5">
        <v>3094378</v>
      </c>
      <c r="AE113" s="5">
        <v>1878121</v>
      </c>
      <c r="AF113" s="5">
        <v>122030</v>
      </c>
      <c r="AG113" s="5">
        <v>153238</v>
      </c>
      <c r="AH113" s="5">
        <v>54222</v>
      </c>
      <c r="AI113" s="5">
        <v>886158</v>
      </c>
      <c r="AJ113" s="5">
        <v>609</v>
      </c>
      <c r="AK113" s="5">
        <v>1407744</v>
      </c>
      <c r="AL113" s="5">
        <v>91202</v>
      </c>
      <c r="AM113" s="5">
        <v>163550</v>
      </c>
      <c r="AN113" s="5">
        <v>45097</v>
      </c>
      <c r="AO113" s="5">
        <v>28969</v>
      </c>
      <c r="AP113" s="5">
        <v>891045</v>
      </c>
      <c r="AQ113" s="5">
        <v>187803</v>
      </c>
      <c r="AR113" s="5">
        <v>0</v>
      </c>
      <c r="AS113" s="5">
        <v>79</v>
      </c>
    </row>
    <row r="114" spans="1:45">
      <c r="A114" s="5">
        <v>1393</v>
      </c>
      <c r="B114" s="5">
        <v>4</v>
      </c>
      <c r="C114" s="5" t="s">
        <v>363</v>
      </c>
      <c r="D114" s="5" t="s">
        <v>362</v>
      </c>
      <c r="E114" s="5">
        <v>13802336</v>
      </c>
      <c r="F114" s="5">
        <v>10280638</v>
      </c>
      <c r="G114" s="5">
        <v>506408</v>
      </c>
      <c r="H114" s="5">
        <v>186669</v>
      </c>
      <c r="I114" s="5">
        <v>106751</v>
      </c>
      <c r="J114" s="5">
        <v>1418818</v>
      </c>
      <c r="K114" s="5">
        <v>1282755</v>
      </c>
      <c r="L114" s="5">
        <v>10406</v>
      </c>
      <c r="M114" s="5">
        <v>9892</v>
      </c>
      <c r="N114" s="5">
        <v>826843</v>
      </c>
      <c r="O114" s="5">
        <v>800785</v>
      </c>
      <c r="P114" s="5">
        <v>9387</v>
      </c>
      <c r="Q114" s="5">
        <v>9266</v>
      </c>
      <c r="R114" s="5">
        <v>4969</v>
      </c>
      <c r="S114" s="5">
        <v>781</v>
      </c>
      <c r="T114" s="5">
        <v>11</v>
      </c>
      <c r="U114" s="5">
        <v>1644</v>
      </c>
      <c r="V114" s="5">
        <v>552493</v>
      </c>
      <c r="W114" s="5">
        <v>447361</v>
      </c>
      <c r="X114" s="5">
        <v>28722</v>
      </c>
      <c r="Y114" s="5">
        <v>1211</v>
      </c>
      <c r="Z114" s="5">
        <v>7700</v>
      </c>
      <c r="AA114" s="5">
        <v>66193</v>
      </c>
      <c r="AB114" s="5">
        <v>0</v>
      </c>
      <c r="AC114" s="5">
        <v>1306</v>
      </c>
      <c r="AD114" s="5">
        <v>3094378</v>
      </c>
      <c r="AE114" s="5">
        <v>1878121</v>
      </c>
      <c r="AF114" s="5">
        <v>122030</v>
      </c>
      <c r="AG114" s="5">
        <v>153238</v>
      </c>
      <c r="AH114" s="5">
        <v>54222</v>
      </c>
      <c r="AI114" s="5">
        <v>886158</v>
      </c>
      <c r="AJ114" s="5">
        <v>609</v>
      </c>
      <c r="AK114" s="5">
        <v>1407744</v>
      </c>
      <c r="AL114" s="5">
        <v>91202</v>
      </c>
      <c r="AM114" s="5">
        <v>163550</v>
      </c>
      <c r="AN114" s="5">
        <v>45097</v>
      </c>
      <c r="AO114" s="5">
        <v>28969</v>
      </c>
      <c r="AP114" s="5">
        <v>891045</v>
      </c>
      <c r="AQ114" s="5">
        <v>187803</v>
      </c>
      <c r="AR114" s="5">
        <v>0</v>
      </c>
      <c r="AS114" s="5">
        <v>79</v>
      </c>
    </row>
    <row r="115" spans="1:45">
      <c r="A115" s="5">
        <v>1393</v>
      </c>
      <c r="B115" s="5">
        <v>3</v>
      </c>
      <c r="C115" s="5" t="s">
        <v>364</v>
      </c>
      <c r="D115" s="5" t="s">
        <v>365</v>
      </c>
      <c r="E115" s="5">
        <v>11832648</v>
      </c>
      <c r="F115" s="5">
        <v>7406589</v>
      </c>
      <c r="G115" s="5">
        <v>124226</v>
      </c>
      <c r="H115" s="5">
        <v>157953</v>
      </c>
      <c r="I115" s="5">
        <v>88409</v>
      </c>
      <c r="J115" s="5">
        <v>3069876</v>
      </c>
      <c r="K115" s="5">
        <v>953834</v>
      </c>
      <c r="L115" s="5">
        <v>15777</v>
      </c>
      <c r="M115" s="5">
        <v>15984</v>
      </c>
      <c r="N115" s="5">
        <v>1266538</v>
      </c>
      <c r="O115" s="5">
        <v>1238792</v>
      </c>
      <c r="P115" s="5">
        <v>2798</v>
      </c>
      <c r="Q115" s="5">
        <v>4214</v>
      </c>
      <c r="R115" s="5">
        <v>13686</v>
      </c>
      <c r="S115" s="5">
        <v>2569</v>
      </c>
      <c r="T115" s="5">
        <v>227</v>
      </c>
      <c r="U115" s="5">
        <v>4253</v>
      </c>
      <c r="V115" s="5">
        <v>506355</v>
      </c>
      <c r="W115" s="5">
        <v>281599</v>
      </c>
      <c r="X115" s="5">
        <v>16613</v>
      </c>
      <c r="Y115" s="5">
        <v>10057</v>
      </c>
      <c r="Z115" s="5">
        <v>10546</v>
      </c>
      <c r="AA115" s="5">
        <v>181947</v>
      </c>
      <c r="AB115" s="5">
        <v>1155</v>
      </c>
      <c r="AC115" s="5">
        <v>4439</v>
      </c>
      <c r="AD115" s="5">
        <v>229309</v>
      </c>
      <c r="AE115" s="5">
        <v>108092</v>
      </c>
      <c r="AF115" s="5">
        <v>3929</v>
      </c>
      <c r="AG115" s="5">
        <v>582</v>
      </c>
      <c r="AH115" s="5">
        <v>4587</v>
      </c>
      <c r="AI115" s="5">
        <v>112107</v>
      </c>
      <c r="AJ115" s="5">
        <v>12</v>
      </c>
      <c r="AK115" s="5">
        <v>83672</v>
      </c>
      <c r="AL115" s="5">
        <v>38468</v>
      </c>
      <c r="AM115" s="5">
        <v>492</v>
      </c>
      <c r="AN115" s="5">
        <v>300</v>
      </c>
      <c r="AO115" s="5">
        <v>41949</v>
      </c>
      <c r="AP115" s="5">
        <v>1189</v>
      </c>
      <c r="AQ115" s="5">
        <v>1100</v>
      </c>
      <c r="AR115" s="5">
        <v>174</v>
      </c>
      <c r="AS115" s="5">
        <v>0</v>
      </c>
    </row>
    <row r="116" spans="1:45">
      <c r="A116" s="5">
        <v>1393</v>
      </c>
      <c r="B116" s="5">
        <v>4</v>
      </c>
      <c r="C116" s="5" t="s">
        <v>366</v>
      </c>
      <c r="D116" s="5" t="s">
        <v>365</v>
      </c>
      <c r="E116" s="5">
        <v>11832648</v>
      </c>
      <c r="F116" s="5">
        <v>7406589</v>
      </c>
      <c r="G116" s="5">
        <v>124226</v>
      </c>
      <c r="H116" s="5">
        <v>157953</v>
      </c>
      <c r="I116" s="5">
        <v>88409</v>
      </c>
      <c r="J116" s="5">
        <v>3069876</v>
      </c>
      <c r="K116" s="5">
        <v>953834</v>
      </c>
      <c r="L116" s="5">
        <v>15777</v>
      </c>
      <c r="M116" s="5">
        <v>15984</v>
      </c>
      <c r="N116" s="5">
        <v>1266538</v>
      </c>
      <c r="O116" s="5">
        <v>1238792</v>
      </c>
      <c r="P116" s="5">
        <v>2798</v>
      </c>
      <c r="Q116" s="5">
        <v>4214</v>
      </c>
      <c r="R116" s="5">
        <v>13686</v>
      </c>
      <c r="S116" s="5">
        <v>2569</v>
      </c>
      <c r="T116" s="5">
        <v>227</v>
      </c>
      <c r="U116" s="5">
        <v>4253</v>
      </c>
      <c r="V116" s="5">
        <v>506355</v>
      </c>
      <c r="W116" s="5">
        <v>281599</v>
      </c>
      <c r="X116" s="5">
        <v>16613</v>
      </c>
      <c r="Y116" s="5">
        <v>10057</v>
      </c>
      <c r="Z116" s="5">
        <v>10546</v>
      </c>
      <c r="AA116" s="5">
        <v>181947</v>
      </c>
      <c r="AB116" s="5">
        <v>1155</v>
      </c>
      <c r="AC116" s="5">
        <v>4439</v>
      </c>
      <c r="AD116" s="5">
        <v>229309</v>
      </c>
      <c r="AE116" s="5">
        <v>108092</v>
      </c>
      <c r="AF116" s="5">
        <v>3929</v>
      </c>
      <c r="AG116" s="5">
        <v>582</v>
      </c>
      <c r="AH116" s="5">
        <v>4587</v>
      </c>
      <c r="AI116" s="5">
        <v>112107</v>
      </c>
      <c r="AJ116" s="5">
        <v>12</v>
      </c>
      <c r="AK116" s="5">
        <v>83672</v>
      </c>
      <c r="AL116" s="5">
        <v>38468</v>
      </c>
      <c r="AM116" s="5">
        <v>492</v>
      </c>
      <c r="AN116" s="5">
        <v>300</v>
      </c>
      <c r="AO116" s="5">
        <v>41949</v>
      </c>
      <c r="AP116" s="5">
        <v>1189</v>
      </c>
      <c r="AQ116" s="5">
        <v>1100</v>
      </c>
      <c r="AR116" s="5">
        <v>174</v>
      </c>
      <c r="AS116" s="5">
        <v>0</v>
      </c>
    </row>
    <row r="117" spans="1:45">
      <c r="A117" s="5">
        <v>1393</v>
      </c>
      <c r="B117" s="5">
        <v>3</v>
      </c>
      <c r="C117" s="5" t="s">
        <v>367</v>
      </c>
      <c r="D117" s="5" t="s">
        <v>368</v>
      </c>
      <c r="E117" s="5">
        <v>2427825</v>
      </c>
      <c r="F117" s="5">
        <v>1769094</v>
      </c>
      <c r="G117" s="5">
        <v>218023</v>
      </c>
      <c r="H117" s="5">
        <v>63834</v>
      </c>
      <c r="I117" s="5">
        <v>21843</v>
      </c>
      <c r="J117" s="5">
        <v>172881</v>
      </c>
      <c r="K117" s="5">
        <v>169489</v>
      </c>
      <c r="L117" s="5">
        <v>4765</v>
      </c>
      <c r="M117" s="5">
        <v>7895</v>
      </c>
      <c r="N117" s="5">
        <v>190181</v>
      </c>
      <c r="O117" s="5">
        <v>151560</v>
      </c>
      <c r="P117" s="5">
        <v>31988</v>
      </c>
      <c r="Q117" s="5">
        <v>1506</v>
      </c>
      <c r="R117" s="5">
        <v>0</v>
      </c>
      <c r="S117" s="5">
        <v>3586</v>
      </c>
      <c r="T117" s="5">
        <v>117</v>
      </c>
      <c r="U117" s="5">
        <v>1424</v>
      </c>
      <c r="V117" s="5">
        <v>30849</v>
      </c>
      <c r="W117" s="5">
        <v>25005</v>
      </c>
      <c r="X117" s="5">
        <v>2581</v>
      </c>
      <c r="Y117" s="5">
        <v>61</v>
      </c>
      <c r="Z117" s="5">
        <v>660</v>
      </c>
      <c r="AA117" s="5">
        <v>2179</v>
      </c>
      <c r="AB117" s="5">
        <v>57</v>
      </c>
      <c r="AC117" s="5">
        <v>306</v>
      </c>
      <c r="AD117" s="5">
        <v>84796</v>
      </c>
      <c r="AE117" s="5">
        <v>51025</v>
      </c>
      <c r="AF117" s="5">
        <v>10451</v>
      </c>
      <c r="AG117" s="5">
        <v>4270</v>
      </c>
      <c r="AH117" s="5">
        <v>6475</v>
      </c>
      <c r="AI117" s="5">
        <v>12435</v>
      </c>
      <c r="AJ117" s="5">
        <v>140</v>
      </c>
      <c r="AK117" s="5">
        <v>43924</v>
      </c>
      <c r="AL117" s="5">
        <v>12477</v>
      </c>
      <c r="AM117" s="5">
        <v>6135</v>
      </c>
      <c r="AN117" s="5">
        <v>625</v>
      </c>
      <c r="AO117" s="5">
        <v>6112</v>
      </c>
      <c r="AP117" s="5">
        <v>17427</v>
      </c>
      <c r="AQ117" s="5">
        <v>1146</v>
      </c>
      <c r="AR117" s="5">
        <v>1</v>
      </c>
      <c r="AS117" s="5">
        <v>0</v>
      </c>
    </row>
    <row r="118" spans="1:45">
      <c r="A118" s="5">
        <v>1393</v>
      </c>
      <c r="B118" s="5">
        <v>4</v>
      </c>
      <c r="C118" s="5" t="s">
        <v>369</v>
      </c>
      <c r="D118" s="5" t="s">
        <v>370</v>
      </c>
      <c r="E118" s="5">
        <v>2257723</v>
      </c>
      <c r="F118" s="5">
        <v>1693963</v>
      </c>
      <c r="G118" s="5">
        <v>180503</v>
      </c>
      <c r="H118" s="5">
        <v>58691</v>
      </c>
      <c r="I118" s="5">
        <v>19443</v>
      </c>
      <c r="J118" s="5">
        <v>150250</v>
      </c>
      <c r="K118" s="5">
        <v>142973</v>
      </c>
      <c r="L118" s="5">
        <v>4687</v>
      </c>
      <c r="M118" s="5">
        <v>7213</v>
      </c>
      <c r="N118" s="5">
        <v>162888</v>
      </c>
      <c r="O118" s="5">
        <v>146184</v>
      </c>
      <c r="P118" s="5">
        <v>10608</v>
      </c>
      <c r="Q118" s="5">
        <v>1279</v>
      </c>
      <c r="R118" s="5">
        <v>0</v>
      </c>
      <c r="S118" s="5">
        <v>3586</v>
      </c>
      <c r="T118" s="5">
        <v>114</v>
      </c>
      <c r="U118" s="5">
        <v>1116</v>
      </c>
      <c r="V118" s="5">
        <v>24160</v>
      </c>
      <c r="W118" s="5">
        <v>19471</v>
      </c>
      <c r="X118" s="5">
        <v>1542</v>
      </c>
      <c r="Y118" s="5">
        <v>31</v>
      </c>
      <c r="Z118" s="5">
        <v>592</v>
      </c>
      <c r="AA118" s="5">
        <v>2179</v>
      </c>
      <c r="AB118" s="5">
        <v>40</v>
      </c>
      <c r="AC118" s="5">
        <v>306</v>
      </c>
      <c r="AD118" s="5">
        <v>78047</v>
      </c>
      <c r="AE118" s="5">
        <v>45110</v>
      </c>
      <c r="AF118" s="5">
        <v>10390</v>
      </c>
      <c r="AG118" s="5">
        <v>4216</v>
      </c>
      <c r="AH118" s="5">
        <v>6475</v>
      </c>
      <c r="AI118" s="5">
        <v>11835</v>
      </c>
      <c r="AJ118" s="5">
        <v>21</v>
      </c>
      <c r="AK118" s="5">
        <v>42729</v>
      </c>
      <c r="AL118" s="5">
        <v>11803</v>
      </c>
      <c r="AM118" s="5">
        <v>6135</v>
      </c>
      <c r="AN118" s="5">
        <v>625</v>
      </c>
      <c r="AO118" s="5">
        <v>5592</v>
      </c>
      <c r="AP118" s="5">
        <v>17427</v>
      </c>
      <c r="AQ118" s="5">
        <v>1146</v>
      </c>
      <c r="AR118" s="5">
        <v>0</v>
      </c>
      <c r="AS118" s="5">
        <v>0</v>
      </c>
    </row>
    <row r="119" spans="1:45">
      <c r="A119" s="5">
        <v>1393</v>
      </c>
      <c r="B119" s="5">
        <v>4</v>
      </c>
      <c r="C119" s="5" t="s">
        <v>371</v>
      </c>
      <c r="D119" s="5" t="s">
        <v>372</v>
      </c>
      <c r="E119" s="5">
        <v>170102</v>
      </c>
      <c r="F119" s="5">
        <v>75131</v>
      </c>
      <c r="G119" s="5">
        <v>37521</v>
      </c>
      <c r="H119" s="5">
        <v>5143</v>
      </c>
      <c r="I119" s="5">
        <v>2401</v>
      </c>
      <c r="J119" s="5">
        <v>22631</v>
      </c>
      <c r="K119" s="5">
        <v>26516</v>
      </c>
      <c r="L119" s="5">
        <v>78</v>
      </c>
      <c r="M119" s="5">
        <v>682</v>
      </c>
      <c r="N119" s="5">
        <v>27294</v>
      </c>
      <c r="O119" s="5">
        <v>5375</v>
      </c>
      <c r="P119" s="5">
        <v>21380</v>
      </c>
      <c r="Q119" s="5">
        <v>227</v>
      </c>
      <c r="R119" s="5">
        <v>0</v>
      </c>
      <c r="S119" s="5">
        <v>0</v>
      </c>
      <c r="T119" s="5">
        <v>3</v>
      </c>
      <c r="U119" s="5">
        <v>308</v>
      </c>
      <c r="V119" s="5">
        <v>6689</v>
      </c>
      <c r="W119" s="5">
        <v>5534</v>
      </c>
      <c r="X119" s="5">
        <v>1039</v>
      </c>
      <c r="Y119" s="5">
        <v>30</v>
      </c>
      <c r="Z119" s="5">
        <v>68</v>
      </c>
      <c r="AA119" s="5">
        <v>0</v>
      </c>
      <c r="AB119" s="5">
        <v>17</v>
      </c>
      <c r="AC119" s="5">
        <v>0</v>
      </c>
      <c r="AD119" s="5">
        <v>6748</v>
      </c>
      <c r="AE119" s="5">
        <v>5915</v>
      </c>
      <c r="AF119" s="5">
        <v>61</v>
      </c>
      <c r="AG119" s="5">
        <v>54</v>
      </c>
      <c r="AH119" s="5">
        <v>0</v>
      </c>
      <c r="AI119" s="5">
        <v>600</v>
      </c>
      <c r="AJ119" s="5">
        <v>118</v>
      </c>
      <c r="AK119" s="5">
        <v>1195</v>
      </c>
      <c r="AL119" s="5">
        <v>674</v>
      </c>
      <c r="AM119" s="5">
        <v>0</v>
      </c>
      <c r="AN119" s="5">
        <v>0</v>
      </c>
      <c r="AO119" s="5">
        <v>520</v>
      </c>
      <c r="AP119" s="5">
        <v>0</v>
      </c>
      <c r="AQ119" s="5">
        <v>0</v>
      </c>
      <c r="AR119" s="5">
        <v>1</v>
      </c>
      <c r="AS119" s="5">
        <v>0</v>
      </c>
    </row>
    <row r="120" spans="1:45">
      <c r="A120" s="5">
        <v>1393</v>
      </c>
      <c r="B120" s="5">
        <v>2</v>
      </c>
      <c r="C120" s="5" t="s">
        <v>373</v>
      </c>
      <c r="D120" s="5" t="s">
        <v>374</v>
      </c>
      <c r="E120" s="5">
        <v>8669742</v>
      </c>
      <c r="F120" s="5">
        <v>5225580</v>
      </c>
      <c r="G120" s="5">
        <v>460578</v>
      </c>
      <c r="H120" s="5">
        <v>228179</v>
      </c>
      <c r="I120" s="5">
        <v>286372</v>
      </c>
      <c r="J120" s="5">
        <v>1236481</v>
      </c>
      <c r="K120" s="5">
        <v>1160632</v>
      </c>
      <c r="L120" s="5">
        <v>10622</v>
      </c>
      <c r="M120" s="5">
        <v>61298</v>
      </c>
      <c r="N120" s="5">
        <v>2187185</v>
      </c>
      <c r="O120" s="5">
        <v>2104167</v>
      </c>
      <c r="P120" s="5">
        <v>31707</v>
      </c>
      <c r="Q120" s="5">
        <v>20396</v>
      </c>
      <c r="R120" s="5">
        <v>10556</v>
      </c>
      <c r="S120" s="5">
        <v>7809</v>
      </c>
      <c r="T120" s="5">
        <v>1083</v>
      </c>
      <c r="U120" s="5">
        <v>11467</v>
      </c>
      <c r="V120" s="5">
        <v>578787</v>
      </c>
      <c r="W120" s="5">
        <v>488993</v>
      </c>
      <c r="X120" s="5">
        <v>19024</v>
      </c>
      <c r="Y120" s="5">
        <v>2998</v>
      </c>
      <c r="Z120" s="5">
        <v>1845</v>
      </c>
      <c r="AA120" s="5">
        <v>63887</v>
      </c>
      <c r="AB120" s="5">
        <v>1718</v>
      </c>
      <c r="AC120" s="5">
        <v>322</v>
      </c>
      <c r="AD120" s="5">
        <v>618032</v>
      </c>
      <c r="AE120" s="5">
        <v>315357</v>
      </c>
      <c r="AF120" s="5">
        <v>37728</v>
      </c>
      <c r="AG120" s="5">
        <v>5158</v>
      </c>
      <c r="AH120" s="5">
        <v>11967</v>
      </c>
      <c r="AI120" s="5">
        <v>246935</v>
      </c>
      <c r="AJ120" s="5">
        <v>887</v>
      </c>
      <c r="AK120" s="5">
        <v>507767</v>
      </c>
      <c r="AL120" s="5">
        <v>129296</v>
      </c>
      <c r="AM120" s="5">
        <v>10592</v>
      </c>
      <c r="AN120" s="5">
        <v>5869</v>
      </c>
      <c r="AO120" s="5">
        <v>26499</v>
      </c>
      <c r="AP120" s="5">
        <v>240086</v>
      </c>
      <c r="AQ120" s="5">
        <v>94674</v>
      </c>
      <c r="AR120" s="5">
        <v>104</v>
      </c>
      <c r="AS120" s="5">
        <v>647</v>
      </c>
    </row>
    <row r="121" spans="1:45">
      <c r="A121" s="5">
        <v>1393</v>
      </c>
      <c r="B121" s="5">
        <v>3</v>
      </c>
      <c r="C121" s="5" t="s">
        <v>375</v>
      </c>
      <c r="D121" s="5" t="s">
        <v>376</v>
      </c>
      <c r="E121" s="5">
        <v>5263021</v>
      </c>
      <c r="F121" s="5">
        <v>2801387</v>
      </c>
      <c r="G121" s="5">
        <v>271799</v>
      </c>
      <c r="H121" s="5">
        <v>161544</v>
      </c>
      <c r="I121" s="5">
        <v>117481</v>
      </c>
      <c r="J121" s="5">
        <v>844862</v>
      </c>
      <c r="K121" s="5">
        <v>1023886</v>
      </c>
      <c r="L121" s="5">
        <v>6660</v>
      </c>
      <c r="M121" s="5">
        <v>35402</v>
      </c>
      <c r="N121" s="5">
        <v>1397259</v>
      </c>
      <c r="O121" s="5">
        <v>1343636</v>
      </c>
      <c r="P121" s="5">
        <v>23749</v>
      </c>
      <c r="Q121" s="5">
        <v>14565</v>
      </c>
      <c r="R121" s="5">
        <v>3240</v>
      </c>
      <c r="S121" s="5">
        <v>5782</v>
      </c>
      <c r="T121" s="5">
        <v>421</v>
      </c>
      <c r="U121" s="5">
        <v>5865</v>
      </c>
      <c r="V121" s="5">
        <v>240907</v>
      </c>
      <c r="W121" s="5">
        <v>181332</v>
      </c>
      <c r="X121" s="5">
        <v>16474</v>
      </c>
      <c r="Y121" s="5">
        <v>1770</v>
      </c>
      <c r="Z121" s="5">
        <v>817</v>
      </c>
      <c r="AA121" s="5">
        <v>38773</v>
      </c>
      <c r="AB121" s="5">
        <v>1495</v>
      </c>
      <c r="AC121" s="5">
        <v>246</v>
      </c>
      <c r="AD121" s="5">
        <v>192564</v>
      </c>
      <c r="AE121" s="5">
        <v>64769</v>
      </c>
      <c r="AF121" s="5">
        <v>3941</v>
      </c>
      <c r="AG121" s="5">
        <v>2949</v>
      </c>
      <c r="AH121" s="5">
        <v>6314</v>
      </c>
      <c r="AI121" s="5">
        <v>114342</v>
      </c>
      <c r="AJ121" s="5">
        <v>250</v>
      </c>
      <c r="AK121" s="5">
        <v>302163</v>
      </c>
      <c r="AL121" s="5">
        <v>99463</v>
      </c>
      <c r="AM121" s="5">
        <v>9286</v>
      </c>
      <c r="AN121" s="5">
        <v>3724</v>
      </c>
      <c r="AO121" s="5">
        <v>18107</v>
      </c>
      <c r="AP121" s="5">
        <v>86485</v>
      </c>
      <c r="AQ121" s="5">
        <v>84348</v>
      </c>
      <c r="AR121" s="5">
        <v>102</v>
      </c>
      <c r="AS121" s="5">
        <v>647</v>
      </c>
    </row>
    <row r="122" spans="1:45">
      <c r="A122" s="5">
        <v>1393</v>
      </c>
      <c r="B122" s="5">
        <v>4</v>
      </c>
      <c r="C122" s="5" t="s">
        <v>377</v>
      </c>
      <c r="D122" s="5" t="s">
        <v>378</v>
      </c>
      <c r="E122" s="5">
        <v>2695502</v>
      </c>
      <c r="F122" s="5">
        <v>1443515</v>
      </c>
      <c r="G122" s="5">
        <v>120199</v>
      </c>
      <c r="H122" s="5">
        <v>87592</v>
      </c>
      <c r="I122" s="5">
        <v>48216</v>
      </c>
      <c r="J122" s="5">
        <v>383211</v>
      </c>
      <c r="K122" s="5">
        <v>592982</v>
      </c>
      <c r="L122" s="5">
        <v>3988</v>
      </c>
      <c r="M122" s="5">
        <v>15800</v>
      </c>
      <c r="N122" s="5">
        <v>273438</v>
      </c>
      <c r="O122" s="5">
        <v>234507</v>
      </c>
      <c r="P122" s="5">
        <v>17012</v>
      </c>
      <c r="Q122" s="5">
        <v>12877</v>
      </c>
      <c r="R122" s="5">
        <v>2391</v>
      </c>
      <c r="S122" s="5">
        <v>1731</v>
      </c>
      <c r="T122" s="5">
        <v>210</v>
      </c>
      <c r="U122" s="5">
        <v>4711</v>
      </c>
      <c r="V122" s="5">
        <v>170601</v>
      </c>
      <c r="W122" s="5">
        <v>126529</v>
      </c>
      <c r="X122" s="5">
        <v>7603</v>
      </c>
      <c r="Y122" s="5">
        <v>1046</v>
      </c>
      <c r="Z122" s="5">
        <v>802</v>
      </c>
      <c r="AA122" s="5">
        <v>34549</v>
      </c>
      <c r="AB122" s="5">
        <v>32</v>
      </c>
      <c r="AC122" s="5">
        <v>40</v>
      </c>
      <c r="AD122" s="5">
        <v>70176</v>
      </c>
      <c r="AE122" s="5">
        <v>32527</v>
      </c>
      <c r="AF122" s="5">
        <v>1072</v>
      </c>
      <c r="AG122" s="5">
        <v>1639</v>
      </c>
      <c r="AH122" s="5">
        <v>2507</v>
      </c>
      <c r="AI122" s="5">
        <v>32196</v>
      </c>
      <c r="AJ122" s="5">
        <v>234</v>
      </c>
      <c r="AK122" s="5">
        <v>239654</v>
      </c>
      <c r="AL122" s="5">
        <v>77754</v>
      </c>
      <c r="AM122" s="5">
        <v>5952</v>
      </c>
      <c r="AN122" s="5">
        <v>2609</v>
      </c>
      <c r="AO122" s="5">
        <v>3650</v>
      </c>
      <c r="AP122" s="5">
        <v>76262</v>
      </c>
      <c r="AQ122" s="5">
        <v>72740</v>
      </c>
      <c r="AR122" s="5">
        <v>102</v>
      </c>
      <c r="AS122" s="5">
        <v>585</v>
      </c>
    </row>
    <row r="123" spans="1:45">
      <c r="A123" s="5">
        <v>1393</v>
      </c>
      <c r="B123" s="5">
        <v>4</v>
      </c>
      <c r="C123" s="5" t="s">
        <v>379</v>
      </c>
      <c r="D123" s="5" t="s">
        <v>380</v>
      </c>
      <c r="E123" s="5">
        <v>2561875</v>
      </c>
      <c r="F123" s="5">
        <v>1355566</v>
      </c>
      <c r="G123" s="5">
        <v>148966</v>
      </c>
      <c r="H123" s="5">
        <v>73320</v>
      </c>
      <c r="I123" s="5">
        <v>69265</v>
      </c>
      <c r="J123" s="5">
        <v>461586</v>
      </c>
      <c r="K123" s="5">
        <v>430904</v>
      </c>
      <c r="L123" s="5">
        <v>2670</v>
      </c>
      <c r="M123" s="5">
        <v>19598</v>
      </c>
      <c r="N123" s="5">
        <v>1123262</v>
      </c>
      <c r="O123" s="5">
        <v>1108784</v>
      </c>
      <c r="P123" s="5">
        <v>6621</v>
      </c>
      <c r="Q123" s="5">
        <v>1591</v>
      </c>
      <c r="R123" s="5">
        <v>850</v>
      </c>
      <c r="S123" s="5">
        <v>4050</v>
      </c>
      <c r="T123" s="5">
        <v>212</v>
      </c>
      <c r="U123" s="5">
        <v>1154</v>
      </c>
      <c r="V123" s="5">
        <v>69688</v>
      </c>
      <c r="W123" s="5">
        <v>54283</v>
      </c>
      <c r="X123" s="5">
        <v>8773</v>
      </c>
      <c r="Y123" s="5">
        <v>724</v>
      </c>
      <c r="Z123" s="5">
        <v>15</v>
      </c>
      <c r="AA123" s="5">
        <v>4224</v>
      </c>
      <c r="AB123" s="5">
        <v>1464</v>
      </c>
      <c r="AC123" s="5">
        <v>206</v>
      </c>
      <c r="AD123" s="5">
        <v>122211</v>
      </c>
      <c r="AE123" s="5">
        <v>32225</v>
      </c>
      <c r="AF123" s="5">
        <v>2869</v>
      </c>
      <c r="AG123" s="5">
        <v>1301</v>
      </c>
      <c r="AH123" s="5">
        <v>3655</v>
      </c>
      <c r="AI123" s="5">
        <v>82146</v>
      </c>
      <c r="AJ123" s="5">
        <v>15</v>
      </c>
      <c r="AK123" s="5">
        <v>62508</v>
      </c>
      <c r="AL123" s="5">
        <v>21709</v>
      </c>
      <c r="AM123" s="5">
        <v>3335</v>
      </c>
      <c r="AN123" s="5">
        <v>1115</v>
      </c>
      <c r="AO123" s="5">
        <v>14457</v>
      </c>
      <c r="AP123" s="5">
        <v>10223</v>
      </c>
      <c r="AQ123" s="5">
        <v>11608</v>
      </c>
      <c r="AR123" s="5">
        <v>0</v>
      </c>
      <c r="AS123" s="5">
        <v>63</v>
      </c>
    </row>
    <row r="124" spans="1:45">
      <c r="A124" s="5">
        <v>1393</v>
      </c>
      <c r="B124" s="5">
        <v>4</v>
      </c>
      <c r="C124" s="5" t="s">
        <v>381</v>
      </c>
      <c r="D124" s="5" t="s">
        <v>382</v>
      </c>
      <c r="E124" s="5">
        <v>5644</v>
      </c>
      <c r="F124" s="5">
        <v>2306</v>
      </c>
      <c r="G124" s="5">
        <v>2633</v>
      </c>
      <c r="H124" s="5">
        <v>632</v>
      </c>
      <c r="I124" s="5">
        <v>0</v>
      </c>
      <c r="J124" s="5">
        <v>66</v>
      </c>
      <c r="K124" s="5">
        <v>0</v>
      </c>
      <c r="L124" s="5">
        <v>2</v>
      </c>
      <c r="M124" s="5">
        <v>4</v>
      </c>
      <c r="N124" s="5">
        <v>559</v>
      </c>
      <c r="O124" s="5">
        <v>346</v>
      </c>
      <c r="P124" s="5">
        <v>115</v>
      </c>
      <c r="Q124" s="5">
        <v>97</v>
      </c>
      <c r="R124" s="5">
        <v>0</v>
      </c>
      <c r="S124" s="5">
        <v>0</v>
      </c>
      <c r="T124" s="5">
        <v>0</v>
      </c>
      <c r="U124" s="5">
        <v>0</v>
      </c>
      <c r="V124" s="5">
        <v>618</v>
      </c>
      <c r="W124" s="5">
        <v>520</v>
      </c>
      <c r="X124" s="5">
        <v>98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177</v>
      </c>
      <c r="AE124" s="5">
        <v>17</v>
      </c>
      <c r="AF124" s="5">
        <v>0</v>
      </c>
      <c r="AG124" s="5">
        <v>9</v>
      </c>
      <c r="AH124" s="5">
        <v>152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1393</v>
      </c>
      <c r="B125" s="5">
        <v>3</v>
      </c>
      <c r="C125" s="5" t="s">
        <v>383</v>
      </c>
      <c r="D125" s="5" t="s">
        <v>384</v>
      </c>
      <c r="E125" s="5">
        <v>3406721</v>
      </c>
      <c r="F125" s="5">
        <v>2424193</v>
      </c>
      <c r="G125" s="5">
        <v>188779</v>
      </c>
      <c r="H125" s="5">
        <v>66635</v>
      </c>
      <c r="I125" s="5">
        <v>168891</v>
      </c>
      <c r="J125" s="5">
        <v>391619</v>
      </c>
      <c r="K125" s="5">
        <v>136746</v>
      </c>
      <c r="L125" s="5">
        <v>3962</v>
      </c>
      <c r="M125" s="5">
        <v>25896</v>
      </c>
      <c r="N125" s="5">
        <v>789926</v>
      </c>
      <c r="O125" s="5">
        <v>760530</v>
      </c>
      <c r="P125" s="5">
        <v>7958</v>
      </c>
      <c r="Q125" s="5">
        <v>5831</v>
      </c>
      <c r="R125" s="5">
        <v>7316</v>
      </c>
      <c r="S125" s="5">
        <v>2027</v>
      </c>
      <c r="T125" s="5">
        <v>661</v>
      </c>
      <c r="U125" s="5">
        <v>5602</v>
      </c>
      <c r="V125" s="5">
        <v>337880</v>
      </c>
      <c r="W125" s="5">
        <v>307660</v>
      </c>
      <c r="X125" s="5">
        <v>2550</v>
      </c>
      <c r="Y125" s="5">
        <v>1228</v>
      </c>
      <c r="Z125" s="5">
        <v>1028</v>
      </c>
      <c r="AA125" s="5">
        <v>25114</v>
      </c>
      <c r="AB125" s="5">
        <v>222</v>
      </c>
      <c r="AC125" s="5">
        <v>76</v>
      </c>
      <c r="AD125" s="5">
        <v>425468</v>
      </c>
      <c r="AE125" s="5">
        <v>250588</v>
      </c>
      <c r="AF125" s="5">
        <v>33787</v>
      </c>
      <c r="AG125" s="5">
        <v>2209</v>
      </c>
      <c r="AH125" s="5">
        <v>5653</v>
      </c>
      <c r="AI125" s="5">
        <v>132593</v>
      </c>
      <c r="AJ125" s="5">
        <v>638</v>
      </c>
      <c r="AK125" s="5">
        <v>205605</v>
      </c>
      <c r="AL125" s="5">
        <v>29832</v>
      </c>
      <c r="AM125" s="5">
        <v>1305</v>
      </c>
      <c r="AN125" s="5">
        <v>2145</v>
      </c>
      <c r="AO125" s="5">
        <v>8392</v>
      </c>
      <c r="AP125" s="5">
        <v>153601</v>
      </c>
      <c r="AQ125" s="5">
        <v>10326</v>
      </c>
      <c r="AR125" s="5">
        <v>2</v>
      </c>
      <c r="AS125" s="5">
        <v>0</v>
      </c>
    </row>
    <row r="126" spans="1:45">
      <c r="A126" s="5">
        <v>1393</v>
      </c>
      <c r="B126" s="5">
        <v>4</v>
      </c>
      <c r="C126" s="5" t="s">
        <v>385</v>
      </c>
      <c r="D126" s="5" t="s">
        <v>386</v>
      </c>
      <c r="E126" s="5">
        <v>235248</v>
      </c>
      <c r="F126" s="5">
        <v>83738</v>
      </c>
      <c r="G126" s="5">
        <v>6702</v>
      </c>
      <c r="H126" s="5">
        <v>4501</v>
      </c>
      <c r="I126" s="5">
        <v>3816</v>
      </c>
      <c r="J126" s="5">
        <v>96268</v>
      </c>
      <c r="K126" s="5">
        <v>38800</v>
      </c>
      <c r="L126" s="5">
        <v>153</v>
      </c>
      <c r="M126" s="5">
        <v>1270</v>
      </c>
      <c r="N126" s="5">
        <v>14960</v>
      </c>
      <c r="O126" s="5">
        <v>13173</v>
      </c>
      <c r="P126" s="5">
        <v>622</v>
      </c>
      <c r="Q126" s="5">
        <v>296</v>
      </c>
      <c r="R126" s="5">
        <v>0</v>
      </c>
      <c r="S126" s="5">
        <v>0</v>
      </c>
      <c r="T126" s="5">
        <v>80</v>
      </c>
      <c r="U126" s="5">
        <v>788</v>
      </c>
      <c r="V126" s="5">
        <v>51670</v>
      </c>
      <c r="W126" s="5">
        <v>50396</v>
      </c>
      <c r="X126" s="5">
        <v>286</v>
      </c>
      <c r="Y126" s="5">
        <v>825</v>
      </c>
      <c r="Z126" s="5">
        <v>0</v>
      </c>
      <c r="AA126" s="5">
        <v>163</v>
      </c>
      <c r="AB126" s="5">
        <v>0</v>
      </c>
      <c r="AC126" s="5">
        <v>0</v>
      </c>
      <c r="AD126" s="5">
        <v>38365</v>
      </c>
      <c r="AE126" s="5">
        <v>22309</v>
      </c>
      <c r="AF126" s="5">
        <v>300</v>
      </c>
      <c r="AG126" s="5">
        <v>1134</v>
      </c>
      <c r="AH126" s="5">
        <v>3452</v>
      </c>
      <c r="AI126" s="5">
        <v>10898</v>
      </c>
      <c r="AJ126" s="5">
        <v>273</v>
      </c>
      <c r="AK126" s="5">
        <v>7265</v>
      </c>
      <c r="AL126" s="5">
        <v>7072</v>
      </c>
      <c r="AM126" s="5">
        <v>23</v>
      </c>
      <c r="AN126" s="5">
        <v>9</v>
      </c>
      <c r="AO126" s="5">
        <v>142</v>
      </c>
      <c r="AP126" s="5">
        <v>20</v>
      </c>
      <c r="AQ126" s="5">
        <v>0</v>
      </c>
      <c r="AR126" s="5">
        <v>0</v>
      </c>
      <c r="AS126" s="5">
        <v>0</v>
      </c>
    </row>
    <row r="127" spans="1:45">
      <c r="A127" s="5">
        <v>1393</v>
      </c>
      <c r="B127" s="5">
        <v>4</v>
      </c>
      <c r="C127" s="5" t="s">
        <v>387</v>
      </c>
      <c r="D127" s="5" t="s">
        <v>388</v>
      </c>
      <c r="E127" s="5">
        <v>427080</v>
      </c>
      <c r="F127" s="5">
        <v>327425</v>
      </c>
      <c r="G127" s="5">
        <v>41765</v>
      </c>
      <c r="H127" s="5">
        <v>9987</v>
      </c>
      <c r="I127" s="5">
        <v>8592</v>
      </c>
      <c r="J127" s="5">
        <v>29564</v>
      </c>
      <c r="K127" s="5">
        <v>7043</v>
      </c>
      <c r="L127" s="5">
        <v>749</v>
      </c>
      <c r="M127" s="5">
        <v>1956</v>
      </c>
      <c r="N127" s="5">
        <v>80889</v>
      </c>
      <c r="O127" s="5">
        <v>79089</v>
      </c>
      <c r="P127" s="5">
        <v>550</v>
      </c>
      <c r="Q127" s="5">
        <v>858</v>
      </c>
      <c r="R127" s="5">
        <v>0</v>
      </c>
      <c r="S127" s="5">
        <v>0</v>
      </c>
      <c r="T127" s="5">
        <v>0</v>
      </c>
      <c r="U127" s="5">
        <v>391</v>
      </c>
      <c r="V127" s="5">
        <v>19984</v>
      </c>
      <c r="W127" s="5">
        <v>18016</v>
      </c>
      <c r="X127" s="5">
        <v>904</v>
      </c>
      <c r="Y127" s="5">
        <v>0</v>
      </c>
      <c r="Z127" s="5">
        <v>64</v>
      </c>
      <c r="AA127" s="5">
        <v>975</v>
      </c>
      <c r="AB127" s="5">
        <v>25</v>
      </c>
      <c r="AC127" s="5">
        <v>0</v>
      </c>
      <c r="AD127" s="5">
        <v>185767</v>
      </c>
      <c r="AE127" s="5">
        <v>131907</v>
      </c>
      <c r="AF127" s="5">
        <v>2656</v>
      </c>
      <c r="AG127" s="5">
        <v>45</v>
      </c>
      <c r="AH127" s="5">
        <v>370</v>
      </c>
      <c r="AI127" s="5">
        <v>50780</v>
      </c>
      <c r="AJ127" s="5">
        <v>9</v>
      </c>
      <c r="AK127" s="5">
        <v>153259</v>
      </c>
      <c r="AL127" s="5">
        <v>3014</v>
      </c>
      <c r="AM127" s="5">
        <v>405</v>
      </c>
      <c r="AN127" s="5">
        <v>84</v>
      </c>
      <c r="AO127" s="5">
        <v>970</v>
      </c>
      <c r="AP127" s="5">
        <v>146007</v>
      </c>
      <c r="AQ127" s="5">
        <v>2775</v>
      </c>
      <c r="AR127" s="5">
        <v>2</v>
      </c>
      <c r="AS127" s="5">
        <v>0</v>
      </c>
    </row>
    <row r="128" spans="1:45">
      <c r="A128" s="5">
        <v>1393</v>
      </c>
      <c r="B128" s="5">
        <v>4</v>
      </c>
      <c r="C128" s="5" t="s">
        <v>389</v>
      </c>
      <c r="D128" s="5" t="s">
        <v>390</v>
      </c>
      <c r="E128" s="5">
        <v>129670</v>
      </c>
      <c r="F128" s="5">
        <v>44128</v>
      </c>
      <c r="G128" s="5">
        <v>60188</v>
      </c>
      <c r="H128" s="5">
        <v>6461</v>
      </c>
      <c r="I128" s="5">
        <v>337</v>
      </c>
      <c r="J128" s="5">
        <v>16751</v>
      </c>
      <c r="K128" s="5">
        <v>1323</v>
      </c>
      <c r="L128" s="5">
        <v>126</v>
      </c>
      <c r="M128" s="5">
        <v>355</v>
      </c>
      <c r="N128" s="5">
        <v>12298</v>
      </c>
      <c r="O128" s="5">
        <v>11649</v>
      </c>
      <c r="P128" s="5">
        <v>480</v>
      </c>
      <c r="Q128" s="5">
        <v>75</v>
      </c>
      <c r="R128" s="5">
        <v>0</v>
      </c>
      <c r="S128" s="5">
        <v>5</v>
      </c>
      <c r="T128" s="5">
        <v>2</v>
      </c>
      <c r="U128" s="5">
        <v>88</v>
      </c>
      <c r="V128" s="5">
        <v>2913</v>
      </c>
      <c r="W128" s="5">
        <v>2655</v>
      </c>
      <c r="X128" s="5">
        <v>9</v>
      </c>
      <c r="Y128" s="5">
        <v>2</v>
      </c>
      <c r="Z128" s="5">
        <v>0</v>
      </c>
      <c r="AA128" s="5">
        <v>229</v>
      </c>
      <c r="AB128" s="5">
        <v>3</v>
      </c>
      <c r="AC128" s="5">
        <v>15</v>
      </c>
      <c r="AD128" s="5">
        <v>51798</v>
      </c>
      <c r="AE128" s="5">
        <v>14726</v>
      </c>
      <c r="AF128" s="5">
        <v>28199</v>
      </c>
      <c r="AG128" s="5">
        <v>185</v>
      </c>
      <c r="AH128" s="5">
        <v>144</v>
      </c>
      <c r="AI128" s="5">
        <v>8539</v>
      </c>
      <c r="AJ128" s="5">
        <v>5</v>
      </c>
      <c r="AK128" s="5">
        <v>7080</v>
      </c>
      <c r="AL128" s="5">
        <v>4997</v>
      </c>
      <c r="AM128" s="5">
        <v>735</v>
      </c>
      <c r="AN128" s="5">
        <v>1106</v>
      </c>
      <c r="AO128" s="5">
        <v>242</v>
      </c>
      <c r="AP128" s="5">
        <v>0</v>
      </c>
      <c r="AQ128" s="5">
        <v>0</v>
      </c>
      <c r="AR128" s="5">
        <v>0</v>
      </c>
      <c r="AS128" s="5">
        <v>0</v>
      </c>
    </row>
    <row r="129" spans="1:45">
      <c r="A129" s="5">
        <v>1393</v>
      </c>
      <c r="B129" s="5">
        <v>4</v>
      </c>
      <c r="C129" s="5" t="s">
        <v>391</v>
      </c>
      <c r="D129" s="5" t="s">
        <v>392</v>
      </c>
      <c r="E129" s="5">
        <v>2614723</v>
      </c>
      <c r="F129" s="5">
        <v>1968902</v>
      </c>
      <c r="G129" s="5">
        <v>80124</v>
      </c>
      <c r="H129" s="5">
        <v>45686</v>
      </c>
      <c r="I129" s="5">
        <v>156145</v>
      </c>
      <c r="J129" s="5">
        <v>249036</v>
      </c>
      <c r="K129" s="5">
        <v>89580</v>
      </c>
      <c r="L129" s="5">
        <v>2934</v>
      </c>
      <c r="M129" s="5">
        <v>22315</v>
      </c>
      <c r="N129" s="5">
        <v>681779</v>
      </c>
      <c r="O129" s="5">
        <v>656619</v>
      </c>
      <c r="P129" s="5">
        <v>6306</v>
      </c>
      <c r="Q129" s="5">
        <v>4601</v>
      </c>
      <c r="R129" s="5">
        <v>7316</v>
      </c>
      <c r="S129" s="5">
        <v>2023</v>
      </c>
      <c r="T129" s="5">
        <v>580</v>
      </c>
      <c r="U129" s="5">
        <v>4335</v>
      </c>
      <c r="V129" s="5">
        <v>263313</v>
      </c>
      <c r="W129" s="5">
        <v>236593</v>
      </c>
      <c r="X129" s="5">
        <v>1351</v>
      </c>
      <c r="Y129" s="5">
        <v>401</v>
      </c>
      <c r="Z129" s="5">
        <v>964</v>
      </c>
      <c r="AA129" s="5">
        <v>23747</v>
      </c>
      <c r="AB129" s="5">
        <v>195</v>
      </c>
      <c r="AC129" s="5">
        <v>62</v>
      </c>
      <c r="AD129" s="5">
        <v>149537</v>
      </c>
      <c r="AE129" s="5">
        <v>81647</v>
      </c>
      <c r="AF129" s="5">
        <v>2632</v>
      </c>
      <c r="AG129" s="5">
        <v>846</v>
      </c>
      <c r="AH129" s="5">
        <v>1686</v>
      </c>
      <c r="AI129" s="5">
        <v>62376</v>
      </c>
      <c r="AJ129" s="5">
        <v>351</v>
      </c>
      <c r="AK129" s="5">
        <v>38001</v>
      </c>
      <c r="AL129" s="5">
        <v>14750</v>
      </c>
      <c r="AM129" s="5">
        <v>142</v>
      </c>
      <c r="AN129" s="5">
        <v>947</v>
      </c>
      <c r="AO129" s="5">
        <v>7038</v>
      </c>
      <c r="AP129" s="5">
        <v>7574</v>
      </c>
      <c r="AQ129" s="5">
        <v>7551</v>
      </c>
      <c r="AR129" s="5">
        <v>0</v>
      </c>
      <c r="AS129" s="5">
        <v>0</v>
      </c>
    </row>
    <row r="130" spans="1:45">
      <c r="A130" s="5">
        <v>1393</v>
      </c>
      <c r="B130" s="5">
        <v>2</v>
      </c>
      <c r="C130" s="5" t="s">
        <v>393</v>
      </c>
      <c r="D130" s="5" t="s">
        <v>394</v>
      </c>
      <c r="E130" s="5">
        <v>1271777</v>
      </c>
      <c r="F130" s="5">
        <v>433156</v>
      </c>
      <c r="G130" s="5">
        <v>160359</v>
      </c>
      <c r="H130" s="5">
        <v>116987</v>
      </c>
      <c r="I130" s="5">
        <v>47357</v>
      </c>
      <c r="J130" s="5">
        <v>339945</v>
      </c>
      <c r="K130" s="5">
        <v>135488</v>
      </c>
      <c r="L130" s="5">
        <v>6163</v>
      </c>
      <c r="M130" s="5">
        <v>32322</v>
      </c>
      <c r="N130" s="5">
        <v>253799</v>
      </c>
      <c r="O130" s="5">
        <v>105067</v>
      </c>
      <c r="P130" s="5">
        <v>71328</v>
      </c>
      <c r="Q130" s="5">
        <v>8168</v>
      </c>
      <c r="R130" s="5">
        <v>10684</v>
      </c>
      <c r="S130" s="5">
        <v>49711</v>
      </c>
      <c r="T130" s="5">
        <v>1386</v>
      </c>
      <c r="U130" s="5">
        <v>7455</v>
      </c>
      <c r="V130" s="5">
        <v>47411</v>
      </c>
      <c r="W130" s="5">
        <v>30717</v>
      </c>
      <c r="X130" s="5">
        <v>14079</v>
      </c>
      <c r="Y130" s="5">
        <v>54</v>
      </c>
      <c r="Z130" s="5">
        <v>132</v>
      </c>
      <c r="AA130" s="5">
        <v>2294</v>
      </c>
      <c r="AB130" s="5">
        <v>135</v>
      </c>
      <c r="AC130" s="5">
        <v>0</v>
      </c>
      <c r="AD130" s="5">
        <v>36763</v>
      </c>
      <c r="AE130" s="5">
        <v>22400</v>
      </c>
      <c r="AF130" s="5">
        <v>1758</v>
      </c>
      <c r="AG130" s="5">
        <v>282</v>
      </c>
      <c r="AH130" s="5">
        <v>902</v>
      </c>
      <c r="AI130" s="5">
        <v>11366</v>
      </c>
      <c r="AJ130" s="5">
        <v>54</v>
      </c>
      <c r="AK130" s="5">
        <v>166149</v>
      </c>
      <c r="AL130" s="5">
        <v>51820</v>
      </c>
      <c r="AM130" s="5">
        <v>466</v>
      </c>
      <c r="AN130" s="5">
        <v>1664</v>
      </c>
      <c r="AO130" s="5">
        <v>11225</v>
      </c>
      <c r="AP130" s="5">
        <v>10199</v>
      </c>
      <c r="AQ130" s="5">
        <v>90111</v>
      </c>
      <c r="AR130" s="5">
        <v>2</v>
      </c>
      <c r="AS130" s="5">
        <v>660</v>
      </c>
    </row>
    <row r="131" spans="1:45">
      <c r="A131" s="5">
        <v>1393</v>
      </c>
      <c r="B131" s="5">
        <v>3</v>
      </c>
      <c r="C131" s="5" t="s">
        <v>395</v>
      </c>
      <c r="D131" s="5" t="s">
        <v>396</v>
      </c>
      <c r="E131" s="5">
        <v>202264</v>
      </c>
      <c r="F131" s="5">
        <v>57847</v>
      </c>
      <c r="G131" s="5">
        <v>15297</v>
      </c>
      <c r="H131" s="5">
        <v>16044</v>
      </c>
      <c r="I131" s="5">
        <v>5697</v>
      </c>
      <c r="J131" s="5">
        <v>98064</v>
      </c>
      <c r="K131" s="5">
        <v>6315</v>
      </c>
      <c r="L131" s="5">
        <v>1702</v>
      </c>
      <c r="M131" s="5">
        <v>1299</v>
      </c>
      <c r="N131" s="5">
        <v>59393</v>
      </c>
      <c r="O131" s="5">
        <v>15113</v>
      </c>
      <c r="P131" s="5">
        <v>1545</v>
      </c>
      <c r="Q131" s="5">
        <v>967</v>
      </c>
      <c r="R131" s="5">
        <v>1464</v>
      </c>
      <c r="S131" s="5">
        <v>39600</v>
      </c>
      <c r="T131" s="5">
        <v>78</v>
      </c>
      <c r="U131" s="5">
        <v>626</v>
      </c>
      <c r="V131" s="5">
        <v>2153</v>
      </c>
      <c r="W131" s="5">
        <v>379</v>
      </c>
      <c r="X131" s="5">
        <v>1774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19579</v>
      </c>
      <c r="AE131" s="5">
        <v>9972</v>
      </c>
      <c r="AF131" s="5">
        <v>1433</v>
      </c>
      <c r="AG131" s="5">
        <v>84</v>
      </c>
      <c r="AH131" s="5">
        <v>281</v>
      </c>
      <c r="AI131" s="5">
        <v>7808</v>
      </c>
      <c r="AJ131" s="5">
        <v>0</v>
      </c>
      <c r="AK131" s="5">
        <v>3269</v>
      </c>
      <c r="AL131" s="5">
        <v>2041</v>
      </c>
      <c r="AM131" s="5">
        <v>379</v>
      </c>
      <c r="AN131" s="5">
        <v>197</v>
      </c>
      <c r="AO131" s="5">
        <v>286</v>
      </c>
      <c r="AP131" s="5">
        <v>366</v>
      </c>
      <c r="AQ131" s="5">
        <v>0</v>
      </c>
      <c r="AR131" s="5">
        <v>0</v>
      </c>
      <c r="AS131" s="5">
        <v>0</v>
      </c>
    </row>
    <row r="132" spans="1:45">
      <c r="A132" s="5">
        <v>1393</v>
      </c>
      <c r="B132" s="5">
        <v>4</v>
      </c>
      <c r="C132" s="5" t="s">
        <v>397</v>
      </c>
      <c r="D132" s="5" t="s">
        <v>396</v>
      </c>
      <c r="E132" s="5">
        <v>202264</v>
      </c>
      <c r="F132" s="5">
        <v>57847</v>
      </c>
      <c r="G132" s="5">
        <v>15297</v>
      </c>
      <c r="H132" s="5">
        <v>16044</v>
      </c>
      <c r="I132" s="5">
        <v>5697</v>
      </c>
      <c r="J132" s="5">
        <v>98064</v>
      </c>
      <c r="K132" s="5">
        <v>6315</v>
      </c>
      <c r="L132" s="5">
        <v>1702</v>
      </c>
      <c r="M132" s="5">
        <v>1299</v>
      </c>
      <c r="N132" s="5">
        <v>59393</v>
      </c>
      <c r="O132" s="5">
        <v>15113</v>
      </c>
      <c r="P132" s="5">
        <v>1545</v>
      </c>
      <c r="Q132" s="5">
        <v>967</v>
      </c>
      <c r="R132" s="5">
        <v>1464</v>
      </c>
      <c r="S132" s="5">
        <v>39600</v>
      </c>
      <c r="T132" s="5">
        <v>78</v>
      </c>
      <c r="U132" s="5">
        <v>626</v>
      </c>
      <c r="V132" s="5">
        <v>2153</v>
      </c>
      <c r="W132" s="5">
        <v>379</v>
      </c>
      <c r="X132" s="5">
        <v>1774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19579</v>
      </c>
      <c r="AE132" s="5">
        <v>9972</v>
      </c>
      <c r="AF132" s="5">
        <v>1433</v>
      </c>
      <c r="AG132" s="5">
        <v>84</v>
      </c>
      <c r="AH132" s="5">
        <v>281</v>
      </c>
      <c r="AI132" s="5">
        <v>7808</v>
      </c>
      <c r="AJ132" s="5">
        <v>0</v>
      </c>
      <c r="AK132" s="5">
        <v>3269</v>
      </c>
      <c r="AL132" s="5">
        <v>2041</v>
      </c>
      <c r="AM132" s="5">
        <v>379</v>
      </c>
      <c r="AN132" s="5">
        <v>197</v>
      </c>
      <c r="AO132" s="5">
        <v>286</v>
      </c>
      <c r="AP132" s="5">
        <v>366</v>
      </c>
      <c r="AQ132" s="5">
        <v>0</v>
      </c>
      <c r="AR132" s="5">
        <v>0</v>
      </c>
      <c r="AS132" s="5">
        <v>0</v>
      </c>
    </row>
    <row r="133" spans="1:45">
      <c r="A133" s="5">
        <v>1393</v>
      </c>
      <c r="B133" s="5">
        <v>3</v>
      </c>
      <c r="C133" s="5" t="s">
        <v>398</v>
      </c>
      <c r="D133" s="5" t="s">
        <v>399</v>
      </c>
      <c r="E133" s="5">
        <v>294666</v>
      </c>
      <c r="F133" s="5">
        <v>95721</v>
      </c>
      <c r="G133" s="5">
        <v>24096</v>
      </c>
      <c r="H133" s="5">
        <v>32664</v>
      </c>
      <c r="I133" s="5">
        <v>7512</v>
      </c>
      <c r="J133" s="5">
        <v>70302</v>
      </c>
      <c r="K133" s="5">
        <v>37732</v>
      </c>
      <c r="L133" s="5">
        <v>2218</v>
      </c>
      <c r="M133" s="5">
        <v>24421</v>
      </c>
      <c r="N133" s="5">
        <v>19328</v>
      </c>
      <c r="O133" s="5">
        <v>8868</v>
      </c>
      <c r="P133" s="5">
        <v>3139</v>
      </c>
      <c r="Q133" s="5">
        <v>1292</v>
      </c>
      <c r="R133" s="5">
        <v>0</v>
      </c>
      <c r="S133" s="5">
        <v>0</v>
      </c>
      <c r="T133" s="5">
        <v>1000</v>
      </c>
      <c r="U133" s="5">
        <v>5029</v>
      </c>
      <c r="V133" s="5">
        <v>12677</v>
      </c>
      <c r="W133" s="5">
        <v>390</v>
      </c>
      <c r="X133" s="5">
        <v>11241</v>
      </c>
      <c r="Y133" s="5">
        <v>0</v>
      </c>
      <c r="Z133" s="5">
        <v>0</v>
      </c>
      <c r="AA133" s="5">
        <v>1005</v>
      </c>
      <c r="AB133" s="5">
        <v>41</v>
      </c>
      <c r="AC133" s="5">
        <v>0</v>
      </c>
      <c r="AD133" s="5">
        <v>1713</v>
      </c>
      <c r="AE133" s="5">
        <v>1532</v>
      </c>
      <c r="AF133" s="5">
        <v>30</v>
      </c>
      <c r="AG133" s="5">
        <v>0</v>
      </c>
      <c r="AH133" s="5">
        <v>0</v>
      </c>
      <c r="AI133" s="5">
        <v>151</v>
      </c>
      <c r="AJ133" s="5">
        <v>0</v>
      </c>
      <c r="AK133" s="5">
        <v>94150</v>
      </c>
      <c r="AL133" s="5">
        <v>44388</v>
      </c>
      <c r="AM133" s="5">
        <v>22</v>
      </c>
      <c r="AN133" s="5">
        <v>23</v>
      </c>
      <c r="AO133" s="5">
        <v>4573</v>
      </c>
      <c r="AP133" s="5">
        <v>5355</v>
      </c>
      <c r="AQ133" s="5">
        <v>39151</v>
      </c>
      <c r="AR133" s="5">
        <v>2</v>
      </c>
      <c r="AS133" s="5">
        <v>637</v>
      </c>
    </row>
    <row r="134" spans="1:45">
      <c r="A134" s="5">
        <v>1393</v>
      </c>
      <c r="B134" s="5">
        <v>4</v>
      </c>
      <c r="C134" s="5" t="s">
        <v>400</v>
      </c>
      <c r="D134" s="5" t="s">
        <v>399</v>
      </c>
      <c r="E134" s="5">
        <v>294666</v>
      </c>
      <c r="F134" s="5">
        <v>95721</v>
      </c>
      <c r="G134" s="5">
        <v>24096</v>
      </c>
      <c r="H134" s="5">
        <v>32664</v>
      </c>
      <c r="I134" s="5">
        <v>7512</v>
      </c>
      <c r="J134" s="5">
        <v>70302</v>
      </c>
      <c r="K134" s="5">
        <v>37732</v>
      </c>
      <c r="L134" s="5">
        <v>2218</v>
      </c>
      <c r="M134" s="5">
        <v>24421</v>
      </c>
      <c r="N134" s="5">
        <v>19328</v>
      </c>
      <c r="O134" s="5">
        <v>8868</v>
      </c>
      <c r="P134" s="5">
        <v>3139</v>
      </c>
      <c r="Q134" s="5">
        <v>1292</v>
      </c>
      <c r="R134" s="5">
        <v>0</v>
      </c>
      <c r="S134" s="5">
        <v>0</v>
      </c>
      <c r="T134" s="5">
        <v>1000</v>
      </c>
      <c r="U134" s="5">
        <v>5029</v>
      </c>
      <c r="V134" s="5">
        <v>12677</v>
      </c>
      <c r="W134" s="5">
        <v>390</v>
      </c>
      <c r="X134" s="5">
        <v>11241</v>
      </c>
      <c r="Y134" s="5">
        <v>0</v>
      </c>
      <c r="Z134" s="5">
        <v>0</v>
      </c>
      <c r="AA134" s="5">
        <v>1005</v>
      </c>
      <c r="AB134" s="5">
        <v>41</v>
      </c>
      <c r="AC134" s="5">
        <v>0</v>
      </c>
      <c r="AD134" s="5">
        <v>1713</v>
      </c>
      <c r="AE134" s="5">
        <v>1532</v>
      </c>
      <c r="AF134" s="5">
        <v>30</v>
      </c>
      <c r="AG134" s="5">
        <v>0</v>
      </c>
      <c r="AH134" s="5">
        <v>0</v>
      </c>
      <c r="AI134" s="5">
        <v>151</v>
      </c>
      <c r="AJ134" s="5">
        <v>0</v>
      </c>
      <c r="AK134" s="5">
        <v>94150</v>
      </c>
      <c r="AL134" s="5">
        <v>44388</v>
      </c>
      <c r="AM134" s="5">
        <v>22</v>
      </c>
      <c r="AN134" s="5">
        <v>23</v>
      </c>
      <c r="AO134" s="5">
        <v>4573</v>
      </c>
      <c r="AP134" s="5">
        <v>5355</v>
      </c>
      <c r="AQ134" s="5">
        <v>39151</v>
      </c>
      <c r="AR134" s="5">
        <v>2</v>
      </c>
      <c r="AS134" s="5">
        <v>637</v>
      </c>
    </row>
    <row r="135" spans="1:45">
      <c r="A135" s="5">
        <v>1393</v>
      </c>
      <c r="B135" s="5">
        <v>3</v>
      </c>
      <c r="C135" s="5" t="s">
        <v>401</v>
      </c>
      <c r="D135" s="5" t="s">
        <v>402</v>
      </c>
      <c r="E135" s="5">
        <v>103007</v>
      </c>
      <c r="F135" s="5">
        <v>28410</v>
      </c>
      <c r="G135" s="5">
        <v>19366</v>
      </c>
      <c r="H135" s="5">
        <v>10966</v>
      </c>
      <c r="I135" s="5">
        <v>19245</v>
      </c>
      <c r="J135" s="5">
        <v>21283</v>
      </c>
      <c r="K135" s="5">
        <v>1143</v>
      </c>
      <c r="L135" s="5">
        <v>562</v>
      </c>
      <c r="M135" s="5">
        <v>2032</v>
      </c>
      <c r="N135" s="5">
        <v>27226</v>
      </c>
      <c r="O135" s="5">
        <v>12313</v>
      </c>
      <c r="P135" s="5">
        <v>7476</v>
      </c>
      <c r="Q135" s="5">
        <v>1662</v>
      </c>
      <c r="R135" s="5">
        <v>5465</v>
      </c>
      <c r="S135" s="5">
        <v>92</v>
      </c>
      <c r="T135" s="5">
        <v>35</v>
      </c>
      <c r="U135" s="5">
        <v>184</v>
      </c>
      <c r="V135" s="5">
        <v>833</v>
      </c>
      <c r="W135" s="5">
        <v>649</v>
      </c>
      <c r="X135" s="5">
        <v>31</v>
      </c>
      <c r="Y135" s="5">
        <v>0</v>
      </c>
      <c r="Z135" s="5">
        <v>83</v>
      </c>
      <c r="AA135" s="5">
        <v>70</v>
      </c>
      <c r="AB135" s="5">
        <v>0</v>
      </c>
      <c r="AC135" s="5">
        <v>0</v>
      </c>
      <c r="AD135" s="5">
        <v>637</v>
      </c>
      <c r="AE135" s="5">
        <v>541</v>
      </c>
      <c r="AF135" s="5">
        <v>4</v>
      </c>
      <c r="AG135" s="5">
        <v>0</v>
      </c>
      <c r="AH135" s="5">
        <v>56</v>
      </c>
      <c r="AI135" s="5">
        <v>25</v>
      </c>
      <c r="AJ135" s="5">
        <v>11</v>
      </c>
      <c r="AK135" s="5">
        <v>8287</v>
      </c>
      <c r="AL135" s="5">
        <v>1187</v>
      </c>
      <c r="AM135" s="5">
        <v>44</v>
      </c>
      <c r="AN135" s="5">
        <v>585</v>
      </c>
      <c r="AO135" s="5">
        <v>1092</v>
      </c>
      <c r="AP135" s="5">
        <v>1356</v>
      </c>
      <c r="AQ135" s="5">
        <v>4000</v>
      </c>
      <c r="AR135" s="5">
        <v>0</v>
      </c>
      <c r="AS135" s="5">
        <v>24</v>
      </c>
    </row>
    <row r="136" spans="1:45">
      <c r="A136" s="5">
        <v>1393</v>
      </c>
      <c r="B136" s="5">
        <v>4</v>
      </c>
      <c r="C136" s="5" t="s">
        <v>403</v>
      </c>
      <c r="D136" s="5" t="s">
        <v>402</v>
      </c>
      <c r="E136" s="5">
        <v>103007</v>
      </c>
      <c r="F136" s="5">
        <v>28410</v>
      </c>
      <c r="G136" s="5">
        <v>19366</v>
      </c>
      <c r="H136" s="5">
        <v>10966</v>
      </c>
      <c r="I136" s="5">
        <v>19245</v>
      </c>
      <c r="J136" s="5">
        <v>21283</v>
      </c>
      <c r="K136" s="5">
        <v>1143</v>
      </c>
      <c r="L136" s="5">
        <v>562</v>
      </c>
      <c r="M136" s="5">
        <v>2032</v>
      </c>
      <c r="N136" s="5">
        <v>27226</v>
      </c>
      <c r="O136" s="5">
        <v>12313</v>
      </c>
      <c r="P136" s="5">
        <v>7476</v>
      </c>
      <c r="Q136" s="5">
        <v>1662</v>
      </c>
      <c r="R136" s="5">
        <v>5465</v>
      </c>
      <c r="S136" s="5">
        <v>92</v>
      </c>
      <c r="T136" s="5">
        <v>35</v>
      </c>
      <c r="U136" s="5">
        <v>184</v>
      </c>
      <c r="V136" s="5">
        <v>833</v>
      </c>
      <c r="W136" s="5">
        <v>649</v>
      </c>
      <c r="X136" s="5">
        <v>31</v>
      </c>
      <c r="Y136" s="5">
        <v>0</v>
      </c>
      <c r="Z136" s="5">
        <v>83</v>
      </c>
      <c r="AA136" s="5">
        <v>70</v>
      </c>
      <c r="AB136" s="5">
        <v>0</v>
      </c>
      <c r="AC136" s="5">
        <v>0</v>
      </c>
      <c r="AD136" s="5">
        <v>637</v>
      </c>
      <c r="AE136" s="5">
        <v>541</v>
      </c>
      <c r="AF136" s="5">
        <v>4</v>
      </c>
      <c r="AG136" s="5">
        <v>0</v>
      </c>
      <c r="AH136" s="5">
        <v>56</v>
      </c>
      <c r="AI136" s="5">
        <v>25</v>
      </c>
      <c r="AJ136" s="5">
        <v>11</v>
      </c>
      <c r="AK136" s="5">
        <v>8287</v>
      </c>
      <c r="AL136" s="5">
        <v>1187</v>
      </c>
      <c r="AM136" s="5">
        <v>44</v>
      </c>
      <c r="AN136" s="5">
        <v>585</v>
      </c>
      <c r="AO136" s="5">
        <v>1092</v>
      </c>
      <c r="AP136" s="5">
        <v>1356</v>
      </c>
      <c r="AQ136" s="5">
        <v>4000</v>
      </c>
      <c r="AR136" s="5">
        <v>0</v>
      </c>
      <c r="AS136" s="5">
        <v>24</v>
      </c>
    </row>
    <row r="137" spans="1:45">
      <c r="A137" s="5">
        <v>1393</v>
      </c>
      <c r="B137" s="5">
        <v>3</v>
      </c>
      <c r="C137" s="5" t="s">
        <v>404</v>
      </c>
      <c r="D137" s="5" t="s">
        <v>405</v>
      </c>
      <c r="E137" s="5">
        <v>207446</v>
      </c>
      <c r="F137" s="5">
        <v>49232</v>
      </c>
      <c r="G137" s="5">
        <v>92375</v>
      </c>
      <c r="H137" s="5">
        <v>6286</v>
      </c>
      <c r="I137" s="5">
        <v>9178</v>
      </c>
      <c r="J137" s="5">
        <v>49248</v>
      </c>
      <c r="K137" s="5">
        <v>750</v>
      </c>
      <c r="L137" s="5">
        <v>204</v>
      </c>
      <c r="M137" s="5">
        <v>173</v>
      </c>
      <c r="N137" s="5">
        <v>98951</v>
      </c>
      <c r="O137" s="5">
        <v>27677</v>
      </c>
      <c r="P137" s="5">
        <v>57351</v>
      </c>
      <c r="Q137" s="5">
        <v>286</v>
      </c>
      <c r="R137" s="5">
        <v>3684</v>
      </c>
      <c r="S137" s="5">
        <v>9673</v>
      </c>
      <c r="T137" s="5">
        <v>195</v>
      </c>
      <c r="U137" s="5">
        <v>85</v>
      </c>
      <c r="V137" s="5">
        <v>1305</v>
      </c>
      <c r="W137" s="5">
        <v>1179</v>
      </c>
      <c r="X137" s="5">
        <v>81</v>
      </c>
      <c r="Y137" s="5">
        <v>0</v>
      </c>
      <c r="Z137" s="5">
        <v>0</v>
      </c>
      <c r="AA137" s="5">
        <v>0</v>
      </c>
      <c r="AB137" s="5">
        <v>45</v>
      </c>
      <c r="AC137" s="5">
        <v>0</v>
      </c>
      <c r="AD137" s="5">
        <v>7280</v>
      </c>
      <c r="AE137" s="5">
        <v>4273</v>
      </c>
      <c r="AF137" s="5">
        <v>238</v>
      </c>
      <c r="AG137" s="5">
        <v>110</v>
      </c>
      <c r="AH137" s="5">
        <v>530</v>
      </c>
      <c r="AI137" s="5">
        <v>2129</v>
      </c>
      <c r="AJ137" s="5">
        <v>0</v>
      </c>
      <c r="AK137" s="5">
        <v>55051</v>
      </c>
      <c r="AL137" s="5">
        <v>2356</v>
      </c>
      <c r="AM137" s="5">
        <v>0</v>
      </c>
      <c r="AN137" s="5">
        <v>0</v>
      </c>
      <c r="AO137" s="5">
        <v>3943</v>
      </c>
      <c r="AP137" s="5">
        <v>2244</v>
      </c>
      <c r="AQ137" s="5">
        <v>46509</v>
      </c>
      <c r="AR137" s="5">
        <v>0</v>
      </c>
      <c r="AS137" s="5">
        <v>0</v>
      </c>
    </row>
    <row r="138" spans="1:45">
      <c r="A138" s="5">
        <v>1393</v>
      </c>
      <c r="B138" s="5">
        <v>4</v>
      </c>
      <c r="C138" s="5" t="s">
        <v>406</v>
      </c>
      <c r="D138" s="5" t="s">
        <v>405</v>
      </c>
      <c r="E138" s="5">
        <v>207446</v>
      </c>
      <c r="F138" s="5">
        <v>49232</v>
      </c>
      <c r="G138" s="5">
        <v>92375</v>
      </c>
      <c r="H138" s="5">
        <v>6286</v>
      </c>
      <c r="I138" s="5">
        <v>9178</v>
      </c>
      <c r="J138" s="5">
        <v>49248</v>
      </c>
      <c r="K138" s="5">
        <v>750</v>
      </c>
      <c r="L138" s="5">
        <v>204</v>
      </c>
      <c r="M138" s="5">
        <v>173</v>
      </c>
      <c r="N138" s="5">
        <v>98951</v>
      </c>
      <c r="O138" s="5">
        <v>27677</v>
      </c>
      <c r="P138" s="5">
        <v>57351</v>
      </c>
      <c r="Q138" s="5">
        <v>286</v>
      </c>
      <c r="R138" s="5">
        <v>3684</v>
      </c>
      <c r="S138" s="5">
        <v>9673</v>
      </c>
      <c r="T138" s="5">
        <v>195</v>
      </c>
      <c r="U138" s="5">
        <v>85</v>
      </c>
      <c r="V138" s="5">
        <v>1305</v>
      </c>
      <c r="W138" s="5">
        <v>1179</v>
      </c>
      <c r="X138" s="5">
        <v>81</v>
      </c>
      <c r="Y138" s="5">
        <v>0</v>
      </c>
      <c r="Z138" s="5">
        <v>0</v>
      </c>
      <c r="AA138" s="5">
        <v>0</v>
      </c>
      <c r="AB138" s="5">
        <v>45</v>
      </c>
      <c r="AC138" s="5">
        <v>0</v>
      </c>
      <c r="AD138" s="5">
        <v>7280</v>
      </c>
      <c r="AE138" s="5">
        <v>4273</v>
      </c>
      <c r="AF138" s="5">
        <v>238</v>
      </c>
      <c r="AG138" s="5">
        <v>110</v>
      </c>
      <c r="AH138" s="5">
        <v>530</v>
      </c>
      <c r="AI138" s="5">
        <v>2129</v>
      </c>
      <c r="AJ138" s="5">
        <v>0</v>
      </c>
      <c r="AK138" s="5">
        <v>55051</v>
      </c>
      <c r="AL138" s="5">
        <v>2356</v>
      </c>
      <c r="AM138" s="5">
        <v>0</v>
      </c>
      <c r="AN138" s="5">
        <v>0</v>
      </c>
      <c r="AO138" s="5">
        <v>3943</v>
      </c>
      <c r="AP138" s="5">
        <v>2244</v>
      </c>
      <c r="AQ138" s="5">
        <v>46509</v>
      </c>
      <c r="AR138" s="5">
        <v>0</v>
      </c>
      <c r="AS138" s="5">
        <v>0</v>
      </c>
    </row>
    <row r="139" spans="1:45">
      <c r="A139" s="5">
        <v>1393</v>
      </c>
      <c r="B139" s="5">
        <v>3</v>
      </c>
      <c r="C139" s="5" t="s">
        <v>407</v>
      </c>
      <c r="D139" s="5" t="s">
        <v>408</v>
      </c>
      <c r="E139" s="5">
        <v>305929</v>
      </c>
      <c r="F139" s="5">
        <v>115766</v>
      </c>
      <c r="G139" s="5">
        <v>7228</v>
      </c>
      <c r="H139" s="5">
        <v>45679</v>
      </c>
      <c r="I139" s="5">
        <v>5630</v>
      </c>
      <c r="J139" s="5">
        <v>38651</v>
      </c>
      <c r="K139" s="5">
        <v>89548</v>
      </c>
      <c r="L139" s="5">
        <v>1376</v>
      </c>
      <c r="M139" s="5">
        <v>2052</v>
      </c>
      <c r="N139" s="5">
        <v>36002</v>
      </c>
      <c r="O139" s="5">
        <v>32692</v>
      </c>
      <c r="P139" s="5">
        <v>417</v>
      </c>
      <c r="Q139" s="5">
        <v>1413</v>
      </c>
      <c r="R139" s="5">
        <v>72</v>
      </c>
      <c r="S139" s="5">
        <v>166</v>
      </c>
      <c r="T139" s="5">
        <v>0</v>
      </c>
      <c r="U139" s="5">
        <v>1241</v>
      </c>
      <c r="V139" s="5">
        <v>10823</v>
      </c>
      <c r="W139" s="5">
        <v>8499</v>
      </c>
      <c r="X139" s="5">
        <v>952</v>
      </c>
      <c r="Y139" s="5">
        <v>54</v>
      </c>
      <c r="Z139" s="5">
        <v>49</v>
      </c>
      <c r="AA139" s="5">
        <v>1220</v>
      </c>
      <c r="AB139" s="5">
        <v>50</v>
      </c>
      <c r="AC139" s="5">
        <v>0</v>
      </c>
      <c r="AD139" s="5">
        <v>5289</v>
      </c>
      <c r="AE139" s="5">
        <v>3996</v>
      </c>
      <c r="AF139" s="5">
        <v>24</v>
      </c>
      <c r="AG139" s="5">
        <v>88</v>
      </c>
      <c r="AH139" s="5">
        <v>35</v>
      </c>
      <c r="AI139" s="5">
        <v>1122</v>
      </c>
      <c r="AJ139" s="5">
        <v>24</v>
      </c>
      <c r="AK139" s="5">
        <v>3983</v>
      </c>
      <c r="AL139" s="5">
        <v>1384</v>
      </c>
      <c r="AM139" s="5">
        <v>20</v>
      </c>
      <c r="AN139" s="5">
        <v>410</v>
      </c>
      <c r="AO139" s="5">
        <v>1332</v>
      </c>
      <c r="AP139" s="5">
        <v>385</v>
      </c>
      <c r="AQ139" s="5">
        <v>452</v>
      </c>
      <c r="AR139" s="5">
        <v>0</v>
      </c>
      <c r="AS139" s="5">
        <v>0</v>
      </c>
    </row>
    <row r="140" spans="1:45">
      <c r="A140" s="5">
        <v>1393</v>
      </c>
      <c r="B140" s="5">
        <v>4</v>
      </c>
      <c r="C140" s="5" t="s">
        <v>409</v>
      </c>
      <c r="D140" s="5" t="s">
        <v>410</v>
      </c>
      <c r="E140" s="5">
        <v>303976</v>
      </c>
      <c r="F140" s="5">
        <v>115714</v>
      </c>
      <c r="G140" s="5">
        <v>6994</v>
      </c>
      <c r="H140" s="5">
        <v>44388</v>
      </c>
      <c r="I140" s="5">
        <v>5630</v>
      </c>
      <c r="J140" s="5">
        <v>38651</v>
      </c>
      <c r="K140" s="5">
        <v>89548</v>
      </c>
      <c r="L140" s="5">
        <v>998</v>
      </c>
      <c r="M140" s="5">
        <v>2052</v>
      </c>
      <c r="N140" s="5">
        <v>35990</v>
      </c>
      <c r="O140" s="5">
        <v>32692</v>
      </c>
      <c r="P140" s="5">
        <v>405</v>
      </c>
      <c r="Q140" s="5">
        <v>1413</v>
      </c>
      <c r="R140" s="5">
        <v>72</v>
      </c>
      <c r="S140" s="5">
        <v>166</v>
      </c>
      <c r="T140" s="5">
        <v>0</v>
      </c>
      <c r="U140" s="5">
        <v>1241</v>
      </c>
      <c r="V140" s="5">
        <v>10287</v>
      </c>
      <c r="W140" s="5">
        <v>7962</v>
      </c>
      <c r="X140" s="5">
        <v>952</v>
      </c>
      <c r="Y140" s="5">
        <v>54</v>
      </c>
      <c r="Z140" s="5">
        <v>49</v>
      </c>
      <c r="AA140" s="5">
        <v>1220</v>
      </c>
      <c r="AB140" s="5">
        <v>50</v>
      </c>
      <c r="AC140" s="5">
        <v>0</v>
      </c>
      <c r="AD140" s="5">
        <v>5129</v>
      </c>
      <c r="AE140" s="5">
        <v>3836</v>
      </c>
      <c r="AF140" s="5">
        <v>24</v>
      </c>
      <c r="AG140" s="5">
        <v>88</v>
      </c>
      <c r="AH140" s="5">
        <v>35</v>
      </c>
      <c r="AI140" s="5">
        <v>1122</v>
      </c>
      <c r="AJ140" s="5">
        <v>24</v>
      </c>
      <c r="AK140" s="5">
        <v>3983</v>
      </c>
      <c r="AL140" s="5">
        <v>1384</v>
      </c>
      <c r="AM140" s="5">
        <v>20</v>
      </c>
      <c r="AN140" s="5">
        <v>410</v>
      </c>
      <c r="AO140" s="5">
        <v>1332</v>
      </c>
      <c r="AP140" s="5">
        <v>385</v>
      </c>
      <c r="AQ140" s="5">
        <v>452</v>
      </c>
      <c r="AR140" s="5">
        <v>0</v>
      </c>
      <c r="AS140" s="5">
        <v>0</v>
      </c>
    </row>
    <row r="141" spans="1:45">
      <c r="A141" s="5">
        <v>1393</v>
      </c>
      <c r="B141" s="5">
        <v>4</v>
      </c>
      <c r="C141" s="5" t="s">
        <v>411</v>
      </c>
      <c r="D141" s="5" t="s">
        <v>412</v>
      </c>
      <c r="E141" s="5">
        <v>1953</v>
      </c>
      <c r="F141" s="5">
        <v>51</v>
      </c>
      <c r="G141" s="5">
        <v>234</v>
      </c>
      <c r="H141" s="5">
        <v>1290</v>
      </c>
      <c r="I141" s="5">
        <v>0</v>
      </c>
      <c r="J141" s="5">
        <v>0</v>
      </c>
      <c r="K141" s="5">
        <v>0</v>
      </c>
      <c r="L141" s="5">
        <v>378</v>
      </c>
      <c r="M141" s="5">
        <v>0</v>
      </c>
      <c r="N141" s="5">
        <v>12</v>
      </c>
      <c r="O141" s="5">
        <v>0</v>
      </c>
      <c r="P141" s="5">
        <v>12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537</v>
      </c>
      <c r="W141" s="5">
        <v>537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160</v>
      </c>
      <c r="AE141" s="5">
        <v>160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1393</v>
      </c>
      <c r="B142" s="5">
        <v>3</v>
      </c>
      <c r="C142" s="5" t="s">
        <v>413</v>
      </c>
      <c r="D142" s="5" t="s">
        <v>414</v>
      </c>
      <c r="E142" s="5">
        <v>15855</v>
      </c>
      <c r="F142" s="5">
        <v>9370</v>
      </c>
      <c r="G142" s="5">
        <v>1930</v>
      </c>
      <c r="H142" s="5">
        <v>599</v>
      </c>
      <c r="I142" s="5">
        <v>95</v>
      </c>
      <c r="J142" s="5">
        <v>2000</v>
      </c>
      <c r="K142" s="5">
        <v>0</v>
      </c>
      <c r="L142" s="5">
        <v>87</v>
      </c>
      <c r="M142" s="5">
        <v>1774</v>
      </c>
      <c r="N142" s="5">
        <v>8362</v>
      </c>
      <c r="O142" s="5">
        <v>6595</v>
      </c>
      <c r="P142" s="5">
        <v>1400</v>
      </c>
      <c r="Q142" s="5">
        <v>0</v>
      </c>
      <c r="R142" s="5">
        <v>0</v>
      </c>
      <c r="S142" s="5">
        <v>0</v>
      </c>
      <c r="T142" s="5">
        <v>78</v>
      </c>
      <c r="U142" s="5">
        <v>289</v>
      </c>
      <c r="V142" s="5">
        <v>19608</v>
      </c>
      <c r="W142" s="5">
        <v>19608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20</v>
      </c>
      <c r="AE142" s="5">
        <v>20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1393</v>
      </c>
      <c r="B143" s="5">
        <v>4</v>
      </c>
      <c r="C143" s="5" t="s">
        <v>415</v>
      </c>
      <c r="D143" s="5" t="s">
        <v>414</v>
      </c>
      <c r="E143" s="5">
        <v>15855</v>
      </c>
      <c r="F143" s="5">
        <v>9370</v>
      </c>
      <c r="G143" s="5">
        <v>1930</v>
      </c>
      <c r="H143" s="5">
        <v>599</v>
      </c>
      <c r="I143" s="5">
        <v>95</v>
      </c>
      <c r="J143" s="5">
        <v>2000</v>
      </c>
      <c r="K143" s="5">
        <v>0</v>
      </c>
      <c r="L143" s="5">
        <v>87</v>
      </c>
      <c r="M143" s="5">
        <v>1774</v>
      </c>
      <c r="N143" s="5">
        <v>8362</v>
      </c>
      <c r="O143" s="5">
        <v>6595</v>
      </c>
      <c r="P143" s="5">
        <v>1400</v>
      </c>
      <c r="Q143" s="5">
        <v>0</v>
      </c>
      <c r="R143" s="5">
        <v>0</v>
      </c>
      <c r="S143" s="5">
        <v>0</v>
      </c>
      <c r="T143" s="5">
        <v>78</v>
      </c>
      <c r="U143" s="5">
        <v>289</v>
      </c>
      <c r="V143" s="5">
        <v>19608</v>
      </c>
      <c r="W143" s="5">
        <v>19608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20</v>
      </c>
      <c r="AE143" s="5">
        <v>20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1393</v>
      </c>
      <c r="B144" s="5">
        <v>7</v>
      </c>
      <c r="C144" s="5" t="s">
        <v>416</v>
      </c>
      <c r="D144" s="5" t="s">
        <v>417</v>
      </c>
      <c r="E144" s="5">
        <v>142610</v>
      </c>
      <c r="F144" s="5">
        <v>76810</v>
      </c>
      <c r="G144" s="5">
        <v>69</v>
      </c>
      <c r="H144" s="5">
        <v>4749</v>
      </c>
      <c r="I144" s="5">
        <v>0</v>
      </c>
      <c r="J144" s="5">
        <v>60397</v>
      </c>
      <c r="K144" s="5">
        <v>0</v>
      </c>
      <c r="L144" s="5">
        <v>14</v>
      </c>
      <c r="M144" s="5">
        <v>570</v>
      </c>
      <c r="N144" s="5">
        <v>4537</v>
      </c>
      <c r="O144" s="5">
        <v>1810</v>
      </c>
      <c r="P144" s="5">
        <v>0</v>
      </c>
      <c r="Q144" s="5">
        <v>2547</v>
      </c>
      <c r="R144" s="5">
        <v>0</v>
      </c>
      <c r="S144" s="5">
        <v>179</v>
      </c>
      <c r="T144" s="5">
        <v>0</v>
      </c>
      <c r="U144" s="5">
        <v>0</v>
      </c>
      <c r="V144" s="5">
        <v>12</v>
      </c>
      <c r="W144" s="5">
        <v>12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2245</v>
      </c>
      <c r="AE144" s="5">
        <v>2065</v>
      </c>
      <c r="AF144" s="5">
        <v>29</v>
      </c>
      <c r="AG144" s="5">
        <v>0</v>
      </c>
      <c r="AH144" s="5">
        <v>0</v>
      </c>
      <c r="AI144" s="5">
        <v>131</v>
      </c>
      <c r="AJ144" s="5">
        <v>20</v>
      </c>
      <c r="AK144" s="5">
        <v>1409</v>
      </c>
      <c r="AL144" s="5">
        <v>464</v>
      </c>
      <c r="AM144" s="5">
        <v>1</v>
      </c>
      <c r="AN144" s="5">
        <v>450</v>
      </c>
      <c r="AO144" s="5">
        <v>0</v>
      </c>
      <c r="AP144" s="5">
        <v>493</v>
      </c>
      <c r="AQ144" s="5">
        <v>0</v>
      </c>
      <c r="AR144" s="5">
        <v>0</v>
      </c>
      <c r="AS144" s="5">
        <v>0</v>
      </c>
    </row>
    <row r="145" spans="1:45">
      <c r="A145" s="5">
        <v>1393</v>
      </c>
      <c r="B145" s="5">
        <v>9</v>
      </c>
      <c r="C145" s="5" t="s">
        <v>418</v>
      </c>
      <c r="D145" s="5" t="s">
        <v>417</v>
      </c>
      <c r="E145" s="5">
        <v>142610</v>
      </c>
      <c r="F145" s="5">
        <v>76810</v>
      </c>
      <c r="G145" s="5">
        <v>69</v>
      </c>
      <c r="H145" s="5">
        <v>4749</v>
      </c>
      <c r="I145" s="5">
        <v>0</v>
      </c>
      <c r="J145" s="5">
        <v>60397</v>
      </c>
      <c r="K145" s="5">
        <v>0</v>
      </c>
      <c r="L145" s="5">
        <v>14</v>
      </c>
      <c r="M145" s="5">
        <v>570</v>
      </c>
      <c r="N145" s="5">
        <v>4537</v>
      </c>
      <c r="O145" s="5">
        <v>1810</v>
      </c>
      <c r="P145" s="5">
        <v>0</v>
      </c>
      <c r="Q145" s="5">
        <v>2547</v>
      </c>
      <c r="R145" s="5">
        <v>0</v>
      </c>
      <c r="S145" s="5">
        <v>179</v>
      </c>
      <c r="T145" s="5">
        <v>0</v>
      </c>
      <c r="U145" s="5">
        <v>0</v>
      </c>
      <c r="V145" s="5">
        <v>12</v>
      </c>
      <c r="W145" s="5">
        <v>12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2245</v>
      </c>
      <c r="AE145" s="5">
        <v>2065</v>
      </c>
      <c r="AF145" s="5">
        <v>29</v>
      </c>
      <c r="AG145" s="5">
        <v>0</v>
      </c>
      <c r="AH145" s="5">
        <v>0</v>
      </c>
      <c r="AI145" s="5">
        <v>131</v>
      </c>
      <c r="AJ145" s="5">
        <v>20</v>
      </c>
      <c r="AK145" s="5">
        <v>1409</v>
      </c>
      <c r="AL145" s="5">
        <v>464</v>
      </c>
      <c r="AM145" s="5">
        <v>1</v>
      </c>
      <c r="AN145" s="5">
        <v>450</v>
      </c>
      <c r="AO145" s="5">
        <v>0</v>
      </c>
      <c r="AP145" s="5">
        <v>493</v>
      </c>
      <c r="AQ145" s="5">
        <v>0</v>
      </c>
      <c r="AR145" s="5">
        <v>0</v>
      </c>
      <c r="AS145" s="5">
        <v>0</v>
      </c>
    </row>
    <row r="146" spans="1:45">
      <c r="A146" s="5">
        <v>1393</v>
      </c>
      <c r="B146" s="5">
        <v>2</v>
      </c>
      <c r="C146" s="5" t="s">
        <v>419</v>
      </c>
      <c r="D146" s="5" t="s">
        <v>420</v>
      </c>
      <c r="E146" s="5">
        <v>4824270</v>
      </c>
      <c r="F146" s="5">
        <v>1870232</v>
      </c>
      <c r="G146" s="5">
        <v>391281</v>
      </c>
      <c r="H146" s="5">
        <v>235735</v>
      </c>
      <c r="I146" s="5">
        <v>150265</v>
      </c>
      <c r="J146" s="5">
        <v>1495463</v>
      </c>
      <c r="K146" s="5">
        <v>632363</v>
      </c>
      <c r="L146" s="5">
        <v>16524</v>
      </c>
      <c r="M146" s="5">
        <v>32406</v>
      </c>
      <c r="N146" s="5">
        <v>611903</v>
      </c>
      <c r="O146" s="5">
        <v>512045</v>
      </c>
      <c r="P146" s="5">
        <v>27318</v>
      </c>
      <c r="Q146" s="5">
        <v>11621</v>
      </c>
      <c r="R146" s="5">
        <v>28284</v>
      </c>
      <c r="S146" s="5">
        <v>19815</v>
      </c>
      <c r="T146" s="5">
        <v>2732</v>
      </c>
      <c r="U146" s="5">
        <v>10088</v>
      </c>
      <c r="V146" s="5">
        <v>517973</v>
      </c>
      <c r="W146" s="5">
        <v>82487</v>
      </c>
      <c r="X146" s="5">
        <v>25442</v>
      </c>
      <c r="Y146" s="5">
        <v>1526</v>
      </c>
      <c r="Z146" s="5">
        <v>971</v>
      </c>
      <c r="AA146" s="5">
        <v>407134</v>
      </c>
      <c r="AB146" s="5">
        <v>143</v>
      </c>
      <c r="AC146" s="5">
        <v>270</v>
      </c>
      <c r="AD146" s="5">
        <v>546314</v>
      </c>
      <c r="AE146" s="5">
        <v>285026</v>
      </c>
      <c r="AF146" s="5">
        <v>18869</v>
      </c>
      <c r="AG146" s="5">
        <v>4856</v>
      </c>
      <c r="AH146" s="5">
        <v>5075</v>
      </c>
      <c r="AI146" s="5">
        <v>231270</v>
      </c>
      <c r="AJ146" s="5">
        <v>1217</v>
      </c>
      <c r="AK146" s="5">
        <v>433352</v>
      </c>
      <c r="AL146" s="5">
        <v>159663</v>
      </c>
      <c r="AM146" s="5">
        <v>41446</v>
      </c>
      <c r="AN146" s="5">
        <v>4434</v>
      </c>
      <c r="AO146" s="5">
        <v>31811</v>
      </c>
      <c r="AP146" s="5">
        <v>172981</v>
      </c>
      <c r="AQ146" s="5">
        <v>22220</v>
      </c>
      <c r="AR146" s="5">
        <v>204</v>
      </c>
      <c r="AS146" s="5">
        <v>592</v>
      </c>
    </row>
    <row r="147" spans="1:45">
      <c r="A147" s="5">
        <v>1393</v>
      </c>
      <c r="B147" s="5">
        <v>3</v>
      </c>
      <c r="C147" s="5" t="s">
        <v>421</v>
      </c>
      <c r="D147" s="5" t="s">
        <v>422</v>
      </c>
      <c r="E147" s="5">
        <v>1276243</v>
      </c>
      <c r="F147" s="5">
        <v>328942</v>
      </c>
      <c r="G147" s="5">
        <v>123698</v>
      </c>
      <c r="H147" s="5">
        <v>97558</v>
      </c>
      <c r="I147" s="5">
        <v>34731</v>
      </c>
      <c r="J147" s="5">
        <v>604902</v>
      </c>
      <c r="K147" s="5">
        <v>74591</v>
      </c>
      <c r="L147" s="5">
        <v>3232</v>
      </c>
      <c r="M147" s="5">
        <v>8589</v>
      </c>
      <c r="N147" s="5">
        <v>37984</v>
      </c>
      <c r="O147" s="5">
        <v>32376</v>
      </c>
      <c r="P147" s="5">
        <v>3029</v>
      </c>
      <c r="Q147" s="5">
        <v>800</v>
      </c>
      <c r="R147" s="5">
        <v>246</v>
      </c>
      <c r="S147" s="5">
        <v>303</v>
      </c>
      <c r="T147" s="5">
        <v>216</v>
      </c>
      <c r="U147" s="5">
        <v>1014</v>
      </c>
      <c r="V147" s="5">
        <v>34321</v>
      </c>
      <c r="W147" s="5">
        <v>15991</v>
      </c>
      <c r="X147" s="5">
        <v>1249</v>
      </c>
      <c r="Y147" s="5">
        <v>134</v>
      </c>
      <c r="Z147" s="5">
        <v>28</v>
      </c>
      <c r="AA147" s="5">
        <v>16790</v>
      </c>
      <c r="AB147" s="5">
        <v>0</v>
      </c>
      <c r="AC147" s="5">
        <v>128</v>
      </c>
      <c r="AD147" s="5">
        <v>342093</v>
      </c>
      <c r="AE147" s="5">
        <v>195626</v>
      </c>
      <c r="AF147" s="5">
        <v>14060</v>
      </c>
      <c r="AG147" s="5">
        <v>3255</v>
      </c>
      <c r="AH147" s="5">
        <v>1984</v>
      </c>
      <c r="AI147" s="5">
        <v>126144</v>
      </c>
      <c r="AJ147" s="5">
        <v>1024</v>
      </c>
      <c r="AK147" s="5">
        <v>176477</v>
      </c>
      <c r="AL147" s="5">
        <v>48004</v>
      </c>
      <c r="AM147" s="5">
        <v>657</v>
      </c>
      <c r="AN147" s="5">
        <v>1027</v>
      </c>
      <c r="AO147" s="5">
        <v>11466</v>
      </c>
      <c r="AP147" s="5">
        <v>110024</v>
      </c>
      <c r="AQ147" s="5">
        <v>5199</v>
      </c>
      <c r="AR147" s="5">
        <v>24</v>
      </c>
      <c r="AS147" s="5">
        <v>74</v>
      </c>
    </row>
    <row r="148" spans="1:45">
      <c r="A148" s="5">
        <v>1393</v>
      </c>
      <c r="B148" s="5">
        <v>4</v>
      </c>
      <c r="C148" s="5" t="s">
        <v>423</v>
      </c>
      <c r="D148" s="5" t="s">
        <v>422</v>
      </c>
      <c r="E148" s="5">
        <v>1276243</v>
      </c>
      <c r="F148" s="5">
        <v>328942</v>
      </c>
      <c r="G148" s="5">
        <v>123698</v>
      </c>
      <c r="H148" s="5">
        <v>97558</v>
      </c>
      <c r="I148" s="5">
        <v>34731</v>
      </c>
      <c r="J148" s="5">
        <v>604902</v>
      </c>
      <c r="K148" s="5">
        <v>74591</v>
      </c>
      <c r="L148" s="5">
        <v>3232</v>
      </c>
      <c r="M148" s="5">
        <v>8589</v>
      </c>
      <c r="N148" s="5">
        <v>37984</v>
      </c>
      <c r="O148" s="5">
        <v>32376</v>
      </c>
      <c r="P148" s="5">
        <v>3029</v>
      </c>
      <c r="Q148" s="5">
        <v>800</v>
      </c>
      <c r="R148" s="5">
        <v>246</v>
      </c>
      <c r="S148" s="5">
        <v>303</v>
      </c>
      <c r="T148" s="5">
        <v>216</v>
      </c>
      <c r="U148" s="5">
        <v>1014</v>
      </c>
      <c r="V148" s="5">
        <v>34321</v>
      </c>
      <c r="W148" s="5">
        <v>15991</v>
      </c>
      <c r="X148" s="5">
        <v>1249</v>
      </c>
      <c r="Y148" s="5">
        <v>134</v>
      </c>
      <c r="Z148" s="5">
        <v>28</v>
      </c>
      <c r="AA148" s="5">
        <v>16790</v>
      </c>
      <c r="AB148" s="5">
        <v>0</v>
      </c>
      <c r="AC148" s="5">
        <v>128</v>
      </c>
      <c r="AD148" s="5">
        <v>342093</v>
      </c>
      <c r="AE148" s="5">
        <v>195626</v>
      </c>
      <c r="AF148" s="5">
        <v>14060</v>
      </c>
      <c r="AG148" s="5">
        <v>3255</v>
      </c>
      <c r="AH148" s="5">
        <v>1984</v>
      </c>
      <c r="AI148" s="5">
        <v>126144</v>
      </c>
      <c r="AJ148" s="5">
        <v>1024</v>
      </c>
      <c r="AK148" s="5">
        <v>176477</v>
      </c>
      <c r="AL148" s="5">
        <v>48004</v>
      </c>
      <c r="AM148" s="5">
        <v>657</v>
      </c>
      <c r="AN148" s="5">
        <v>1027</v>
      </c>
      <c r="AO148" s="5">
        <v>11466</v>
      </c>
      <c r="AP148" s="5">
        <v>110024</v>
      </c>
      <c r="AQ148" s="5">
        <v>5199</v>
      </c>
      <c r="AR148" s="5">
        <v>24</v>
      </c>
      <c r="AS148" s="5">
        <v>74</v>
      </c>
    </row>
    <row r="149" spans="1:45">
      <c r="A149" s="5">
        <v>1393</v>
      </c>
      <c r="B149" s="5">
        <v>3</v>
      </c>
      <c r="C149" s="5" t="s">
        <v>424</v>
      </c>
      <c r="D149" s="5" t="s">
        <v>425</v>
      </c>
      <c r="E149" s="5">
        <v>162525</v>
      </c>
      <c r="F149" s="5">
        <v>79394</v>
      </c>
      <c r="G149" s="5">
        <v>15929</v>
      </c>
      <c r="H149" s="5">
        <v>16043</v>
      </c>
      <c r="I149" s="5">
        <v>4836</v>
      </c>
      <c r="J149" s="5">
        <v>36920</v>
      </c>
      <c r="K149" s="5">
        <v>3534</v>
      </c>
      <c r="L149" s="5">
        <v>870</v>
      </c>
      <c r="M149" s="5">
        <v>4999</v>
      </c>
      <c r="N149" s="5">
        <v>63956</v>
      </c>
      <c r="O149" s="5">
        <v>53231</v>
      </c>
      <c r="P149" s="5">
        <v>4127</v>
      </c>
      <c r="Q149" s="5">
        <v>3284</v>
      </c>
      <c r="R149" s="5">
        <v>0</v>
      </c>
      <c r="S149" s="5">
        <v>0</v>
      </c>
      <c r="T149" s="5">
        <v>120</v>
      </c>
      <c r="U149" s="5">
        <v>3195</v>
      </c>
      <c r="V149" s="5">
        <v>618</v>
      </c>
      <c r="W149" s="5">
        <v>161</v>
      </c>
      <c r="X149" s="5">
        <v>0</v>
      </c>
      <c r="Y149" s="5">
        <v>0</v>
      </c>
      <c r="Z149" s="5">
        <v>0</v>
      </c>
      <c r="AA149" s="5">
        <v>457</v>
      </c>
      <c r="AB149" s="5">
        <v>0</v>
      </c>
      <c r="AC149" s="5">
        <v>0</v>
      </c>
      <c r="AD149" s="5">
        <v>41924</v>
      </c>
      <c r="AE149" s="5">
        <v>32691</v>
      </c>
      <c r="AF149" s="5">
        <v>222</v>
      </c>
      <c r="AG149" s="5">
        <v>0</v>
      </c>
      <c r="AH149" s="5">
        <v>537</v>
      </c>
      <c r="AI149" s="5">
        <v>8475</v>
      </c>
      <c r="AJ149" s="5">
        <v>0</v>
      </c>
      <c r="AK149" s="5">
        <v>5634</v>
      </c>
      <c r="AL149" s="5">
        <v>145</v>
      </c>
      <c r="AM149" s="5">
        <v>1985</v>
      </c>
      <c r="AN149" s="5">
        <v>792</v>
      </c>
      <c r="AO149" s="5">
        <v>2148</v>
      </c>
      <c r="AP149" s="5">
        <v>46</v>
      </c>
      <c r="AQ149" s="5">
        <v>0</v>
      </c>
      <c r="AR149" s="5">
        <v>0</v>
      </c>
      <c r="AS149" s="5">
        <v>518</v>
      </c>
    </row>
    <row r="150" spans="1:45">
      <c r="A150" s="5">
        <v>1393</v>
      </c>
      <c r="B150" s="5">
        <v>4</v>
      </c>
      <c r="C150" s="5" t="s">
        <v>426</v>
      </c>
      <c r="D150" s="5" t="s">
        <v>425</v>
      </c>
      <c r="E150" s="5">
        <v>162525</v>
      </c>
      <c r="F150" s="5">
        <v>79394</v>
      </c>
      <c r="G150" s="5">
        <v>15929</v>
      </c>
      <c r="H150" s="5">
        <v>16043</v>
      </c>
      <c r="I150" s="5">
        <v>4836</v>
      </c>
      <c r="J150" s="5">
        <v>36920</v>
      </c>
      <c r="K150" s="5">
        <v>3534</v>
      </c>
      <c r="L150" s="5">
        <v>870</v>
      </c>
      <c r="M150" s="5">
        <v>4999</v>
      </c>
      <c r="N150" s="5">
        <v>63956</v>
      </c>
      <c r="O150" s="5">
        <v>53231</v>
      </c>
      <c r="P150" s="5">
        <v>4127</v>
      </c>
      <c r="Q150" s="5">
        <v>3284</v>
      </c>
      <c r="R150" s="5">
        <v>0</v>
      </c>
      <c r="S150" s="5">
        <v>0</v>
      </c>
      <c r="T150" s="5">
        <v>120</v>
      </c>
      <c r="U150" s="5">
        <v>3195</v>
      </c>
      <c r="V150" s="5">
        <v>618</v>
      </c>
      <c r="W150" s="5">
        <v>161</v>
      </c>
      <c r="X150" s="5">
        <v>0</v>
      </c>
      <c r="Y150" s="5">
        <v>0</v>
      </c>
      <c r="Z150" s="5">
        <v>0</v>
      </c>
      <c r="AA150" s="5">
        <v>457</v>
      </c>
      <c r="AB150" s="5">
        <v>0</v>
      </c>
      <c r="AC150" s="5">
        <v>0</v>
      </c>
      <c r="AD150" s="5">
        <v>41924</v>
      </c>
      <c r="AE150" s="5">
        <v>32691</v>
      </c>
      <c r="AF150" s="5">
        <v>222</v>
      </c>
      <c r="AG150" s="5">
        <v>0</v>
      </c>
      <c r="AH150" s="5">
        <v>537</v>
      </c>
      <c r="AI150" s="5">
        <v>8475</v>
      </c>
      <c r="AJ150" s="5">
        <v>0</v>
      </c>
      <c r="AK150" s="5">
        <v>5634</v>
      </c>
      <c r="AL150" s="5">
        <v>145</v>
      </c>
      <c r="AM150" s="5">
        <v>1985</v>
      </c>
      <c r="AN150" s="5">
        <v>792</v>
      </c>
      <c r="AO150" s="5">
        <v>2148</v>
      </c>
      <c r="AP150" s="5">
        <v>46</v>
      </c>
      <c r="AQ150" s="5">
        <v>0</v>
      </c>
      <c r="AR150" s="5">
        <v>0</v>
      </c>
      <c r="AS150" s="5">
        <v>518</v>
      </c>
    </row>
    <row r="151" spans="1:45">
      <c r="A151" s="5">
        <v>1393</v>
      </c>
      <c r="B151" s="5">
        <v>3</v>
      </c>
      <c r="C151" s="5" t="s">
        <v>427</v>
      </c>
      <c r="D151" s="5" t="s">
        <v>428</v>
      </c>
      <c r="E151" s="5">
        <v>1159633</v>
      </c>
      <c r="F151" s="5">
        <v>397093</v>
      </c>
      <c r="G151" s="5">
        <v>31466</v>
      </c>
      <c r="H151" s="5">
        <v>29799</v>
      </c>
      <c r="I151" s="5">
        <v>30232</v>
      </c>
      <c r="J151" s="5">
        <v>201219</v>
      </c>
      <c r="K151" s="5">
        <v>462127</v>
      </c>
      <c r="L151" s="5">
        <v>2733</v>
      </c>
      <c r="M151" s="5">
        <v>4964</v>
      </c>
      <c r="N151" s="5">
        <v>231293</v>
      </c>
      <c r="O151" s="5">
        <v>204235</v>
      </c>
      <c r="P151" s="5">
        <v>8439</v>
      </c>
      <c r="Q151" s="5">
        <v>3453</v>
      </c>
      <c r="R151" s="5">
        <v>6352</v>
      </c>
      <c r="S151" s="5">
        <v>5045</v>
      </c>
      <c r="T151" s="5">
        <v>1268</v>
      </c>
      <c r="U151" s="5">
        <v>2501</v>
      </c>
      <c r="V151" s="5">
        <v>28075</v>
      </c>
      <c r="W151" s="5">
        <v>20009</v>
      </c>
      <c r="X151" s="5">
        <v>3782</v>
      </c>
      <c r="Y151" s="5">
        <v>1295</v>
      </c>
      <c r="Z151" s="5">
        <v>443</v>
      </c>
      <c r="AA151" s="5">
        <v>2525</v>
      </c>
      <c r="AB151" s="5">
        <v>7</v>
      </c>
      <c r="AC151" s="5">
        <v>13</v>
      </c>
      <c r="AD151" s="5">
        <v>101362</v>
      </c>
      <c r="AE151" s="5">
        <v>29502</v>
      </c>
      <c r="AF151" s="5">
        <v>1117</v>
      </c>
      <c r="AG151" s="5">
        <v>1048</v>
      </c>
      <c r="AH151" s="5">
        <v>1370</v>
      </c>
      <c r="AI151" s="5">
        <v>68269</v>
      </c>
      <c r="AJ151" s="5">
        <v>56</v>
      </c>
      <c r="AK151" s="5">
        <v>79726</v>
      </c>
      <c r="AL151" s="5">
        <v>27033</v>
      </c>
      <c r="AM151" s="5">
        <v>10441</v>
      </c>
      <c r="AN151" s="5">
        <v>483</v>
      </c>
      <c r="AO151" s="5">
        <v>3502</v>
      </c>
      <c r="AP151" s="5">
        <v>29529</v>
      </c>
      <c r="AQ151" s="5">
        <v>8557</v>
      </c>
      <c r="AR151" s="5">
        <v>180</v>
      </c>
      <c r="AS151" s="5">
        <v>0</v>
      </c>
    </row>
    <row r="152" spans="1:45">
      <c r="A152" s="5">
        <v>1393</v>
      </c>
      <c r="B152" s="5">
        <v>14</v>
      </c>
      <c r="C152" s="5" t="s">
        <v>429</v>
      </c>
      <c r="D152" s="5" t="s">
        <v>430</v>
      </c>
      <c r="E152" s="5">
        <v>1159633</v>
      </c>
      <c r="F152" s="5">
        <v>397093</v>
      </c>
      <c r="G152" s="5">
        <v>31466</v>
      </c>
      <c r="H152" s="5">
        <v>29799</v>
      </c>
      <c r="I152" s="5">
        <v>30232</v>
      </c>
      <c r="J152" s="5">
        <v>201219</v>
      </c>
      <c r="K152" s="5">
        <v>462127</v>
      </c>
      <c r="L152" s="5">
        <v>2733</v>
      </c>
      <c r="M152" s="5">
        <v>4964</v>
      </c>
      <c r="N152" s="5">
        <v>231293</v>
      </c>
      <c r="O152" s="5">
        <v>204235</v>
      </c>
      <c r="P152" s="5">
        <v>8439</v>
      </c>
      <c r="Q152" s="5">
        <v>3453</v>
      </c>
      <c r="R152" s="5">
        <v>6352</v>
      </c>
      <c r="S152" s="5">
        <v>5045</v>
      </c>
      <c r="T152" s="5">
        <v>1268</v>
      </c>
      <c r="U152" s="5">
        <v>2501</v>
      </c>
      <c r="V152" s="5">
        <v>28075</v>
      </c>
      <c r="W152" s="5">
        <v>20009</v>
      </c>
      <c r="X152" s="5">
        <v>3782</v>
      </c>
      <c r="Y152" s="5">
        <v>1295</v>
      </c>
      <c r="Z152" s="5">
        <v>443</v>
      </c>
      <c r="AA152" s="5">
        <v>2525</v>
      </c>
      <c r="AB152" s="5">
        <v>7</v>
      </c>
      <c r="AC152" s="5">
        <v>13</v>
      </c>
      <c r="AD152" s="5">
        <v>101362</v>
      </c>
      <c r="AE152" s="5">
        <v>29502</v>
      </c>
      <c r="AF152" s="5">
        <v>1117</v>
      </c>
      <c r="AG152" s="5">
        <v>1048</v>
      </c>
      <c r="AH152" s="5">
        <v>1370</v>
      </c>
      <c r="AI152" s="5">
        <v>68269</v>
      </c>
      <c r="AJ152" s="5">
        <v>56</v>
      </c>
      <c r="AK152" s="5">
        <v>79726</v>
      </c>
      <c r="AL152" s="5">
        <v>27033</v>
      </c>
      <c r="AM152" s="5">
        <v>10441</v>
      </c>
      <c r="AN152" s="5">
        <v>483</v>
      </c>
      <c r="AO152" s="5">
        <v>3502</v>
      </c>
      <c r="AP152" s="5">
        <v>29529</v>
      </c>
      <c r="AQ152" s="5">
        <v>8557</v>
      </c>
      <c r="AR152" s="5">
        <v>180</v>
      </c>
      <c r="AS152" s="5">
        <v>0</v>
      </c>
    </row>
    <row r="153" spans="1:45">
      <c r="A153" s="5">
        <v>1393</v>
      </c>
      <c r="B153" s="5">
        <v>3</v>
      </c>
      <c r="C153" s="5" t="s">
        <v>431</v>
      </c>
      <c r="D153" s="5" t="s">
        <v>432</v>
      </c>
      <c r="E153" s="5">
        <v>325736</v>
      </c>
      <c r="F153" s="5">
        <v>211431</v>
      </c>
      <c r="G153" s="5">
        <v>11287</v>
      </c>
      <c r="H153" s="5">
        <v>10384</v>
      </c>
      <c r="I153" s="5">
        <v>3656</v>
      </c>
      <c r="J153" s="5">
        <v>72110</v>
      </c>
      <c r="K153" s="5">
        <v>10579</v>
      </c>
      <c r="L153" s="5">
        <v>1314</v>
      </c>
      <c r="M153" s="5">
        <v>4975</v>
      </c>
      <c r="N153" s="5">
        <v>68781</v>
      </c>
      <c r="O153" s="5">
        <v>59595</v>
      </c>
      <c r="P153" s="5">
        <v>1135</v>
      </c>
      <c r="Q153" s="5">
        <v>631</v>
      </c>
      <c r="R153" s="5">
        <v>871</v>
      </c>
      <c r="S153" s="5">
        <v>6000</v>
      </c>
      <c r="T153" s="5">
        <v>176</v>
      </c>
      <c r="U153" s="5">
        <v>374</v>
      </c>
      <c r="V153" s="5">
        <v>37676</v>
      </c>
      <c r="W153" s="5">
        <v>15410</v>
      </c>
      <c r="X153" s="5">
        <v>20227</v>
      </c>
      <c r="Y153" s="5">
        <v>60</v>
      </c>
      <c r="Z153" s="5">
        <v>500</v>
      </c>
      <c r="AA153" s="5">
        <v>1265</v>
      </c>
      <c r="AB153" s="5">
        <v>86</v>
      </c>
      <c r="AC153" s="5">
        <v>128</v>
      </c>
      <c r="AD153" s="5">
        <v>7902</v>
      </c>
      <c r="AE153" s="5">
        <v>4626</v>
      </c>
      <c r="AF153" s="5">
        <v>1427</v>
      </c>
      <c r="AG153" s="5">
        <v>473</v>
      </c>
      <c r="AH153" s="5">
        <v>348</v>
      </c>
      <c r="AI153" s="5">
        <v>1013</v>
      </c>
      <c r="AJ153" s="5">
        <v>15</v>
      </c>
      <c r="AK153" s="5">
        <v>18016</v>
      </c>
      <c r="AL153" s="5">
        <v>932</v>
      </c>
      <c r="AM153" s="5">
        <v>31</v>
      </c>
      <c r="AN153" s="5">
        <v>70</v>
      </c>
      <c r="AO153" s="5">
        <v>1983</v>
      </c>
      <c r="AP153" s="5">
        <v>15000</v>
      </c>
      <c r="AQ153" s="5">
        <v>0</v>
      </c>
      <c r="AR153" s="5">
        <v>0</v>
      </c>
      <c r="AS153" s="5">
        <v>0</v>
      </c>
    </row>
    <row r="154" spans="1:45">
      <c r="A154" s="5">
        <v>1393</v>
      </c>
      <c r="B154" s="5">
        <v>4</v>
      </c>
      <c r="C154" s="5" t="s">
        <v>433</v>
      </c>
      <c r="D154" s="5" t="s">
        <v>432</v>
      </c>
      <c r="E154" s="5">
        <v>325736</v>
      </c>
      <c r="F154" s="5">
        <v>211431</v>
      </c>
      <c r="G154" s="5">
        <v>11287</v>
      </c>
      <c r="H154" s="5">
        <v>10384</v>
      </c>
      <c r="I154" s="5">
        <v>3656</v>
      </c>
      <c r="J154" s="5">
        <v>72110</v>
      </c>
      <c r="K154" s="5">
        <v>10579</v>
      </c>
      <c r="L154" s="5">
        <v>1314</v>
      </c>
      <c r="M154" s="5">
        <v>4975</v>
      </c>
      <c r="N154" s="5">
        <v>68781</v>
      </c>
      <c r="O154" s="5">
        <v>59595</v>
      </c>
      <c r="P154" s="5">
        <v>1135</v>
      </c>
      <c r="Q154" s="5">
        <v>631</v>
      </c>
      <c r="R154" s="5">
        <v>871</v>
      </c>
      <c r="S154" s="5">
        <v>6000</v>
      </c>
      <c r="T154" s="5">
        <v>176</v>
      </c>
      <c r="U154" s="5">
        <v>374</v>
      </c>
      <c r="V154" s="5">
        <v>37676</v>
      </c>
      <c r="W154" s="5">
        <v>15410</v>
      </c>
      <c r="X154" s="5">
        <v>20227</v>
      </c>
      <c r="Y154" s="5">
        <v>60</v>
      </c>
      <c r="Z154" s="5">
        <v>500</v>
      </c>
      <c r="AA154" s="5">
        <v>1265</v>
      </c>
      <c r="AB154" s="5">
        <v>86</v>
      </c>
      <c r="AC154" s="5">
        <v>128</v>
      </c>
      <c r="AD154" s="5">
        <v>7902</v>
      </c>
      <c r="AE154" s="5">
        <v>4626</v>
      </c>
      <c r="AF154" s="5">
        <v>1427</v>
      </c>
      <c r="AG154" s="5">
        <v>473</v>
      </c>
      <c r="AH154" s="5">
        <v>348</v>
      </c>
      <c r="AI154" s="5">
        <v>1013</v>
      </c>
      <c r="AJ154" s="5">
        <v>15</v>
      </c>
      <c r="AK154" s="5">
        <v>18016</v>
      </c>
      <c r="AL154" s="5">
        <v>932</v>
      </c>
      <c r="AM154" s="5">
        <v>31</v>
      </c>
      <c r="AN154" s="5">
        <v>70</v>
      </c>
      <c r="AO154" s="5">
        <v>1983</v>
      </c>
      <c r="AP154" s="5">
        <v>15000</v>
      </c>
      <c r="AQ154" s="5">
        <v>0</v>
      </c>
      <c r="AR154" s="5">
        <v>0</v>
      </c>
      <c r="AS154" s="5">
        <v>0</v>
      </c>
    </row>
    <row r="155" spans="1:45">
      <c r="A155" s="5">
        <v>1393</v>
      </c>
      <c r="B155" s="5">
        <v>3</v>
      </c>
      <c r="C155" s="5" t="s">
        <v>434</v>
      </c>
      <c r="D155" s="5" t="s">
        <v>435</v>
      </c>
      <c r="E155" s="5">
        <v>1622891</v>
      </c>
      <c r="F155" s="5">
        <v>702934</v>
      </c>
      <c r="G155" s="5">
        <v>175413</v>
      </c>
      <c r="H155" s="5">
        <v>74559</v>
      </c>
      <c r="I155" s="5">
        <v>73026</v>
      </c>
      <c r="J155" s="5">
        <v>501580</v>
      </c>
      <c r="K155" s="5">
        <v>79568</v>
      </c>
      <c r="L155" s="5">
        <v>8026</v>
      </c>
      <c r="M155" s="5">
        <v>7785</v>
      </c>
      <c r="N155" s="5">
        <v>202142</v>
      </c>
      <c r="O155" s="5">
        <v>157033</v>
      </c>
      <c r="P155" s="5">
        <v>10470</v>
      </c>
      <c r="Q155" s="5">
        <v>3436</v>
      </c>
      <c r="R155" s="5">
        <v>20814</v>
      </c>
      <c r="S155" s="5">
        <v>6550</v>
      </c>
      <c r="T155" s="5">
        <v>952</v>
      </c>
      <c r="U155" s="5">
        <v>2887</v>
      </c>
      <c r="V155" s="5">
        <v>415678</v>
      </c>
      <c r="W155" s="5">
        <v>29636</v>
      </c>
      <c r="X155" s="5">
        <v>9</v>
      </c>
      <c r="Y155" s="5">
        <v>38</v>
      </c>
      <c r="Z155" s="5">
        <v>0</v>
      </c>
      <c r="AA155" s="5">
        <v>385996</v>
      </c>
      <c r="AB155" s="5">
        <v>0</v>
      </c>
      <c r="AC155" s="5">
        <v>0</v>
      </c>
      <c r="AD155" s="5">
        <v>44625</v>
      </c>
      <c r="AE155" s="5">
        <v>15257</v>
      </c>
      <c r="AF155" s="5">
        <v>1993</v>
      </c>
      <c r="AG155" s="5">
        <v>80</v>
      </c>
      <c r="AH155" s="5">
        <v>785</v>
      </c>
      <c r="AI155" s="5">
        <v>26407</v>
      </c>
      <c r="AJ155" s="5">
        <v>102</v>
      </c>
      <c r="AK155" s="5">
        <v>76616</v>
      </c>
      <c r="AL155" s="5">
        <v>37442</v>
      </c>
      <c r="AM155" s="5">
        <v>4659</v>
      </c>
      <c r="AN155" s="5">
        <v>2062</v>
      </c>
      <c r="AO155" s="5">
        <v>9212</v>
      </c>
      <c r="AP155" s="5">
        <v>14778</v>
      </c>
      <c r="AQ155" s="5">
        <v>8464</v>
      </c>
      <c r="AR155" s="5">
        <v>0</v>
      </c>
      <c r="AS155" s="5">
        <v>0</v>
      </c>
    </row>
    <row r="156" spans="1:45">
      <c r="A156" s="5">
        <v>1393</v>
      </c>
      <c r="B156" s="5">
        <v>4</v>
      </c>
      <c r="C156" s="5" t="s">
        <v>436</v>
      </c>
      <c r="D156" s="5" t="s">
        <v>435</v>
      </c>
      <c r="E156" s="5">
        <v>1622891</v>
      </c>
      <c r="F156" s="5">
        <v>702934</v>
      </c>
      <c r="G156" s="5">
        <v>175413</v>
      </c>
      <c r="H156" s="5">
        <v>74559</v>
      </c>
      <c r="I156" s="5">
        <v>73026</v>
      </c>
      <c r="J156" s="5">
        <v>501580</v>
      </c>
      <c r="K156" s="5">
        <v>79568</v>
      </c>
      <c r="L156" s="5">
        <v>8026</v>
      </c>
      <c r="M156" s="5">
        <v>7785</v>
      </c>
      <c r="N156" s="5">
        <v>202142</v>
      </c>
      <c r="O156" s="5">
        <v>157033</v>
      </c>
      <c r="P156" s="5">
        <v>10470</v>
      </c>
      <c r="Q156" s="5">
        <v>3436</v>
      </c>
      <c r="R156" s="5">
        <v>20814</v>
      </c>
      <c r="S156" s="5">
        <v>6550</v>
      </c>
      <c r="T156" s="5">
        <v>952</v>
      </c>
      <c r="U156" s="5">
        <v>2887</v>
      </c>
      <c r="V156" s="5">
        <v>415678</v>
      </c>
      <c r="W156" s="5">
        <v>29636</v>
      </c>
      <c r="X156" s="5">
        <v>9</v>
      </c>
      <c r="Y156" s="5">
        <v>38</v>
      </c>
      <c r="Z156" s="5">
        <v>0</v>
      </c>
      <c r="AA156" s="5">
        <v>385996</v>
      </c>
      <c r="AB156" s="5">
        <v>0</v>
      </c>
      <c r="AC156" s="5">
        <v>0</v>
      </c>
      <c r="AD156" s="5">
        <v>44625</v>
      </c>
      <c r="AE156" s="5">
        <v>15257</v>
      </c>
      <c r="AF156" s="5">
        <v>1993</v>
      </c>
      <c r="AG156" s="5">
        <v>80</v>
      </c>
      <c r="AH156" s="5">
        <v>785</v>
      </c>
      <c r="AI156" s="5">
        <v>26407</v>
      </c>
      <c r="AJ156" s="5">
        <v>102</v>
      </c>
      <c r="AK156" s="5">
        <v>76616</v>
      </c>
      <c r="AL156" s="5">
        <v>37442</v>
      </c>
      <c r="AM156" s="5">
        <v>4659</v>
      </c>
      <c r="AN156" s="5">
        <v>2062</v>
      </c>
      <c r="AO156" s="5">
        <v>9212</v>
      </c>
      <c r="AP156" s="5">
        <v>14778</v>
      </c>
      <c r="AQ156" s="5">
        <v>8464</v>
      </c>
      <c r="AR156" s="5">
        <v>0</v>
      </c>
      <c r="AS156" s="5">
        <v>0</v>
      </c>
    </row>
    <row r="157" spans="1:45">
      <c r="A157" s="5">
        <v>1393</v>
      </c>
      <c r="B157" s="5">
        <v>3</v>
      </c>
      <c r="C157" s="5" t="s">
        <v>437</v>
      </c>
      <c r="D157" s="5" t="s">
        <v>438</v>
      </c>
      <c r="E157" s="5">
        <v>277241</v>
      </c>
      <c r="F157" s="5">
        <v>150437</v>
      </c>
      <c r="G157" s="5">
        <v>33488</v>
      </c>
      <c r="H157" s="5">
        <v>7392</v>
      </c>
      <c r="I157" s="5">
        <v>3784</v>
      </c>
      <c r="J157" s="5">
        <v>78732</v>
      </c>
      <c r="K157" s="5">
        <v>1965</v>
      </c>
      <c r="L157" s="5">
        <v>351</v>
      </c>
      <c r="M157" s="5">
        <v>1093</v>
      </c>
      <c r="N157" s="5">
        <v>7745</v>
      </c>
      <c r="O157" s="5">
        <v>5575</v>
      </c>
      <c r="P157" s="5">
        <v>119</v>
      </c>
      <c r="Q157" s="5">
        <v>17</v>
      </c>
      <c r="R157" s="5">
        <v>0</v>
      </c>
      <c r="S157" s="5">
        <v>1917</v>
      </c>
      <c r="T157" s="5">
        <v>0</v>
      </c>
      <c r="U157" s="5">
        <v>118</v>
      </c>
      <c r="V157" s="5">
        <v>1605</v>
      </c>
      <c r="W157" s="5">
        <v>1280</v>
      </c>
      <c r="X157" s="5">
        <v>175</v>
      </c>
      <c r="Y157" s="5">
        <v>0</v>
      </c>
      <c r="Z157" s="5">
        <v>0</v>
      </c>
      <c r="AA157" s="5">
        <v>100</v>
      </c>
      <c r="AB157" s="5">
        <v>50</v>
      </c>
      <c r="AC157" s="5">
        <v>0</v>
      </c>
      <c r="AD157" s="5">
        <v>8407</v>
      </c>
      <c r="AE157" s="5">
        <v>7324</v>
      </c>
      <c r="AF157" s="5">
        <v>50</v>
      </c>
      <c r="AG157" s="5">
        <v>0</v>
      </c>
      <c r="AH157" s="5">
        <v>51</v>
      </c>
      <c r="AI157" s="5">
        <v>963</v>
      </c>
      <c r="AJ157" s="5">
        <v>20</v>
      </c>
      <c r="AK157" s="5">
        <v>76883</v>
      </c>
      <c r="AL157" s="5">
        <v>46108</v>
      </c>
      <c r="AM157" s="5">
        <v>23672</v>
      </c>
      <c r="AN157" s="5">
        <v>0</v>
      </c>
      <c r="AO157" s="5">
        <v>3500</v>
      </c>
      <c r="AP157" s="5">
        <v>3604</v>
      </c>
      <c r="AQ157" s="5">
        <v>0</v>
      </c>
      <c r="AR157" s="5">
        <v>0</v>
      </c>
      <c r="AS157" s="5">
        <v>0</v>
      </c>
    </row>
    <row r="158" spans="1:45">
      <c r="A158" s="5">
        <v>1393</v>
      </c>
      <c r="B158" s="5">
        <v>4</v>
      </c>
      <c r="C158" s="5" t="s">
        <v>439</v>
      </c>
      <c r="D158" s="5" t="s">
        <v>438</v>
      </c>
      <c r="E158" s="5">
        <v>277241</v>
      </c>
      <c r="F158" s="5">
        <v>150437</v>
      </c>
      <c r="G158" s="5">
        <v>33488</v>
      </c>
      <c r="H158" s="5">
        <v>7392</v>
      </c>
      <c r="I158" s="5">
        <v>3784</v>
      </c>
      <c r="J158" s="5">
        <v>78732</v>
      </c>
      <c r="K158" s="5">
        <v>1965</v>
      </c>
      <c r="L158" s="5">
        <v>351</v>
      </c>
      <c r="M158" s="5">
        <v>1093</v>
      </c>
      <c r="N158" s="5">
        <v>7745</v>
      </c>
      <c r="O158" s="5">
        <v>5575</v>
      </c>
      <c r="P158" s="5">
        <v>119</v>
      </c>
      <c r="Q158" s="5">
        <v>17</v>
      </c>
      <c r="R158" s="5">
        <v>0</v>
      </c>
      <c r="S158" s="5">
        <v>1917</v>
      </c>
      <c r="T158" s="5">
        <v>0</v>
      </c>
      <c r="U158" s="5">
        <v>118</v>
      </c>
      <c r="V158" s="5">
        <v>1605</v>
      </c>
      <c r="W158" s="5">
        <v>1280</v>
      </c>
      <c r="X158" s="5">
        <v>175</v>
      </c>
      <c r="Y158" s="5">
        <v>0</v>
      </c>
      <c r="Z158" s="5">
        <v>0</v>
      </c>
      <c r="AA158" s="5">
        <v>100</v>
      </c>
      <c r="AB158" s="5">
        <v>50</v>
      </c>
      <c r="AC158" s="5">
        <v>0</v>
      </c>
      <c r="AD158" s="5">
        <v>8407</v>
      </c>
      <c r="AE158" s="5">
        <v>7324</v>
      </c>
      <c r="AF158" s="5">
        <v>50</v>
      </c>
      <c r="AG158" s="5">
        <v>0</v>
      </c>
      <c r="AH158" s="5">
        <v>51</v>
      </c>
      <c r="AI158" s="5">
        <v>963</v>
      </c>
      <c r="AJ158" s="5">
        <v>20</v>
      </c>
      <c r="AK158" s="5">
        <v>76883</v>
      </c>
      <c r="AL158" s="5">
        <v>46108</v>
      </c>
      <c r="AM158" s="5">
        <v>23672</v>
      </c>
      <c r="AN158" s="5">
        <v>0</v>
      </c>
      <c r="AO158" s="5">
        <v>3500</v>
      </c>
      <c r="AP158" s="5">
        <v>3604</v>
      </c>
      <c r="AQ158" s="5">
        <v>0</v>
      </c>
      <c r="AR158" s="5">
        <v>0</v>
      </c>
      <c r="AS158" s="5">
        <v>0</v>
      </c>
    </row>
    <row r="159" spans="1:45">
      <c r="A159" s="5">
        <v>1393</v>
      </c>
      <c r="B159" s="5">
        <v>2</v>
      </c>
      <c r="C159" s="5" t="s">
        <v>440</v>
      </c>
      <c r="D159" s="5" t="s">
        <v>441</v>
      </c>
      <c r="E159" s="5">
        <v>6275038</v>
      </c>
      <c r="F159" s="5">
        <v>2478348</v>
      </c>
      <c r="G159" s="5">
        <v>824261</v>
      </c>
      <c r="H159" s="5">
        <v>246604</v>
      </c>
      <c r="I159" s="5">
        <v>201871</v>
      </c>
      <c r="J159" s="5">
        <v>1652202</v>
      </c>
      <c r="K159" s="5">
        <v>699416</v>
      </c>
      <c r="L159" s="5">
        <v>125689</v>
      </c>
      <c r="M159" s="5">
        <v>46647</v>
      </c>
      <c r="N159" s="5">
        <v>1756308</v>
      </c>
      <c r="O159" s="5">
        <v>1393596</v>
      </c>
      <c r="P159" s="5">
        <v>297122</v>
      </c>
      <c r="Q159" s="5">
        <v>18049</v>
      </c>
      <c r="R159" s="5">
        <v>26271</v>
      </c>
      <c r="S159" s="5">
        <v>7238</v>
      </c>
      <c r="T159" s="5">
        <v>1647</v>
      </c>
      <c r="U159" s="5">
        <v>12385</v>
      </c>
      <c r="V159" s="5">
        <v>496125</v>
      </c>
      <c r="W159" s="5">
        <v>188010</v>
      </c>
      <c r="X159" s="5">
        <v>10008</v>
      </c>
      <c r="Y159" s="5">
        <v>5125</v>
      </c>
      <c r="Z159" s="5">
        <v>2912</v>
      </c>
      <c r="AA159" s="5">
        <v>288642</v>
      </c>
      <c r="AB159" s="5">
        <v>988</v>
      </c>
      <c r="AC159" s="5">
        <v>440</v>
      </c>
      <c r="AD159" s="5">
        <v>551220</v>
      </c>
      <c r="AE159" s="5">
        <v>132245</v>
      </c>
      <c r="AF159" s="5">
        <v>14778</v>
      </c>
      <c r="AG159" s="5">
        <v>2030</v>
      </c>
      <c r="AH159" s="5">
        <v>7389</v>
      </c>
      <c r="AI159" s="5">
        <v>393514</v>
      </c>
      <c r="AJ159" s="5">
        <v>1265</v>
      </c>
      <c r="AK159" s="5">
        <v>486616</v>
      </c>
      <c r="AL159" s="5">
        <v>76272</v>
      </c>
      <c r="AM159" s="5">
        <v>7633</v>
      </c>
      <c r="AN159" s="5">
        <v>12330</v>
      </c>
      <c r="AO159" s="5">
        <v>23529</v>
      </c>
      <c r="AP159" s="5">
        <v>262802</v>
      </c>
      <c r="AQ159" s="5">
        <v>103617</v>
      </c>
      <c r="AR159" s="5">
        <v>0</v>
      </c>
      <c r="AS159" s="5">
        <v>432</v>
      </c>
    </row>
    <row r="160" spans="1:45">
      <c r="A160" s="5">
        <v>1393</v>
      </c>
      <c r="B160" s="5">
        <v>3</v>
      </c>
      <c r="C160" s="5" t="s">
        <v>442</v>
      </c>
      <c r="D160" s="5" t="s">
        <v>443</v>
      </c>
      <c r="E160" s="5">
        <v>5485305</v>
      </c>
      <c r="F160" s="5">
        <v>2170762</v>
      </c>
      <c r="G160" s="5">
        <v>710648</v>
      </c>
      <c r="H160" s="5">
        <v>220439</v>
      </c>
      <c r="I160" s="5">
        <v>168008</v>
      </c>
      <c r="J160" s="5">
        <v>1533577</v>
      </c>
      <c r="K160" s="5">
        <v>533599</v>
      </c>
      <c r="L160" s="5">
        <v>111474</v>
      </c>
      <c r="M160" s="5">
        <v>36799</v>
      </c>
      <c r="N160" s="5">
        <v>1640863</v>
      </c>
      <c r="O160" s="5">
        <v>1297589</v>
      </c>
      <c r="P160" s="5">
        <v>290626</v>
      </c>
      <c r="Q160" s="5">
        <v>15967</v>
      </c>
      <c r="R160" s="5">
        <v>22697</v>
      </c>
      <c r="S160" s="5">
        <v>1733</v>
      </c>
      <c r="T160" s="5">
        <v>1424</v>
      </c>
      <c r="U160" s="5">
        <v>10828</v>
      </c>
      <c r="V160" s="5">
        <v>451936</v>
      </c>
      <c r="W160" s="5">
        <v>149922</v>
      </c>
      <c r="X160" s="5">
        <v>6953</v>
      </c>
      <c r="Y160" s="5">
        <v>4950</v>
      </c>
      <c r="Z160" s="5">
        <v>2812</v>
      </c>
      <c r="AA160" s="5">
        <v>286011</v>
      </c>
      <c r="AB160" s="5">
        <v>929</v>
      </c>
      <c r="AC160" s="5">
        <v>358</v>
      </c>
      <c r="AD160" s="5">
        <v>215516</v>
      </c>
      <c r="AE160" s="5">
        <v>81198</v>
      </c>
      <c r="AF160" s="5">
        <v>11806</v>
      </c>
      <c r="AG160" s="5">
        <v>1474</v>
      </c>
      <c r="AH160" s="5">
        <v>3834</v>
      </c>
      <c r="AI160" s="5">
        <v>116035</v>
      </c>
      <c r="AJ160" s="5">
        <v>1169</v>
      </c>
      <c r="AK160" s="5">
        <v>358929</v>
      </c>
      <c r="AL160" s="5">
        <v>45012</v>
      </c>
      <c r="AM160" s="5">
        <v>6646</v>
      </c>
      <c r="AN160" s="5">
        <v>11190</v>
      </c>
      <c r="AO160" s="5">
        <v>15665</v>
      </c>
      <c r="AP160" s="5">
        <v>215402</v>
      </c>
      <c r="AQ160" s="5">
        <v>64803</v>
      </c>
      <c r="AR160" s="5">
        <v>0</v>
      </c>
      <c r="AS160" s="5">
        <v>210</v>
      </c>
    </row>
    <row r="161" spans="1:45">
      <c r="A161" s="5">
        <v>1393</v>
      </c>
      <c r="B161" s="5">
        <v>4</v>
      </c>
      <c r="C161" s="5" t="s">
        <v>444</v>
      </c>
      <c r="D161" s="5" t="s">
        <v>445</v>
      </c>
      <c r="E161" s="5">
        <v>2318887</v>
      </c>
      <c r="F161" s="5">
        <v>1117137</v>
      </c>
      <c r="G161" s="5">
        <v>311066</v>
      </c>
      <c r="H161" s="5">
        <v>68763</v>
      </c>
      <c r="I161" s="5">
        <v>21873</v>
      </c>
      <c r="J161" s="5">
        <v>557852</v>
      </c>
      <c r="K161" s="5">
        <v>128949</v>
      </c>
      <c r="L161" s="5">
        <v>100890</v>
      </c>
      <c r="M161" s="5">
        <v>12357</v>
      </c>
      <c r="N161" s="5">
        <v>1297117</v>
      </c>
      <c r="O161" s="5">
        <v>1022831</v>
      </c>
      <c r="P161" s="5">
        <v>264719</v>
      </c>
      <c r="Q161" s="5">
        <v>113</v>
      </c>
      <c r="R161" s="5">
        <v>9154</v>
      </c>
      <c r="S161" s="5">
        <v>113</v>
      </c>
      <c r="T161" s="5">
        <v>188</v>
      </c>
      <c r="U161" s="5">
        <v>0</v>
      </c>
      <c r="V161" s="5">
        <v>216010</v>
      </c>
      <c r="W161" s="5">
        <v>44425</v>
      </c>
      <c r="X161" s="5">
        <v>2518</v>
      </c>
      <c r="Y161" s="5">
        <v>2292</v>
      </c>
      <c r="Z161" s="5">
        <v>1786</v>
      </c>
      <c r="AA161" s="5">
        <v>164020</v>
      </c>
      <c r="AB161" s="5">
        <v>706</v>
      </c>
      <c r="AC161" s="5">
        <v>263</v>
      </c>
      <c r="AD161" s="5">
        <v>39812</v>
      </c>
      <c r="AE161" s="5">
        <v>1372</v>
      </c>
      <c r="AF161" s="5">
        <v>5</v>
      </c>
      <c r="AG161" s="5">
        <v>0</v>
      </c>
      <c r="AH161" s="5">
        <v>618</v>
      </c>
      <c r="AI161" s="5">
        <v>37817</v>
      </c>
      <c r="AJ161" s="5">
        <v>0</v>
      </c>
      <c r="AK161" s="5">
        <v>64631</v>
      </c>
      <c r="AL161" s="5">
        <v>1953</v>
      </c>
      <c r="AM161" s="5">
        <v>173</v>
      </c>
      <c r="AN161" s="5">
        <v>632</v>
      </c>
      <c r="AO161" s="5">
        <v>2949</v>
      </c>
      <c r="AP161" s="5">
        <v>41530</v>
      </c>
      <c r="AQ161" s="5">
        <v>17395</v>
      </c>
      <c r="AR161" s="5">
        <v>0</v>
      </c>
      <c r="AS161" s="5">
        <v>0</v>
      </c>
    </row>
    <row r="162" spans="1:45">
      <c r="A162" s="5">
        <v>1393</v>
      </c>
      <c r="B162" s="5">
        <v>4</v>
      </c>
      <c r="C162" s="5" t="s">
        <v>446</v>
      </c>
      <c r="D162" s="5" t="s">
        <v>447</v>
      </c>
      <c r="E162" s="5">
        <v>28893</v>
      </c>
      <c r="F162" s="5">
        <v>20801</v>
      </c>
      <c r="G162" s="5">
        <v>1335</v>
      </c>
      <c r="H162" s="5">
        <v>3797</v>
      </c>
      <c r="I162" s="5">
        <v>2476</v>
      </c>
      <c r="J162" s="5">
        <v>422</v>
      </c>
      <c r="K162" s="5">
        <v>0</v>
      </c>
      <c r="L162" s="5">
        <v>11</v>
      </c>
      <c r="M162" s="5">
        <v>50</v>
      </c>
      <c r="N162" s="5">
        <v>22045</v>
      </c>
      <c r="O162" s="5">
        <v>19748</v>
      </c>
      <c r="P162" s="5">
        <v>50</v>
      </c>
      <c r="Q162" s="5">
        <v>174</v>
      </c>
      <c r="R162" s="5">
        <v>1868</v>
      </c>
      <c r="S162" s="5">
        <v>205</v>
      </c>
      <c r="T162" s="5">
        <v>0</v>
      </c>
      <c r="U162" s="5">
        <v>0</v>
      </c>
      <c r="V162" s="5">
        <v>1673</v>
      </c>
      <c r="W162" s="5">
        <v>1673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11759</v>
      </c>
      <c r="AE162" s="5">
        <v>960</v>
      </c>
      <c r="AF162" s="5">
        <v>0</v>
      </c>
      <c r="AG162" s="5">
        <v>0</v>
      </c>
      <c r="AH162" s="5">
        <v>0</v>
      </c>
      <c r="AI162" s="5">
        <v>10799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1393</v>
      </c>
      <c r="B163" s="5">
        <v>4</v>
      </c>
      <c r="C163" s="5" t="s">
        <v>448</v>
      </c>
      <c r="D163" s="5" t="s">
        <v>449</v>
      </c>
      <c r="E163" s="5">
        <v>1220488</v>
      </c>
      <c r="F163" s="5">
        <v>275760</v>
      </c>
      <c r="G163" s="5">
        <v>58840</v>
      </c>
      <c r="H163" s="5">
        <v>40273</v>
      </c>
      <c r="I163" s="5">
        <v>35198</v>
      </c>
      <c r="J163" s="5">
        <v>585540</v>
      </c>
      <c r="K163" s="5">
        <v>214331</v>
      </c>
      <c r="L163" s="5">
        <v>4874</v>
      </c>
      <c r="M163" s="5">
        <v>5672</v>
      </c>
      <c r="N163" s="5">
        <v>86017</v>
      </c>
      <c r="O163" s="5">
        <v>72844</v>
      </c>
      <c r="P163" s="5">
        <v>7032</v>
      </c>
      <c r="Q163" s="5">
        <v>2270</v>
      </c>
      <c r="R163" s="5">
        <v>1824</v>
      </c>
      <c r="S163" s="5">
        <v>237</v>
      </c>
      <c r="T163" s="5">
        <v>1110</v>
      </c>
      <c r="U163" s="5">
        <v>699</v>
      </c>
      <c r="V163" s="5">
        <v>87688</v>
      </c>
      <c r="W163" s="5">
        <v>30377</v>
      </c>
      <c r="X163" s="5">
        <v>394</v>
      </c>
      <c r="Y163" s="5">
        <v>1794</v>
      </c>
      <c r="Z163" s="5">
        <v>108</v>
      </c>
      <c r="AA163" s="5">
        <v>54811</v>
      </c>
      <c r="AB163" s="5">
        <v>196</v>
      </c>
      <c r="AC163" s="5">
        <v>9</v>
      </c>
      <c r="AD163" s="5">
        <v>34290</v>
      </c>
      <c r="AE163" s="5">
        <v>15265</v>
      </c>
      <c r="AF163" s="5">
        <v>8168</v>
      </c>
      <c r="AG163" s="5">
        <v>883</v>
      </c>
      <c r="AH163" s="5">
        <v>1346</v>
      </c>
      <c r="AI163" s="5">
        <v>8629</v>
      </c>
      <c r="AJ163" s="5">
        <v>0</v>
      </c>
      <c r="AK163" s="5">
        <v>20633</v>
      </c>
      <c r="AL163" s="5">
        <v>9031</v>
      </c>
      <c r="AM163" s="5">
        <v>2303</v>
      </c>
      <c r="AN163" s="5">
        <v>873</v>
      </c>
      <c r="AO163" s="5">
        <v>3843</v>
      </c>
      <c r="AP163" s="5">
        <v>4386</v>
      </c>
      <c r="AQ163" s="5">
        <v>0</v>
      </c>
      <c r="AR163" s="5">
        <v>0</v>
      </c>
      <c r="AS163" s="5">
        <v>197</v>
      </c>
    </row>
    <row r="164" spans="1:45">
      <c r="A164" s="5">
        <v>1393</v>
      </c>
      <c r="B164" s="5">
        <v>4</v>
      </c>
      <c r="C164" s="5" t="s">
        <v>450</v>
      </c>
      <c r="D164" s="5" t="s">
        <v>451</v>
      </c>
      <c r="E164" s="5">
        <v>70059</v>
      </c>
      <c r="F164" s="5">
        <v>54521</v>
      </c>
      <c r="G164" s="5">
        <v>4165</v>
      </c>
      <c r="H164" s="5">
        <v>2226</v>
      </c>
      <c r="I164" s="5">
        <v>2760</v>
      </c>
      <c r="J164" s="5">
        <v>5829</v>
      </c>
      <c r="K164" s="5">
        <v>17</v>
      </c>
      <c r="L164" s="5">
        <v>30</v>
      </c>
      <c r="M164" s="5">
        <v>510</v>
      </c>
      <c r="N164" s="5">
        <v>16974</v>
      </c>
      <c r="O164" s="5">
        <v>15744</v>
      </c>
      <c r="P164" s="5">
        <v>173</v>
      </c>
      <c r="Q164" s="5">
        <v>193</v>
      </c>
      <c r="R164" s="5">
        <v>0</v>
      </c>
      <c r="S164" s="5">
        <v>703</v>
      </c>
      <c r="T164" s="5">
        <v>10</v>
      </c>
      <c r="U164" s="5">
        <v>152</v>
      </c>
      <c r="V164" s="5">
        <v>12418</v>
      </c>
      <c r="W164" s="5">
        <v>12418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25283</v>
      </c>
      <c r="AE164" s="5">
        <v>24502</v>
      </c>
      <c r="AF164" s="5">
        <v>15</v>
      </c>
      <c r="AG164" s="5">
        <v>0</v>
      </c>
      <c r="AH164" s="5">
        <v>55</v>
      </c>
      <c r="AI164" s="5">
        <v>711</v>
      </c>
      <c r="AJ164" s="5">
        <v>0</v>
      </c>
      <c r="AK164" s="5">
        <v>27582</v>
      </c>
      <c r="AL164" s="5">
        <v>6617</v>
      </c>
      <c r="AM164" s="5">
        <v>40</v>
      </c>
      <c r="AN164" s="5">
        <v>180</v>
      </c>
      <c r="AO164" s="5">
        <v>263</v>
      </c>
      <c r="AP164" s="5">
        <v>473</v>
      </c>
      <c r="AQ164" s="5">
        <v>20009</v>
      </c>
      <c r="AR164" s="5">
        <v>0</v>
      </c>
      <c r="AS164" s="5">
        <v>0</v>
      </c>
    </row>
    <row r="165" spans="1:45">
      <c r="A165" s="5">
        <v>1393</v>
      </c>
      <c r="B165" s="5">
        <v>4</v>
      </c>
      <c r="C165" s="5" t="s">
        <v>452</v>
      </c>
      <c r="D165" s="5" t="s">
        <v>453</v>
      </c>
      <c r="E165" s="5">
        <v>12335</v>
      </c>
      <c r="F165" s="5">
        <v>1256</v>
      </c>
      <c r="G165" s="5">
        <v>2214</v>
      </c>
      <c r="H165" s="5">
        <v>2062</v>
      </c>
      <c r="I165" s="5">
        <v>2291</v>
      </c>
      <c r="J165" s="5">
        <v>365</v>
      </c>
      <c r="K165" s="5">
        <v>3799</v>
      </c>
      <c r="L165" s="5">
        <v>0</v>
      </c>
      <c r="M165" s="5">
        <v>348</v>
      </c>
      <c r="N165" s="5">
        <v>1509</v>
      </c>
      <c r="O165" s="5">
        <v>393</v>
      </c>
      <c r="P165" s="5">
        <v>865</v>
      </c>
      <c r="Q165" s="5">
        <v>126</v>
      </c>
      <c r="R165" s="5">
        <v>0</v>
      </c>
      <c r="S165" s="5">
        <v>0</v>
      </c>
      <c r="T165" s="5">
        <v>0</v>
      </c>
      <c r="U165" s="5">
        <v>126</v>
      </c>
      <c r="V165" s="5">
        <v>19748</v>
      </c>
      <c r="W165" s="5">
        <v>19748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16393</v>
      </c>
      <c r="AE165" s="5">
        <v>16267</v>
      </c>
      <c r="AF165" s="5">
        <v>5</v>
      </c>
      <c r="AG165" s="5">
        <v>10</v>
      </c>
      <c r="AH165" s="5">
        <v>11</v>
      </c>
      <c r="AI165" s="5">
        <v>100</v>
      </c>
      <c r="AJ165" s="5">
        <v>0</v>
      </c>
      <c r="AK165" s="5">
        <v>8664</v>
      </c>
      <c r="AL165" s="5">
        <v>4791</v>
      </c>
      <c r="AM165" s="5">
        <v>429</v>
      </c>
      <c r="AN165" s="5">
        <v>3</v>
      </c>
      <c r="AO165" s="5">
        <v>0</v>
      </c>
      <c r="AP165" s="5">
        <v>3428</v>
      </c>
      <c r="AQ165" s="5">
        <v>0</v>
      </c>
      <c r="AR165" s="5">
        <v>0</v>
      </c>
      <c r="AS165" s="5">
        <v>13</v>
      </c>
    </row>
    <row r="166" spans="1:45">
      <c r="A166" s="5">
        <v>1393</v>
      </c>
      <c r="B166" s="5">
        <v>4</v>
      </c>
      <c r="C166" s="5" t="s">
        <v>454</v>
      </c>
      <c r="D166" s="5" t="s">
        <v>455</v>
      </c>
      <c r="E166" s="5">
        <v>278661</v>
      </c>
      <c r="F166" s="5">
        <v>156347</v>
      </c>
      <c r="G166" s="5">
        <v>4643</v>
      </c>
      <c r="H166" s="5">
        <v>8618</v>
      </c>
      <c r="I166" s="5">
        <v>6300</v>
      </c>
      <c r="J166" s="5">
        <v>88817</v>
      </c>
      <c r="K166" s="5">
        <v>11173</v>
      </c>
      <c r="L166" s="5">
        <v>470</v>
      </c>
      <c r="M166" s="5">
        <v>2293</v>
      </c>
      <c r="N166" s="5">
        <v>22856</v>
      </c>
      <c r="O166" s="5">
        <v>21011</v>
      </c>
      <c r="P166" s="5">
        <v>251</v>
      </c>
      <c r="Q166" s="5">
        <v>404</v>
      </c>
      <c r="R166" s="5">
        <v>293</v>
      </c>
      <c r="S166" s="5">
        <v>0</v>
      </c>
      <c r="T166" s="5">
        <v>0</v>
      </c>
      <c r="U166" s="5">
        <v>897</v>
      </c>
      <c r="V166" s="5">
        <v>4922</v>
      </c>
      <c r="W166" s="5">
        <v>4120</v>
      </c>
      <c r="X166" s="5">
        <v>217</v>
      </c>
      <c r="Y166" s="5">
        <v>21</v>
      </c>
      <c r="Z166" s="5">
        <v>225</v>
      </c>
      <c r="AA166" s="5">
        <v>313</v>
      </c>
      <c r="AB166" s="5">
        <v>0</v>
      </c>
      <c r="AC166" s="5">
        <v>28</v>
      </c>
      <c r="AD166" s="5">
        <v>40262</v>
      </c>
      <c r="AE166" s="5">
        <v>7257</v>
      </c>
      <c r="AF166" s="5">
        <v>480</v>
      </c>
      <c r="AG166" s="5">
        <v>297</v>
      </c>
      <c r="AH166" s="5">
        <v>545</v>
      </c>
      <c r="AI166" s="5">
        <v>31638</v>
      </c>
      <c r="AJ166" s="5">
        <v>45</v>
      </c>
      <c r="AK166" s="5">
        <v>35695</v>
      </c>
      <c r="AL166" s="5">
        <v>10277</v>
      </c>
      <c r="AM166" s="5">
        <v>199</v>
      </c>
      <c r="AN166" s="5">
        <v>4515</v>
      </c>
      <c r="AO166" s="5">
        <v>899</v>
      </c>
      <c r="AP166" s="5">
        <v>18828</v>
      </c>
      <c r="AQ166" s="5">
        <v>976</v>
      </c>
      <c r="AR166" s="5">
        <v>0</v>
      </c>
      <c r="AS166" s="5">
        <v>0</v>
      </c>
    </row>
    <row r="167" spans="1:45">
      <c r="A167" s="5">
        <v>1393</v>
      </c>
      <c r="B167" s="5">
        <v>4</v>
      </c>
      <c r="C167" s="5" t="s">
        <v>456</v>
      </c>
      <c r="D167" s="5" t="s">
        <v>457</v>
      </c>
      <c r="E167" s="5">
        <v>21188</v>
      </c>
      <c r="F167" s="5">
        <v>11737</v>
      </c>
      <c r="G167" s="5">
        <v>198</v>
      </c>
      <c r="H167" s="5">
        <v>4232</v>
      </c>
      <c r="I167" s="5">
        <v>1805</v>
      </c>
      <c r="J167" s="5">
        <v>2512</v>
      </c>
      <c r="K167" s="5">
        <v>160</v>
      </c>
      <c r="L167" s="5">
        <v>453</v>
      </c>
      <c r="M167" s="5">
        <v>91</v>
      </c>
      <c r="N167" s="5">
        <v>38</v>
      </c>
      <c r="O167" s="5">
        <v>38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9</v>
      </c>
      <c r="AE167" s="5">
        <v>0</v>
      </c>
      <c r="AF167" s="5">
        <v>0</v>
      </c>
      <c r="AG167" s="5">
        <v>0</v>
      </c>
      <c r="AH167" s="5">
        <v>0</v>
      </c>
      <c r="AI167" s="5">
        <v>9</v>
      </c>
      <c r="AJ167" s="5">
        <v>0</v>
      </c>
      <c r="AK167" s="5">
        <v>99</v>
      </c>
      <c r="AL167" s="5">
        <v>0</v>
      </c>
      <c r="AM167" s="5">
        <v>0</v>
      </c>
      <c r="AN167" s="5">
        <v>0</v>
      </c>
      <c r="AO167" s="5">
        <v>99</v>
      </c>
      <c r="AP167" s="5">
        <v>0</v>
      </c>
      <c r="AQ167" s="5">
        <v>0</v>
      </c>
      <c r="AR167" s="5">
        <v>0</v>
      </c>
      <c r="AS167" s="5">
        <v>0</v>
      </c>
    </row>
    <row r="168" spans="1:45">
      <c r="A168" s="5">
        <v>1393</v>
      </c>
      <c r="B168" s="5">
        <v>9</v>
      </c>
      <c r="C168" s="5" t="s">
        <v>458</v>
      </c>
      <c r="D168" s="5" t="s">
        <v>459</v>
      </c>
      <c r="E168" s="5">
        <v>1534795</v>
      </c>
      <c r="F168" s="5">
        <v>533203</v>
      </c>
      <c r="G168" s="5">
        <v>328186</v>
      </c>
      <c r="H168" s="5">
        <v>90468</v>
      </c>
      <c r="I168" s="5">
        <v>95305</v>
      </c>
      <c r="J168" s="5">
        <v>292241</v>
      </c>
      <c r="K168" s="5">
        <v>175169</v>
      </c>
      <c r="L168" s="5">
        <v>4746</v>
      </c>
      <c r="M168" s="5">
        <v>15476</v>
      </c>
      <c r="N168" s="5">
        <v>194306</v>
      </c>
      <c r="O168" s="5">
        <v>144980</v>
      </c>
      <c r="P168" s="5">
        <v>17536</v>
      </c>
      <c r="Q168" s="5">
        <v>12686</v>
      </c>
      <c r="R168" s="5">
        <v>9559</v>
      </c>
      <c r="S168" s="5">
        <v>475</v>
      </c>
      <c r="T168" s="5">
        <v>117</v>
      </c>
      <c r="U168" s="5">
        <v>8954</v>
      </c>
      <c r="V168" s="5">
        <v>109476</v>
      </c>
      <c r="W168" s="5">
        <v>37161</v>
      </c>
      <c r="X168" s="5">
        <v>3825</v>
      </c>
      <c r="Y168" s="5">
        <v>844</v>
      </c>
      <c r="Z168" s="5">
        <v>694</v>
      </c>
      <c r="AA168" s="5">
        <v>66867</v>
      </c>
      <c r="AB168" s="5">
        <v>27</v>
      </c>
      <c r="AC168" s="5">
        <v>58</v>
      </c>
      <c r="AD168" s="5">
        <v>47709</v>
      </c>
      <c r="AE168" s="5">
        <v>15575</v>
      </c>
      <c r="AF168" s="5">
        <v>3135</v>
      </c>
      <c r="AG168" s="5">
        <v>284</v>
      </c>
      <c r="AH168" s="5">
        <v>1259</v>
      </c>
      <c r="AI168" s="5">
        <v>26333</v>
      </c>
      <c r="AJ168" s="5">
        <v>1124</v>
      </c>
      <c r="AK168" s="5">
        <v>201626</v>
      </c>
      <c r="AL168" s="5">
        <v>12343</v>
      </c>
      <c r="AM168" s="5">
        <v>3502</v>
      </c>
      <c r="AN168" s="5">
        <v>4987</v>
      </c>
      <c r="AO168" s="5">
        <v>7613</v>
      </c>
      <c r="AP168" s="5">
        <v>146758</v>
      </c>
      <c r="AQ168" s="5">
        <v>26423</v>
      </c>
      <c r="AR168" s="5">
        <v>0</v>
      </c>
      <c r="AS168" s="5">
        <v>0</v>
      </c>
    </row>
    <row r="169" spans="1:45">
      <c r="A169" s="5">
        <v>1393</v>
      </c>
      <c r="B169" s="5">
        <v>3</v>
      </c>
      <c r="C169" s="5" t="s">
        <v>460</v>
      </c>
      <c r="D169" s="5" t="s">
        <v>461</v>
      </c>
      <c r="E169" s="5">
        <v>789732</v>
      </c>
      <c r="F169" s="5">
        <v>307587</v>
      </c>
      <c r="G169" s="5">
        <v>113613</v>
      </c>
      <c r="H169" s="5">
        <v>26165</v>
      </c>
      <c r="I169" s="5">
        <v>33863</v>
      </c>
      <c r="J169" s="5">
        <v>118624</v>
      </c>
      <c r="K169" s="5">
        <v>165817</v>
      </c>
      <c r="L169" s="5">
        <v>14215</v>
      </c>
      <c r="M169" s="5">
        <v>9849</v>
      </c>
      <c r="N169" s="5">
        <v>115444</v>
      </c>
      <c r="O169" s="5">
        <v>96007</v>
      </c>
      <c r="P169" s="5">
        <v>6496</v>
      </c>
      <c r="Q169" s="5">
        <v>2082</v>
      </c>
      <c r="R169" s="5">
        <v>3575</v>
      </c>
      <c r="S169" s="5">
        <v>5505</v>
      </c>
      <c r="T169" s="5">
        <v>223</v>
      </c>
      <c r="U169" s="5">
        <v>1557</v>
      </c>
      <c r="V169" s="5">
        <v>44189</v>
      </c>
      <c r="W169" s="5">
        <v>38088</v>
      </c>
      <c r="X169" s="5">
        <v>3055</v>
      </c>
      <c r="Y169" s="5">
        <v>174</v>
      </c>
      <c r="Z169" s="5">
        <v>100</v>
      </c>
      <c r="AA169" s="5">
        <v>2631</v>
      </c>
      <c r="AB169" s="5">
        <v>60</v>
      </c>
      <c r="AC169" s="5">
        <v>82</v>
      </c>
      <c r="AD169" s="5">
        <v>335704</v>
      </c>
      <c r="AE169" s="5">
        <v>51046</v>
      </c>
      <c r="AF169" s="5">
        <v>2972</v>
      </c>
      <c r="AG169" s="5">
        <v>556</v>
      </c>
      <c r="AH169" s="5">
        <v>3555</v>
      </c>
      <c r="AI169" s="5">
        <v>277479</v>
      </c>
      <c r="AJ169" s="5">
        <v>96</v>
      </c>
      <c r="AK169" s="5">
        <v>127687</v>
      </c>
      <c r="AL169" s="5">
        <v>31259</v>
      </c>
      <c r="AM169" s="5">
        <v>987</v>
      </c>
      <c r="AN169" s="5">
        <v>1141</v>
      </c>
      <c r="AO169" s="5">
        <v>7864</v>
      </c>
      <c r="AP169" s="5">
        <v>47399</v>
      </c>
      <c r="AQ169" s="5">
        <v>38814</v>
      </c>
      <c r="AR169" s="5">
        <v>0</v>
      </c>
      <c r="AS169" s="5">
        <v>222</v>
      </c>
    </row>
    <row r="170" spans="1:45">
      <c r="A170" s="5">
        <v>1393</v>
      </c>
      <c r="B170" s="5">
        <v>4</v>
      </c>
      <c r="C170" s="5" t="s">
        <v>462</v>
      </c>
      <c r="D170" s="5" t="s">
        <v>463</v>
      </c>
      <c r="E170" s="5">
        <v>153530</v>
      </c>
      <c r="F170" s="5">
        <v>45205</v>
      </c>
      <c r="G170" s="5">
        <v>9092</v>
      </c>
      <c r="H170" s="5">
        <v>7584</v>
      </c>
      <c r="I170" s="5">
        <v>5144</v>
      </c>
      <c r="J170" s="5">
        <v>16096</v>
      </c>
      <c r="K170" s="5">
        <v>66032</v>
      </c>
      <c r="L170" s="5">
        <v>563</v>
      </c>
      <c r="M170" s="5">
        <v>3813</v>
      </c>
      <c r="N170" s="5">
        <v>26281</v>
      </c>
      <c r="O170" s="5">
        <v>22530</v>
      </c>
      <c r="P170" s="5">
        <v>385</v>
      </c>
      <c r="Q170" s="5">
        <v>450</v>
      </c>
      <c r="R170" s="5">
        <v>765</v>
      </c>
      <c r="S170" s="5">
        <v>1976</v>
      </c>
      <c r="T170" s="5">
        <v>5</v>
      </c>
      <c r="U170" s="5">
        <v>171</v>
      </c>
      <c r="V170" s="5">
        <v>12346</v>
      </c>
      <c r="W170" s="5">
        <v>11221</v>
      </c>
      <c r="X170" s="5">
        <v>427</v>
      </c>
      <c r="Y170" s="5">
        <v>15</v>
      </c>
      <c r="Z170" s="5">
        <v>0</v>
      </c>
      <c r="AA170" s="5">
        <v>680</v>
      </c>
      <c r="AB170" s="5">
        <v>0</v>
      </c>
      <c r="AC170" s="5">
        <v>3</v>
      </c>
      <c r="AD170" s="5">
        <v>283735</v>
      </c>
      <c r="AE170" s="5">
        <v>19061</v>
      </c>
      <c r="AF170" s="5">
        <v>567</v>
      </c>
      <c r="AG170" s="5">
        <v>91</v>
      </c>
      <c r="AH170" s="5">
        <v>1448</v>
      </c>
      <c r="AI170" s="5">
        <v>262552</v>
      </c>
      <c r="AJ170" s="5">
        <v>15</v>
      </c>
      <c r="AK170" s="5">
        <v>4334</v>
      </c>
      <c r="AL170" s="5">
        <v>2316</v>
      </c>
      <c r="AM170" s="5">
        <v>323</v>
      </c>
      <c r="AN170" s="5">
        <v>430</v>
      </c>
      <c r="AO170" s="5">
        <v>1265</v>
      </c>
      <c r="AP170" s="5">
        <v>0</v>
      </c>
      <c r="AQ170" s="5">
        <v>0</v>
      </c>
      <c r="AR170" s="5">
        <v>0</v>
      </c>
      <c r="AS170" s="5">
        <v>0</v>
      </c>
    </row>
    <row r="171" spans="1:45">
      <c r="A171" s="5">
        <v>1393</v>
      </c>
      <c r="B171" s="5">
        <v>4</v>
      </c>
      <c r="C171" s="5" t="s">
        <v>464</v>
      </c>
      <c r="D171" s="5" t="s">
        <v>465</v>
      </c>
      <c r="E171" s="5">
        <v>114317</v>
      </c>
      <c r="F171" s="5">
        <v>48927</v>
      </c>
      <c r="G171" s="5">
        <v>4340</v>
      </c>
      <c r="H171" s="5">
        <v>3275</v>
      </c>
      <c r="I171" s="5">
        <v>6813</v>
      </c>
      <c r="J171" s="5">
        <v>33632</v>
      </c>
      <c r="K171" s="5">
        <v>16197</v>
      </c>
      <c r="L171" s="5">
        <v>539</v>
      </c>
      <c r="M171" s="5">
        <v>595</v>
      </c>
      <c r="N171" s="5">
        <v>14372</v>
      </c>
      <c r="O171" s="5">
        <v>12274</v>
      </c>
      <c r="P171" s="5">
        <v>1532</v>
      </c>
      <c r="Q171" s="5">
        <v>296</v>
      </c>
      <c r="R171" s="5">
        <v>0</v>
      </c>
      <c r="S171" s="5">
        <v>0</v>
      </c>
      <c r="T171" s="5">
        <v>218</v>
      </c>
      <c r="U171" s="5">
        <v>52</v>
      </c>
      <c r="V171" s="5">
        <v>4408</v>
      </c>
      <c r="W171" s="5">
        <v>2577</v>
      </c>
      <c r="X171" s="5">
        <v>1297</v>
      </c>
      <c r="Y171" s="5">
        <v>0</v>
      </c>
      <c r="Z171" s="5">
        <v>0</v>
      </c>
      <c r="AA171" s="5">
        <v>535</v>
      </c>
      <c r="AB171" s="5">
        <v>0</v>
      </c>
      <c r="AC171" s="5">
        <v>0</v>
      </c>
      <c r="AD171" s="5">
        <v>15204</v>
      </c>
      <c r="AE171" s="5">
        <v>2456</v>
      </c>
      <c r="AF171" s="5">
        <v>613</v>
      </c>
      <c r="AG171" s="5">
        <v>76</v>
      </c>
      <c r="AH171" s="5">
        <v>60</v>
      </c>
      <c r="AI171" s="5">
        <v>11998</v>
      </c>
      <c r="AJ171" s="5">
        <v>0</v>
      </c>
      <c r="AK171" s="5">
        <v>3127</v>
      </c>
      <c r="AL171" s="5">
        <v>313</v>
      </c>
      <c r="AM171" s="5">
        <v>0</v>
      </c>
      <c r="AN171" s="5">
        <v>29</v>
      </c>
      <c r="AO171" s="5">
        <v>2563</v>
      </c>
      <c r="AP171" s="5">
        <v>0</v>
      </c>
      <c r="AQ171" s="5">
        <v>0</v>
      </c>
      <c r="AR171" s="5">
        <v>0</v>
      </c>
      <c r="AS171" s="5">
        <v>222</v>
      </c>
    </row>
    <row r="172" spans="1:45">
      <c r="A172" s="5">
        <v>1393</v>
      </c>
      <c r="B172" s="5">
        <v>4</v>
      </c>
      <c r="C172" s="5" t="s">
        <v>466</v>
      </c>
      <c r="D172" s="5" t="s">
        <v>467</v>
      </c>
      <c r="E172" s="5">
        <v>15318</v>
      </c>
      <c r="F172" s="5">
        <v>12002</v>
      </c>
      <c r="G172" s="5">
        <v>1076</v>
      </c>
      <c r="H172" s="5">
        <v>1226</v>
      </c>
      <c r="I172" s="5">
        <v>603</v>
      </c>
      <c r="J172" s="5">
        <v>306</v>
      </c>
      <c r="K172" s="5">
        <v>0</v>
      </c>
      <c r="L172" s="5">
        <v>0</v>
      </c>
      <c r="M172" s="5">
        <v>106</v>
      </c>
      <c r="N172" s="5">
        <v>90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90</v>
      </c>
      <c r="V172" s="5">
        <v>314</v>
      </c>
      <c r="W172" s="5">
        <v>182</v>
      </c>
      <c r="X172" s="5">
        <v>132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400</v>
      </c>
      <c r="AE172" s="5">
        <v>400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</row>
    <row r="173" spans="1:45">
      <c r="A173" s="5">
        <v>1393</v>
      </c>
      <c r="B173" s="5">
        <v>4</v>
      </c>
      <c r="C173" s="5" t="s">
        <v>468</v>
      </c>
      <c r="D173" s="5" t="s">
        <v>469</v>
      </c>
      <c r="E173" s="5">
        <v>173986</v>
      </c>
      <c r="F173" s="5">
        <v>80330</v>
      </c>
      <c r="G173" s="5">
        <v>16397</v>
      </c>
      <c r="H173" s="5">
        <v>7352</v>
      </c>
      <c r="I173" s="5">
        <v>14605</v>
      </c>
      <c r="J173" s="5">
        <v>10277</v>
      </c>
      <c r="K173" s="5">
        <v>43099</v>
      </c>
      <c r="L173" s="5">
        <v>644</v>
      </c>
      <c r="M173" s="5">
        <v>1283</v>
      </c>
      <c r="N173" s="5">
        <v>15080</v>
      </c>
      <c r="O173" s="5">
        <v>10230</v>
      </c>
      <c r="P173" s="5">
        <v>155</v>
      </c>
      <c r="Q173" s="5">
        <v>115</v>
      </c>
      <c r="R173" s="5">
        <v>688</v>
      </c>
      <c r="S173" s="5">
        <v>3529</v>
      </c>
      <c r="T173" s="5">
        <v>0</v>
      </c>
      <c r="U173" s="5">
        <v>362</v>
      </c>
      <c r="V173" s="5">
        <v>8042</v>
      </c>
      <c r="W173" s="5">
        <v>5755</v>
      </c>
      <c r="X173" s="5">
        <v>597</v>
      </c>
      <c r="Y173" s="5">
        <v>149</v>
      </c>
      <c r="Z173" s="5">
        <v>90</v>
      </c>
      <c r="AA173" s="5">
        <v>1365</v>
      </c>
      <c r="AB173" s="5">
        <v>60</v>
      </c>
      <c r="AC173" s="5">
        <v>26</v>
      </c>
      <c r="AD173" s="5">
        <v>8269</v>
      </c>
      <c r="AE173" s="5">
        <v>6052</v>
      </c>
      <c r="AF173" s="5">
        <v>318</v>
      </c>
      <c r="AG173" s="5">
        <v>6</v>
      </c>
      <c r="AH173" s="5">
        <v>1241</v>
      </c>
      <c r="AI173" s="5">
        <v>630</v>
      </c>
      <c r="AJ173" s="5">
        <v>22</v>
      </c>
      <c r="AK173" s="5">
        <v>29867</v>
      </c>
      <c r="AL173" s="5">
        <v>6120</v>
      </c>
      <c r="AM173" s="5">
        <v>184</v>
      </c>
      <c r="AN173" s="5">
        <v>307</v>
      </c>
      <c r="AO173" s="5">
        <v>2785</v>
      </c>
      <c r="AP173" s="5">
        <v>11660</v>
      </c>
      <c r="AQ173" s="5">
        <v>8813</v>
      </c>
      <c r="AR173" s="5">
        <v>0</v>
      </c>
      <c r="AS173" s="5">
        <v>0</v>
      </c>
    </row>
    <row r="174" spans="1:45">
      <c r="A174" s="5">
        <v>1393</v>
      </c>
      <c r="B174" s="5">
        <v>4</v>
      </c>
      <c r="C174" s="5" t="s">
        <v>470</v>
      </c>
      <c r="D174" s="5" t="s">
        <v>471</v>
      </c>
      <c r="E174" s="5">
        <v>70487</v>
      </c>
      <c r="F174" s="5">
        <v>34968</v>
      </c>
      <c r="G174" s="5">
        <v>8071</v>
      </c>
      <c r="H174" s="5">
        <v>2797</v>
      </c>
      <c r="I174" s="5">
        <v>2253</v>
      </c>
      <c r="J174" s="5">
        <v>10461</v>
      </c>
      <c r="K174" s="5">
        <v>11676</v>
      </c>
      <c r="L174" s="5">
        <v>45</v>
      </c>
      <c r="M174" s="5">
        <v>215</v>
      </c>
      <c r="N174" s="5">
        <v>13063</v>
      </c>
      <c r="O174" s="5">
        <v>9505</v>
      </c>
      <c r="P174" s="5">
        <v>1584</v>
      </c>
      <c r="Q174" s="5">
        <v>485</v>
      </c>
      <c r="R174" s="5">
        <v>1377</v>
      </c>
      <c r="S174" s="5">
        <v>0</v>
      </c>
      <c r="T174" s="5">
        <v>0</v>
      </c>
      <c r="U174" s="5">
        <v>113</v>
      </c>
      <c r="V174" s="5">
        <v>8967</v>
      </c>
      <c r="W174" s="5">
        <v>8406</v>
      </c>
      <c r="X174" s="5">
        <v>447</v>
      </c>
      <c r="Y174" s="5">
        <v>0</v>
      </c>
      <c r="Z174" s="5">
        <v>10</v>
      </c>
      <c r="AA174" s="5">
        <v>51</v>
      </c>
      <c r="AB174" s="5">
        <v>0</v>
      </c>
      <c r="AC174" s="5">
        <v>52</v>
      </c>
      <c r="AD174" s="5">
        <v>14732</v>
      </c>
      <c r="AE174" s="5">
        <v>11134</v>
      </c>
      <c r="AF174" s="5">
        <v>992</v>
      </c>
      <c r="AG174" s="5">
        <v>276</v>
      </c>
      <c r="AH174" s="5">
        <v>684</v>
      </c>
      <c r="AI174" s="5">
        <v>1596</v>
      </c>
      <c r="AJ174" s="5">
        <v>50</v>
      </c>
      <c r="AK174" s="5">
        <v>77119</v>
      </c>
      <c r="AL174" s="5">
        <v>21721</v>
      </c>
      <c r="AM174" s="5">
        <v>64</v>
      </c>
      <c r="AN174" s="5">
        <v>374</v>
      </c>
      <c r="AO174" s="5">
        <v>565</v>
      </c>
      <c r="AP174" s="5">
        <v>29645</v>
      </c>
      <c r="AQ174" s="5">
        <v>24750</v>
      </c>
      <c r="AR174" s="5">
        <v>0</v>
      </c>
      <c r="AS174" s="5">
        <v>0</v>
      </c>
    </row>
    <row r="175" spans="1:45">
      <c r="A175" s="5">
        <v>1393</v>
      </c>
      <c r="B175" s="5">
        <v>4</v>
      </c>
      <c r="C175" s="5" t="s">
        <v>472</v>
      </c>
      <c r="D175" s="5" t="s">
        <v>473</v>
      </c>
      <c r="E175" s="5">
        <v>17348</v>
      </c>
      <c r="F175" s="5">
        <v>2533</v>
      </c>
      <c r="G175" s="5">
        <v>1686</v>
      </c>
      <c r="H175" s="5">
        <v>853</v>
      </c>
      <c r="I175" s="5">
        <v>829</v>
      </c>
      <c r="J175" s="5">
        <v>320</v>
      </c>
      <c r="K175" s="5">
        <v>0</v>
      </c>
      <c r="L175" s="5">
        <v>10925</v>
      </c>
      <c r="M175" s="5">
        <v>202</v>
      </c>
      <c r="N175" s="5">
        <v>2631</v>
      </c>
      <c r="O175" s="5">
        <v>1815</v>
      </c>
      <c r="P175" s="5">
        <v>7</v>
      </c>
      <c r="Q175" s="5">
        <v>0</v>
      </c>
      <c r="R175" s="5">
        <v>688</v>
      </c>
      <c r="S175" s="5">
        <v>0</v>
      </c>
      <c r="T175" s="5">
        <v>0</v>
      </c>
      <c r="U175" s="5">
        <v>120</v>
      </c>
      <c r="V175" s="5">
        <v>4345</v>
      </c>
      <c r="W175" s="5">
        <v>4335</v>
      </c>
      <c r="X175" s="5">
        <v>0</v>
      </c>
      <c r="Y175" s="5">
        <v>10</v>
      </c>
      <c r="Z175" s="5">
        <v>0</v>
      </c>
      <c r="AA175" s="5">
        <v>0</v>
      </c>
      <c r="AB175" s="5">
        <v>0</v>
      </c>
      <c r="AC175" s="5">
        <v>0</v>
      </c>
      <c r="AD175" s="5">
        <v>736</v>
      </c>
      <c r="AE175" s="5">
        <v>26</v>
      </c>
      <c r="AF175" s="5">
        <v>4</v>
      </c>
      <c r="AG175" s="5">
        <v>102</v>
      </c>
      <c r="AH175" s="5">
        <v>55</v>
      </c>
      <c r="AI175" s="5">
        <v>549</v>
      </c>
      <c r="AJ175" s="5">
        <v>0</v>
      </c>
      <c r="AK175" s="5">
        <v>11514</v>
      </c>
      <c r="AL175" s="5">
        <v>0</v>
      </c>
      <c r="AM175" s="5">
        <v>0</v>
      </c>
      <c r="AN175" s="5">
        <v>0</v>
      </c>
      <c r="AO175" s="5">
        <v>168</v>
      </c>
      <c r="AP175" s="5">
        <v>6094</v>
      </c>
      <c r="AQ175" s="5">
        <v>5252</v>
      </c>
      <c r="AR175" s="5">
        <v>0</v>
      </c>
      <c r="AS175" s="5">
        <v>0</v>
      </c>
    </row>
    <row r="176" spans="1:45">
      <c r="A176" s="5">
        <v>1393</v>
      </c>
      <c r="B176" s="5">
        <v>4</v>
      </c>
      <c r="C176" s="5" t="s">
        <v>474</v>
      </c>
      <c r="D176" s="5" t="s">
        <v>475</v>
      </c>
      <c r="E176" s="5">
        <v>244748</v>
      </c>
      <c r="F176" s="5">
        <v>83622</v>
      </c>
      <c r="G176" s="5">
        <v>72952</v>
      </c>
      <c r="H176" s="5">
        <v>3079</v>
      </c>
      <c r="I176" s="5">
        <v>3616</v>
      </c>
      <c r="J176" s="5">
        <v>47532</v>
      </c>
      <c r="K176" s="5">
        <v>28813</v>
      </c>
      <c r="L176" s="5">
        <v>1499</v>
      </c>
      <c r="M176" s="5">
        <v>3635</v>
      </c>
      <c r="N176" s="5">
        <v>43928</v>
      </c>
      <c r="O176" s="5">
        <v>39652</v>
      </c>
      <c r="P176" s="5">
        <v>2833</v>
      </c>
      <c r="Q176" s="5">
        <v>737</v>
      </c>
      <c r="R176" s="5">
        <v>56</v>
      </c>
      <c r="S176" s="5">
        <v>0</v>
      </c>
      <c r="T176" s="5">
        <v>0</v>
      </c>
      <c r="U176" s="5">
        <v>650</v>
      </c>
      <c r="V176" s="5">
        <v>5767</v>
      </c>
      <c r="W176" s="5">
        <v>5612</v>
      </c>
      <c r="X176" s="5">
        <v>155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12628</v>
      </c>
      <c r="AE176" s="5">
        <v>11917</v>
      </c>
      <c r="AF176" s="5">
        <v>477</v>
      </c>
      <c r="AG176" s="5">
        <v>4</v>
      </c>
      <c r="AH176" s="5">
        <v>67</v>
      </c>
      <c r="AI176" s="5">
        <v>153</v>
      </c>
      <c r="AJ176" s="5">
        <v>9</v>
      </c>
      <c r="AK176" s="5">
        <v>1726</v>
      </c>
      <c r="AL176" s="5">
        <v>789</v>
      </c>
      <c r="AM176" s="5">
        <v>417</v>
      </c>
      <c r="AN176" s="5">
        <v>1</v>
      </c>
      <c r="AO176" s="5">
        <v>519</v>
      </c>
      <c r="AP176" s="5">
        <v>0</v>
      </c>
      <c r="AQ176" s="5">
        <v>0</v>
      </c>
      <c r="AR176" s="5">
        <v>0</v>
      </c>
      <c r="AS176" s="5">
        <v>0</v>
      </c>
    </row>
    <row r="177" spans="1:45">
      <c r="A177" s="5">
        <v>1393</v>
      </c>
      <c r="B177" s="5">
        <v>2</v>
      </c>
      <c r="C177" s="5" t="s">
        <v>476</v>
      </c>
      <c r="D177" s="5" t="s">
        <v>477</v>
      </c>
      <c r="E177" s="5">
        <v>12769392</v>
      </c>
      <c r="F177" s="5">
        <v>7091275</v>
      </c>
      <c r="G177" s="5">
        <v>1159864</v>
      </c>
      <c r="H177" s="5">
        <v>437466</v>
      </c>
      <c r="I177" s="5">
        <v>370583</v>
      </c>
      <c r="J177" s="5">
        <v>2596958</v>
      </c>
      <c r="K177" s="5">
        <v>1050500</v>
      </c>
      <c r="L177" s="5">
        <v>15782</v>
      </c>
      <c r="M177" s="5">
        <v>46965</v>
      </c>
      <c r="N177" s="5">
        <v>930494</v>
      </c>
      <c r="O177" s="5">
        <v>805656</v>
      </c>
      <c r="P177" s="5">
        <v>59104</v>
      </c>
      <c r="Q177" s="5">
        <v>10054</v>
      </c>
      <c r="R177" s="5">
        <v>28433</v>
      </c>
      <c r="S177" s="5">
        <v>20463</v>
      </c>
      <c r="T177" s="5">
        <v>772</v>
      </c>
      <c r="U177" s="5">
        <v>6012</v>
      </c>
      <c r="V177" s="5">
        <v>305101</v>
      </c>
      <c r="W177" s="5">
        <v>221272</v>
      </c>
      <c r="X177" s="5">
        <v>11919</v>
      </c>
      <c r="Y177" s="5">
        <v>2158</v>
      </c>
      <c r="Z177" s="5">
        <v>13493</v>
      </c>
      <c r="AA177" s="5">
        <v>55614</v>
      </c>
      <c r="AB177" s="5">
        <v>166</v>
      </c>
      <c r="AC177" s="5">
        <v>480</v>
      </c>
      <c r="AD177" s="5">
        <v>3067291</v>
      </c>
      <c r="AE177" s="5">
        <v>1332978</v>
      </c>
      <c r="AF177" s="5">
        <v>678615</v>
      </c>
      <c r="AG177" s="5">
        <v>219715</v>
      </c>
      <c r="AH177" s="5">
        <v>130720</v>
      </c>
      <c r="AI177" s="5">
        <v>704928</v>
      </c>
      <c r="AJ177" s="5">
        <v>334</v>
      </c>
      <c r="AK177" s="5">
        <v>1808619</v>
      </c>
      <c r="AL177" s="5">
        <v>681236</v>
      </c>
      <c r="AM177" s="5">
        <v>249539</v>
      </c>
      <c r="AN177" s="5">
        <v>37406</v>
      </c>
      <c r="AO177" s="5">
        <v>107648</v>
      </c>
      <c r="AP177" s="5">
        <v>203939</v>
      </c>
      <c r="AQ177" s="5">
        <v>528823</v>
      </c>
      <c r="AR177" s="5">
        <v>0</v>
      </c>
      <c r="AS177" s="5">
        <v>29</v>
      </c>
    </row>
    <row r="178" spans="1:45">
      <c r="A178" s="5">
        <v>1393</v>
      </c>
      <c r="B178" s="5">
        <v>3</v>
      </c>
      <c r="C178" s="5" t="s">
        <v>478</v>
      </c>
      <c r="D178" s="5" t="s">
        <v>479</v>
      </c>
      <c r="E178" s="5">
        <v>8054940</v>
      </c>
      <c r="F178" s="5">
        <v>4455257</v>
      </c>
      <c r="G178" s="5">
        <v>405692</v>
      </c>
      <c r="H178" s="5">
        <v>275937</v>
      </c>
      <c r="I178" s="5">
        <v>219371</v>
      </c>
      <c r="J178" s="5">
        <v>1808455</v>
      </c>
      <c r="K178" s="5">
        <v>861530</v>
      </c>
      <c r="L178" s="5">
        <v>1779</v>
      </c>
      <c r="M178" s="5">
        <v>26919</v>
      </c>
      <c r="N178" s="5">
        <v>49434</v>
      </c>
      <c r="O178" s="5">
        <v>25516</v>
      </c>
      <c r="P178" s="5">
        <v>1473</v>
      </c>
      <c r="Q178" s="5">
        <v>1723</v>
      </c>
      <c r="R178" s="5">
        <v>20550</v>
      </c>
      <c r="S178" s="5">
        <v>0</v>
      </c>
      <c r="T178" s="5">
        <v>6</v>
      </c>
      <c r="U178" s="5">
        <v>166</v>
      </c>
      <c r="V178" s="5">
        <v>11407</v>
      </c>
      <c r="W178" s="5">
        <v>3861</v>
      </c>
      <c r="X178" s="5">
        <v>280</v>
      </c>
      <c r="Y178" s="5">
        <v>1006</v>
      </c>
      <c r="Z178" s="5">
        <v>1947</v>
      </c>
      <c r="AA178" s="5">
        <v>4304</v>
      </c>
      <c r="AB178" s="5">
        <v>9</v>
      </c>
      <c r="AC178" s="5">
        <v>0</v>
      </c>
      <c r="AD178" s="5">
        <v>2221200</v>
      </c>
      <c r="AE178" s="5">
        <v>849662</v>
      </c>
      <c r="AF178" s="5">
        <v>571845</v>
      </c>
      <c r="AG178" s="5">
        <v>210219</v>
      </c>
      <c r="AH178" s="5">
        <v>116699</v>
      </c>
      <c r="AI178" s="5">
        <v>472758</v>
      </c>
      <c r="AJ178" s="5">
        <v>17</v>
      </c>
      <c r="AK178" s="5">
        <v>1013715</v>
      </c>
      <c r="AL178" s="5">
        <v>103787</v>
      </c>
      <c r="AM178" s="5">
        <v>208667</v>
      </c>
      <c r="AN178" s="5">
        <v>35556</v>
      </c>
      <c r="AO178" s="5">
        <v>83343</v>
      </c>
      <c r="AP178" s="5">
        <v>93575</v>
      </c>
      <c r="AQ178" s="5">
        <v>488787</v>
      </c>
      <c r="AR178" s="5">
        <v>0</v>
      </c>
      <c r="AS178" s="5">
        <v>0</v>
      </c>
    </row>
    <row r="179" spans="1:45">
      <c r="A179" s="5">
        <v>1393</v>
      </c>
      <c r="B179" s="5">
        <v>4</v>
      </c>
      <c r="C179" s="5" t="s">
        <v>480</v>
      </c>
      <c r="D179" s="5" t="s">
        <v>479</v>
      </c>
      <c r="E179" s="5">
        <v>8054940</v>
      </c>
      <c r="F179" s="5">
        <v>4455257</v>
      </c>
      <c r="G179" s="5">
        <v>405692</v>
      </c>
      <c r="H179" s="5">
        <v>275937</v>
      </c>
      <c r="I179" s="5">
        <v>219371</v>
      </c>
      <c r="J179" s="5">
        <v>1808455</v>
      </c>
      <c r="K179" s="5">
        <v>861530</v>
      </c>
      <c r="L179" s="5">
        <v>1779</v>
      </c>
      <c r="M179" s="5">
        <v>26919</v>
      </c>
      <c r="N179" s="5">
        <v>49434</v>
      </c>
      <c r="O179" s="5">
        <v>25516</v>
      </c>
      <c r="P179" s="5">
        <v>1473</v>
      </c>
      <c r="Q179" s="5">
        <v>1723</v>
      </c>
      <c r="R179" s="5">
        <v>20550</v>
      </c>
      <c r="S179" s="5">
        <v>0</v>
      </c>
      <c r="T179" s="5">
        <v>6</v>
      </c>
      <c r="U179" s="5">
        <v>166</v>
      </c>
      <c r="V179" s="5">
        <v>11407</v>
      </c>
      <c r="W179" s="5">
        <v>3861</v>
      </c>
      <c r="X179" s="5">
        <v>280</v>
      </c>
      <c r="Y179" s="5">
        <v>1006</v>
      </c>
      <c r="Z179" s="5">
        <v>1947</v>
      </c>
      <c r="AA179" s="5">
        <v>4304</v>
      </c>
      <c r="AB179" s="5">
        <v>9</v>
      </c>
      <c r="AC179" s="5">
        <v>0</v>
      </c>
      <c r="AD179" s="5">
        <v>2221200</v>
      </c>
      <c r="AE179" s="5">
        <v>849662</v>
      </c>
      <c r="AF179" s="5">
        <v>571845</v>
      </c>
      <c r="AG179" s="5">
        <v>210219</v>
      </c>
      <c r="AH179" s="5">
        <v>116699</v>
      </c>
      <c r="AI179" s="5">
        <v>472758</v>
      </c>
      <c r="AJ179" s="5">
        <v>17</v>
      </c>
      <c r="AK179" s="5">
        <v>1013715</v>
      </c>
      <c r="AL179" s="5">
        <v>103787</v>
      </c>
      <c r="AM179" s="5">
        <v>208667</v>
      </c>
      <c r="AN179" s="5">
        <v>35556</v>
      </c>
      <c r="AO179" s="5">
        <v>83343</v>
      </c>
      <c r="AP179" s="5">
        <v>93575</v>
      </c>
      <c r="AQ179" s="5">
        <v>488787</v>
      </c>
      <c r="AR179" s="5">
        <v>0</v>
      </c>
      <c r="AS179" s="5">
        <v>0</v>
      </c>
    </row>
    <row r="180" spans="1:45">
      <c r="A180" s="5">
        <v>1393</v>
      </c>
      <c r="B180" s="5">
        <v>3</v>
      </c>
      <c r="C180" s="5" t="s">
        <v>481</v>
      </c>
      <c r="D180" s="5" t="s">
        <v>482</v>
      </c>
      <c r="E180" s="5">
        <v>607682</v>
      </c>
      <c r="F180" s="5">
        <v>409429</v>
      </c>
      <c r="G180" s="5">
        <v>42254</v>
      </c>
      <c r="H180" s="5">
        <v>12174</v>
      </c>
      <c r="I180" s="5">
        <v>13207</v>
      </c>
      <c r="J180" s="5">
        <v>120258</v>
      </c>
      <c r="K180" s="5">
        <v>6214</v>
      </c>
      <c r="L180" s="5">
        <v>302</v>
      </c>
      <c r="M180" s="5">
        <v>3843</v>
      </c>
      <c r="N180" s="5">
        <v>242502</v>
      </c>
      <c r="O180" s="5">
        <v>203813</v>
      </c>
      <c r="P180" s="5">
        <v>12386</v>
      </c>
      <c r="Q180" s="5">
        <v>1887</v>
      </c>
      <c r="R180" s="5">
        <v>5630</v>
      </c>
      <c r="S180" s="5">
        <v>15098</v>
      </c>
      <c r="T180" s="5">
        <v>100</v>
      </c>
      <c r="U180" s="5">
        <v>3588</v>
      </c>
      <c r="V180" s="5">
        <v>14351</v>
      </c>
      <c r="W180" s="5">
        <v>12460</v>
      </c>
      <c r="X180" s="5">
        <v>293</v>
      </c>
      <c r="Y180" s="5">
        <v>50</v>
      </c>
      <c r="Z180" s="5">
        <v>256</v>
      </c>
      <c r="AA180" s="5">
        <v>1222</v>
      </c>
      <c r="AB180" s="5">
        <v>70</v>
      </c>
      <c r="AC180" s="5">
        <v>0</v>
      </c>
      <c r="AD180" s="5">
        <v>44819</v>
      </c>
      <c r="AE180" s="5">
        <v>19733</v>
      </c>
      <c r="AF180" s="5">
        <v>2317</v>
      </c>
      <c r="AG180" s="5">
        <v>1163</v>
      </c>
      <c r="AH180" s="5">
        <v>2074</v>
      </c>
      <c r="AI180" s="5">
        <v>19483</v>
      </c>
      <c r="AJ180" s="5">
        <v>50</v>
      </c>
      <c r="AK180" s="5">
        <v>23095</v>
      </c>
      <c r="AL180" s="5">
        <v>9350</v>
      </c>
      <c r="AM180" s="5">
        <v>0</v>
      </c>
      <c r="AN180" s="5">
        <v>148</v>
      </c>
      <c r="AO180" s="5">
        <v>435</v>
      </c>
      <c r="AP180" s="5">
        <v>13161</v>
      </c>
      <c r="AQ180" s="5">
        <v>0</v>
      </c>
      <c r="AR180" s="5">
        <v>0</v>
      </c>
      <c r="AS180" s="5">
        <v>0</v>
      </c>
    </row>
    <row r="181" spans="1:45">
      <c r="A181" s="5">
        <v>1393</v>
      </c>
      <c r="B181" s="5">
        <v>4</v>
      </c>
      <c r="C181" s="5" t="s">
        <v>483</v>
      </c>
      <c r="D181" s="5" t="s">
        <v>482</v>
      </c>
      <c r="E181" s="5">
        <v>607682</v>
      </c>
      <c r="F181" s="5">
        <v>409429</v>
      </c>
      <c r="G181" s="5">
        <v>42254</v>
      </c>
      <c r="H181" s="5">
        <v>12174</v>
      </c>
      <c r="I181" s="5">
        <v>13207</v>
      </c>
      <c r="J181" s="5">
        <v>120258</v>
      </c>
      <c r="K181" s="5">
        <v>6214</v>
      </c>
      <c r="L181" s="5">
        <v>302</v>
      </c>
      <c r="M181" s="5">
        <v>3843</v>
      </c>
      <c r="N181" s="5">
        <v>242502</v>
      </c>
      <c r="O181" s="5">
        <v>203813</v>
      </c>
      <c r="P181" s="5">
        <v>12386</v>
      </c>
      <c r="Q181" s="5">
        <v>1887</v>
      </c>
      <c r="R181" s="5">
        <v>5630</v>
      </c>
      <c r="S181" s="5">
        <v>15098</v>
      </c>
      <c r="T181" s="5">
        <v>100</v>
      </c>
      <c r="U181" s="5">
        <v>3588</v>
      </c>
      <c r="V181" s="5">
        <v>14351</v>
      </c>
      <c r="W181" s="5">
        <v>12460</v>
      </c>
      <c r="X181" s="5">
        <v>293</v>
      </c>
      <c r="Y181" s="5">
        <v>50</v>
      </c>
      <c r="Z181" s="5">
        <v>256</v>
      </c>
      <c r="AA181" s="5">
        <v>1222</v>
      </c>
      <c r="AB181" s="5">
        <v>70</v>
      </c>
      <c r="AC181" s="5">
        <v>0</v>
      </c>
      <c r="AD181" s="5">
        <v>44819</v>
      </c>
      <c r="AE181" s="5">
        <v>19733</v>
      </c>
      <c r="AF181" s="5">
        <v>2317</v>
      </c>
      <c r="AG181" s="5">
        <v>1163</v>
      </c>
      <c r="AH181" s="5">
        <v>2074</v>
      </c>
      <c r="AI181" s="5">
        <v>19483</v>
      </c>
      <c r="AJ181" s="5">
        <v>50</v>
      </c>
      <c r="AK181" s="5">
        <v>23095</v>
      </c>
      <c r="AL181" s="5">
        <v>9350</v>
      </c>
      <c r="AM181" s="5">
        <v>0</v>
      </c>
      <c r="AN181" s="5">
        <v>148</v>
      </c>
      <c r="AO181" s="5">
        <v>435</v>
      </c>
      <c r="AP181" s="5">
        <v>13161</v>
      </c>
      <c r="AQ181" s="5">
        <v>0</v>
      </c>
      <c r="AR181" s="5">
        <v>0</v>
      </c>
      <c r="AS181" s="5">
        <v>0</v>
      </c>
    </row>
    <row r="182" spans="1:45">
      <c r="A182" s="5">
        <v>1393</v>
      </c>
      <c r="B182" s="5">
        <v>3</v>
      </c>
      <c r="C182" s="5" t="s">
        <v>484</v>
      </c>
      <c r="D182" s="5" t="s">
        <v>485</v>
      </c>
      <c r="E182" s="5">
        <v>4106771</v>
      </c>
      <c r="F182" s="5">
        <v>2226589</v>
      </c>
      <c r="G182" s="5">
        <v>711917</v>
      </c>
      <c r="H182" s="5">
        <v>149356</v>
      </c>
      <c r="I182" s="5">
        <v>138005</v>
      </c>
      <c r="J182" s="5">
        <v>668244</v>
      </c>
      <c r="K182" s="5">
        <v>182755</v>
      </c>
      <c r="L182" s="5">
        <v>13701</v>
      </c>
      <c r="M182" s="5">
        <v>16203</v>
      </c>
      <c r="N182" s="5">
        <v>638557</v>
      </c>
      <c r="O182" s="5">
        <v>576327</v>
      </c>
      <c r="P182" s="5">
        <v>45245</v>
      </c>
      <c r="Q182" s="5">
        <v>6444</v>
      </c>
      <c r="R182" s="5">
        <v>2253</v>
      </c>
      <c r="S182" s="5">
        <v>5365</v>
      </c>
      <c r="T182" s="5">
        <v>666</v>
      </c>
      <c r="U182" s="5">
        <v>2257</v>
      </c>
      <c r="V182" s="5">
        <v>279344</v>
      </c>
      <c r="W182" s="5">
        <v>204951</v>
      </c>
      <c r="X182" s="5">
        <v>11346</v>
      </c>
      <c r="Y182" s="5">
        <v>1103</v>
      </c>
      <c r="Z182" s="5">
        <v>11289</v>
      </c>
      <c r="AA182" s="5">
        <v>50088</v>
      </c>
      <c r="AB182" s="5">
        <v>87</v>
      </c>
      <c r="AC182" s="5">
        <v>480</v>
      </c>
      <c r="AD182" s="5">
        <v>801272</v>
      </c>
      <c r="AE182" s="5">
        <v>463584</v>
      </c>
      <c r="AF182" s="5">
        <v>104453</v>
      </c>
      <c r="AG182" s="5">
        <v>8333</v>
      </c>
      <c r="AH182" s="5">
        <v>11947</v>
      </c>
      <c r="AI182" s="5">
        <v>212687</v>
      </c>
      <c r="AJ182" s="5">
        <v>267</v>
      </c>
      <c r="AK182" s="5">
        <v>771809</v>
      </c>
      <c r="AL182" s="5">
        <v>568099</v>
      </c>
      <c r="AM182" s="5">
        <v>40872</v>
      </c>
      <c r="AN182" s="5">
        <v>1702</v>
      </c>
      <c r="AO182" s="5">
        <v>23869</v>
      </c>
      <c r="AP182" s="5">
        <v>97202</v>
      </c>
      <c r="AQ182" s="5">
        <v>40036</v>
      </c>
      <c r="AR182" s="5">
        <v>0</v>
      </c>
      <c r="AS182" s="5">
        <v>29</v>
      </c>
    </row>
    <row r="183" spans="1:45">
      <c r="A183" s="5">
        <v>1393</v>
      </c>
      <c r="B183" s="5">
        <v>4</v>
      </c>
      <c r="C183" s="5" t="s">
        <v>486</v>
      </c>
      <c r="D183" s="5" t="s">
        <v>485</v>
      </c>
      <c r="E183" s="5">
        <v>4106771</v>
      </c>
      <c r="F183" s="5">
        <v>2226589</v>
      </c>
      <c r="G183" s="5">
        <v>711917</v>
      </c>
      <c r="H183" s="5">
        <v>149356</v>
      </c>
      <c r="I183" s="5">
        <v>138005</v>
      </c>
      <c r="J183" s="5">
        <v>668244</v>
      </c>
      <c r="K183" s="5">
        <v>182755</v>
      </c>
      <c r="L183" s="5">
        <v>13701</v>
      </c>
      <c r="M183" s="5">
        <v>16203</v>
      </c>
      <c r="N183" s="5">
        <v>638557</v>
      </c>
      <c r="O183" s="5">
        <v>576327</v>
      </c>
      <c r="P183" s="5">
        <v>45245</v>
      </c>
      <c r="Q183" s="5">
        <v>6444</v>
      </c>
      <c r="R183" s="5">
        <v>2253</v>
      </c>
      <c r="S183" s="5">
        <v>5365</v>
      </c>
      <c r="T183" s="5">
        <v>666</v>
      </c>
      <c r="U183" s="5">
        <v>2257</v>
      </c>
      <c r="V183" s="5">
        <v>279344</v>
      </c>
      <c r="W183" s="5">
        <v>204951</v>
      </c>
      <c r="X183" s="5">
        <v>11346</v>
      </c>
      <c r="Y183" s="5">
        <v>1103</v>
      </c>
      <c r="Z183" s="5">
        <v>11289</v>
      </c>
      <c r="AA183" s="5">
        <v>50088</v>
      </c>
      <c r="AB183" s="5">
        <v>87</v>
      </c>
      <c r="AC183" s="5">
        <v>480</v>
      </c>
      <c r="AD183" s="5">
        <v>801272</v>
      </c>
      <c r="AE183" s="5">
        <v>463584</v>
      </c>
      <c r="AF183" s="5">
        <v>104453</v>
      </c>
      <c r="AG183" s="5">
        <v>8333</v>
      </c>
      <c r="AH183" s="5">
        <v>11947</v>
      </c>
      <c r="AI183" s="5">
        <v>212687</v>
      </c>
      <c r="AJ183" s="5">
        <v>267</v>
      </c>
      <c r="AK183" s="5">
        <v>771809</v>
      </c>
      <c r="AL183" s="5">
        <v>568099</v>
      </c>
      <c r="AM183" s="5">
        <v>40872</v>
      </c>
      <c r="AN183" s="5">
        <v>1702</v>
      </c>
      <c r="AO183" s="5">
        <v>23869</v>
      </c>
      <c r="AP183" s="5">
        <v>97202</v>
      </c>
      <c r="AQ183" s="5">
        <v>40036</v>
      </c>
      <c r="AR183" s="5">
        <v>0</v>
      </c>
      <c r="AS183" s="5">
        <v>29</v>
      </c>
    </row>
    <row r="184" spans="1:45">
      <c r="A184" s="5">
        <v>1393</v>
      </c>
      <c r="B184" s="5">
        <v>2</v>
      </c>
      <c r="C184" s="5" t="s">
        <v>487</v>
      </c>
      <c r="D184" s="5" t="s">
        <v>488</v>
      </c>
      <c r="E184" s="5">
        <v>381677</v>
      </c>
      <c r="F184" s="5">
        <v>111379</v>
      </c>
      <c r="G184" s="5">
        <v>62559</v>
      </c>
      <c r="H184" s="5">
        <v>24434</v>
      </c>
      <c r="I184" s="5">
        <v>19852</v>
      </c>
      <c r="J184" s="5">
        <v>95559</v>
      </c>
      <c r="K184" s="5">
        <v>58697</v>
      </c>
      <c r="L184" s="5">
        <v>7484</v>
      </c>
      <c r="M184" s="5">
        <v>1712</v>
      </c>
      <c r="N184" s="5">
        <v>47114</v>
      </c>
      <c r="O184" s="5">
        <v>41162</v>
      </c>
      <c r="P184" s="5">
        <v>699</v>
      </c>
      <c r="Q184" s="5">
        <v>855</v>
      </c>
      <c r="R184" s="5">
        <v>346</v>
      </c>
      <c r="S184" s="5">
        <v>3500</v>
      </c>
      <c r="T184" s="5">
        <v>42</v>
      </c>
      <c r="U184" s="5">
        <v>509</v>
      </c>
      <c r="V184" s="5">
        <v>31894</v>
      </c>
      <c r="W184" s="5">
        <v>27039</v>
      </c>
      <c r="X184" s="5">
        <v>981</v>
      </c>
      <c r="Y184" s="5">
        <v>60</v>
      </c>
      <c r="Z184" s="5">
        <v>87</v>
      </c>
      <c r="AA184" s="5">
        <v>3644</v>
      </c>
      <c r="AB184" s="5">
        <v>76</v>
      </c>
      <c r="AC184" s="5">
        <v>8</v>
      </c>
      <c r="AD184" s="5">
        <v>11142</v>
      </c>
      <c r="AE184" s="5">
        <v>3967</v>
      </c>
      <c r="AF184" s="5">
        <v>30</v>
      </c>
      <c r="AG184" s="5">
        <v>101</v>
      </c>
      <c r="AH184" s="5">
        <v>1519</v>
      </c>
      <c r="AI184" s="5">
        <v>5524</v>
      </c>
      <c r="AJ184" s="5">
        <v>1</v>
      </c>
      <c r="AK184" s="5">
        <v>58616</v>
      </c>
      <c r="AL184" s="5">
        <v>11457</v>
      </c>
      <c r="AM184" s="5">
        <v>73</v>
      </c>
      <c r="AN184" s="5">
        <v>3071</v>
      </c>
      <c r="AO184" s="5">
        <v>1138</v>
      </c>
      <c r="AP184" s="5">
        <v>41211</v>
      </c>
      <c r="AQ184" s="5">
        <v>1667</v>
      </c>
      <c r="AR184" s="5">
        <v>0</v>
      </c>
      <c r="AS184" s="5">
        <v>0</v>
      </c>
    </row>
    <row r="185" spans="1:45">
      <c r="A185" s="5">
        <v>1393</v>
      </c>
      <c r="B185" s="5">
        <v>3</v>
      </c>
      <c r="C185" s="5" t="s">
        <v>489</v>
      </c>
      <c r="D185" s="5" t="s">
        <v>490</v>
      </c>
      <c r="E185" s="5">
        <v>29727</v>
      </c>
      <c r="F185" s="5">
        <v>15914</v>
      </c>
      <c r="G185" s="5">
        <v>4255</v>
      </c>
      <c r="H185" s="5">
        <v>1955</v>
      </c>
      <c r="I185" s="5">
        <v>1798</v>
      </c>
      <c r="J185" s="5">
        <v>4304</v>
      </c>
      <c r="K185" s="5">
        <v>659</v>
      </c>
      <c r="L185" s="5">
        <v>304</v>
      </c>
      <c r="M185" s="5">
        <v>536</v>
      </c>
      <c r="N185" s="5">
        <v>215</v>
      </c>
      <c r="O185" s="5">
        <v>100</v>
      </c>
      <c r="P185" s="5">
        <v>32</v>
      </c>
      <c r="Q185" s="5">
        <v>6</v>
      </c>
      <c r="R185" s="5">
        <v>59</v>
      </c>
      <c r="S185" s="5">
        <v>0</v>
      </c>
      <c r="T185" s="5">
        <v>16</v>
      </c>
      <c r="U185" s="5">
        <v>2</v>
      </c>
      <c r="V185" s="5">
        <v>3724</v>
      </c>
      <c r="W185" s="5">
        <v>2971</v>
      </c>
      <c r="X185" s="5">
        <v>281</v>
      </c>
      <c r="Y185" s="5">
        <v>0</v>
      </c>
      <c r="Z185" s="5">
        <v>17</v>
      </c>
      <c r="AA185" s="5">
        <v>444</v>
      </c>
      <c r="AB185" s="5">
        <v>3</v>
      </c>
      <c r="AC185" s="5">
        <v>8</v>
      </c>
      <c r="AD185" s="5">
        <v>1974</v>
      </c>
      <c r="AE185" s="5">
        <v>958</v>
      </c>
      <c r="AF185" s="5">
        <v>30</v>
      </c>
      <c r="AG185" s="5">
        <v>7</v>
      </c>
      <c r="AH185" s="5">
        <v>40</v>
      </c>
      <c r="AI185" s="5">
        <v>938</v>
      </c>
      <c r="AJ185" s="5">
        <v>1</v>
      </c>
      <c r="AK185" s="5">
        <v>4103</v>
      </c>
      <c r="AL185" s="5">
        <v>2240</v>
      </c>
      <c r="AM185" s="5">
        <v>42</v>
      </c>
      <c r="AN185" s="5">
        <v>1642</v>
      </c>
      <c r="AO185" s="5">
        <v>175</v>
      </c>
      <c r="AP185" s="5">
        <v>4</v>
      </c>
      <c r="AQ185" s="5">
        <v>0</v>
      </c>
      <c r="AR185" s="5">
        <v>0</v>
      </c>
      <c r="AS185" s="5">
        <v>0</v>
      </c>
    </row>
    <row r="186" spans="1:45">
      <c r="A186" s="5">
        <v>1393</v>
      </c>
      <c r="B186" s="5">
        <v>4</v>
      </c>
      <c r="C186" s="5" t="s">
        <v>491</v>
      </c>
      <c r="D186" s="5" t="s">
        <v>492</v>
      </c>
      <c r="E186" s="5">
        <v>26753</v>
      </c>
      <c r="F186" s="5">
        <v>13014</v>
      </c>
      <c r="G186" s="5">
        <v>4255</v>
      </c>
      <c r="H186" s="5">
        <v>1895</v>
      </c>
      <c r="I186" s="5">
        <v>1798</v>
      </c>
      <c r="J186" s="5">
        <v>4304</v>
      </c>
      <c r="K186" s="5">
        <v>659</v>
      </c>
      <c r="L186" s="5">
        <v>304</v>
      </c>
      <c r="M186" s="5">
        <v>522</v>
      </c>
      <c r="N186" s="5">
        <v>215</v>
      </c>
      <c r="O186" s="5">
        <v>100</v>
      </c>
      <c r="P186" s="5">
        <v>32</v>
      </c>
      <c r="Q186" s="5">
        <v>6</v>
      </c>
      <c r="R186" s="5">
        <v>59</v>
      </c>
      <c r="S186" s="5">
        <v>0</v>
      </c>
      <c r="T186" s="5">
        <v>16</v>
      </c>
      <c r="U186" s="5">
        <v>2</v>
      </c>
      <c r="V186" s="5">
        <v>3174</v>
      </c>
      <c r="W186" s="5">
        <v>2671</v>
      </c>
      <c r="X186" s="5">
        <v>31</v>
      </c>
      <c r="Y186" s="5">
        <v>0</v>
      </c>
      <c r="Z186" s="5">
        <v>17</v>
      </c>
      <c r="AA186" s="5">
        <v>444</v>
      </c>
      <c r="AB186" s="5">
        <v>3</v>
      </c>
      <c r="AC186" s="5">
        <v>8</v>
      </c>
      <c r="AD186" s="5">
        <v>1974</v>
      </c>
      <c r="AE186" s="5">
        <v>958</v>
      </c>
      <c r="AF186" s="5">
        <v>30</v>
      </c>
      <c r="AG186" s="5">
        <v>7</v>
      </c>
      <c r="AH186" s="5">
        <v>40</v>
      </c>
      <c r="AI186" s="5">
        <v>938</v>
      </c>
      <c r="AJ186" s="5">
        <v>1</v>
      </c>
      <c r="AK186" s="5">
        <v>4103</v>
      </c>
      <c r="AL186" s="5">
        <v>2240</v>
      </c>
      <c r="AM186" s="5">
        <v>42</v>
      </c>
      <c r="AN186" s="5">
        <v>1642</v>
      </c>
      <c r="AO186" s="5">
        <v>175</v>
      </c>
      <c r="AP186" s="5">
        <v>4</v>
      </c>
      <c r="AQ186" s="5">
        <v>0</v>
      </c>
      <c r="AR186" s="5">
        <v>0</v>
      </c>
      <c r="AS186" s="5">
        <v>0</v>
      </c>
    </row>
    <row r="187" spans="1:45">
      <c r="A187" s="5">
        <v>1393</v>
      </c>
      <c r="B187" s="5">
        <v>4</v>
      </c>
      <c r="C187" s="5" t="s">
        <v>493</v>
      </c>
      <c r="D187" s="5" t="s">
        <v>494</v>
      </c>
      <c r="E187" s="5">
        <v>2974</v>
      </c>
      <c r="F187" s="5">
        <v>2900</v>
      </c>
      <c r="G187" s="5">
        <v>0</v>
      </c>
      <c r="H187" s="5">
        <v>60</v>
      </c>
      <c r="I187" s="5">
        <v>0</v>
      </c>
      <c r="J187" s="5">
        <v>0</v>
      </c>
      <c r="K187" s="5">
        <v>0</v>
      </c>
      <c r="L187" s="5">
        <v>0</v>
      </c>
      <c r="M187" s="5">
        <v>14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550</v>
      </c>
      <c r="W187" s="5">
        <v>300</v>
      </c>
      <c r="X187" s="5">
        <v>250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1393</v>
      </c>
      <c r="B188" s="5">
        <v>3</v>
      </c>
      <c r="C188" s="5" t="s">
        <v>495</v>
      </c>
      <c r="D188" s="5" t="s">
        <v>496</v>
      </c>
      <c r="E188" s="5">
        <v>115920</v>
      </c>
      <c r="F188" s="5">
        <v>41500</v>
      </c>
      <c r="G188" s="5">
        <v>10572</v>
      </c>
      <c r="H188" s="5">
        <v>11203</v>
      </c>
      <c r="I188" s="5">
        <v>10909</v>
      </c>
      <c r="J188" s="5">
        <v>35089</v>
      </c>
      <c r="K188" s="5">
        <v>1000</v>
      </c>
      <c r="L188" s="5">
        <v>5498</v>
      </c>
      <c r="M188" s="5">
        <v>148</v>
      </c>
      <c r="N188" s="5">
        <v>14271</v>
      </c>
      <c r="O188" s="5">
        <v>13635</v>
      </c>
      <c r="P188" s="5">
        <v>113</v>
      </c>
      <c r="Q188" s="5">
        <v>53</v>
      </c>
      <c r="R188" s="5">
        <v>286</v>
      </c>
      <c r="S188" s="5">
        <v>124</v>
      </c>
      <c r="T188" s="5">
        <v>26</v>
      </c>
      <c r="U188" s="5">
        <v>34</v>
      </c>
      <c r="V188" s="5">
        <v>4793</v>
      </c>
      <c r="W188" s="5">
        <v>4793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1957</v>
      </c>
      <c r="AE188" s="5">
        <v>829</v>
      </c>
      <c r="AF188" s="5">
        <v>0</v>
      </c>
      <c r="AG188" s="5">
        <v>0</v>
      </c>
      <c r="AH188" s="5">
        <v>1128</v>
      </c>
      <c r="AI188" s="5">
        <v>0</v>
      </c>
      <c r="AJ188" s="5">
        <v>0</v>
      </c>
      <c r="AK188" s="5">
        <v>276</v>
      </c>
      <c r="AL188" s="5">
        <v>0</v>
      </c>
      <c r="AM188" s="5">
        <v>4</v>
      </c>
      <c r="AN188" s="5">
        <v>18</v>
      </c>
      <c r="AO188" s="5">
        <v>254</v>
      </c>
      <c r="AP188" s="5">
        <v>0</v>
      </c>
      <c r="AQ188" s="5">
        <v>0</v>
      </c>
      <c r="AR188" s="5">
        <v>0</v>
      </c>
      <c r="AS188" s="5">
        <v>0</v>
      </c>
    </row>
    <row r="189" spans="1:45">
      <c r="A189" s="5">
        <v>1393</v>
      </c>
      <c r="B189" s="5">
        <v>4</v>
      </c>
      <c r="C189" s="5" t="s">
        <v>497</v>
      </c>
      <c r="D189" s="5" t="s">
        <v>496</v>
      </c>
      <c r="E189" s="5">
        <v>115920</v>
      </c>
      <c r="F189" s="5">
        <v>41500</v>
      </c>
      <c r="G189" s="5">
        <v>10572</v>
      </c>
      <c r="H189" s="5">
        <v>11203</v>
      </c>
      <c r="I189" s="5">
        <v>10909</v>
      </c>
      <c r="J189" s="5">
        <v>35089</v>
      </c>
      <c r="K189" s="5">
        <v>1000</v>
      </c>
      <c r="L189" s="5">
        <v>5498</v>
      </c>
      <c r="M189" s="5">
        <v>148</v>
      </c>
      <c r="N189" s="5">
        <v>14271</v>
      </c>
      <c r="O189" s="5">
        <v>13635</v>
      </c>
      <c r="P189" s="5">
        <v>113</v>
      </c>
      <c r="Q189" s="5">
        <v>53</v>
      </c>
      <c r="R189" s="5">
        <v>286</v>
      </c>
      <c r="S189" s="5">
        <v>124</v>
      </c>
      <c r="T189" s="5">
        <v>26</v>
      </c>
      <c r="U189" s="5">
        <v>34</v>
      </c>
      <c r="V189" s="5">
        <v>4793</v>
      </c>
      <c r="W189" s="5">
        <v>4793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1957</v>
      </c>
      <c r="AE189" s="5">
        <v>829</v>
      </c>
      <c r="AF189" s="5">
        <v>0</v>
      </c>
      <c r="AG189" s="5">
        <v>0</v>
      </c>
      <c r="AH189" s="5">
        <v>1128</v>
      </c>
      <c r="AI189" s="5">
        <v>0</v>
      </c>
      <c r="AJ189" s="5">
        <v>0</v>
      </c>
      <c r="AK189" s="5">
        <v>276</v>
      </c>
      <c r="AL189" s="5">
        <v>0</v>
      </c>
      <c r="AM189" s="5">
        <v>4</v>
      </c>
      <c r="AN189" s="5">
        <v>18</v>
      </c>
      <c r="AO189" s="5">
        <v>254</v>
      </c>
      <c r="AP189" s="5">
        <v>0</v>
      </c>
      <c r="AQ189" s="5">
        <v>0</v>
      </c>
      <c r="AR189" s="5">
        <v>0</v>
      </c>
      <c r="AS189" s="5">
        <v>0</v>
      </c>
    </row>
    <row r="190" spans="1:45">
      <c r="A190" s="5">
        <v>1393</v>
      </c>
      <c r="B190" s="5">
        <v>3</v>
      </c>
      <c r="C190" s="5" t="s">
        <v>498</v>
      </c>
      <c r="D190" s="5" t="s">
        <v>499</v>
      </c>
      <c r="E190" s="5">
        <v>236030</v>
      </c>
      <c r="F190" s="5">
        <v>53964</v>
      </c>
      <c r="G190" s="5">
        <v>47732</v>
      </c>
      <c r="H190" s="5">
        <v>11275</v>
      </c>
      <c r="I190" s="5">
        <v>7145</v>
      </c>
      <c r="J190" s="5">
        <v>56165</v>
      </c>
      <c r="K190" s="5">
        <v>57038</v>
      </c>
      <c r="L190" s="5">
        <v>1682</v>
      </c>
      <c r="M190" s="5">
        <v>1028</v>
      </c>
      <c r="N190" s="5">
        <v>32628</v>
      </c>
      <c r="O190" s="5">
        <v>27428</v>
      </c>
      <c r="P190" s="5">
        <v>555</v>
      </c>
      <c r="Q190" s="5">
        <v>796</v>
      </c>
      <c r="R190" s="5">
        <v>0</v>
      </c>
      <c r="S190" s="5">
        <v>3375</v>
      </c>
      <c r="T190" s="5">
        <v>0</v>
      </c>
      <c r="U190" s="5">
        <v>473</v>
      </c>
      <c r="V190" s="5">
        <v>23377</v>
      </c>
      <c r="W190" s="5">
        <v>19274</v>
      </c>
      <c r="X190" s="5">
        <v>700</v>
      </c>
      <c r="Y190" s="5">
        <v>60</v>
      </c>
      <c r="Z190" s="5">
        <v>70</v>
      </c>
      <c r="AA190" s="5">
        <v>3200</v>
      </c>
      <c r="AB190" s="5">
        <v>73</v>
      </c>
      <c r="AC190" s="5">
        <v>0</v>
      </c>
      <c r="AD190" s="5">
        <v>7211</v>
      </c>
      <c r="AE190" s="5">
        <v>2180</v>
      </c>
      <c r="AF190" s="5">
        <v>0</v>
      </c>
      <c r="AG190" s="5">
        <v>94</v>
      </c>
      <c r="AH190" s="5">
        <v>351</v>
      </c>
      <c r="AI190" s="5">
        <v>4587</v>
      </c>
      <c r="AJ190" s="5">
        <v>0</v>
      </c>
      <c r="AK190" s="5">
        <v>54237</v>
      </c>
      <c r="AL190" s="5">
        <v>9217</v>
      </c>
      <c r="AM190" s="5">
        <v>27</v>
      </c>
      <c r="AN190" s="5">
        <v>1411</v>
      </c>
      <c r="AO190" s="5">
        <v>709</v>
      </c>
      <c r="AP190" s="5">
        <v>41206</v>
      </c>
      <c r="AQ190" s="5">
        <v>1667</v>
      </c>
      <c r="AR190" s="5">
        <v>0</v>
      </c>
      <c r="AS190" s="5">
        <v>0</v>
      </c>
    </row>
    <row r="191" spans="1:45">
      <c r="A191" s="5">
        <v>1393</v>
      </c>
      <c r="B191" s="5">
        <v>4</v>
      </c>
      <c r="C191" s="5" t="s">
        <v>500</v>
      </c>
      <c r="D191" s="5" t="s">
        <v>501</v>
      </c>
      <c r="E191" s="5">
        <v>119392</v>
      </c>
      <c r="F191" s="5">
        <v>30452</v>
      </c>
      <c r="G191" s="5">
        <v>17321</v>
      </c>
      <c r="H191" s="5">
        <v>5460</v>
      </c>
      <c r="I191" s="5">
        <v>4705</v>
      </c>
      <c r="J191" s="5">
        <v>9162</v>
      </c>
      <c r="K191" s="5">
        <v>50436</v>
      </c>
      <c r="L191" s="5">
        <v>915</v>
      </c>
      <c r="M191" s="5">
        <v>940</v>
      </c>
      <c r="N191" s="5">
        <v>21917</v>
      </c>
      <c r="O191" s="5">
        <v>20616</v>
      </c>
      <c r="P191" s="5">
        <v>30</v>
      </c>
      <c r="Q191" s="5">
        <v>182</v>
      </c>
      <c r="R191" s="5">
        <v>0</v>
      </c>
      <c r="S191" s="5">
        <v>705</v>
      </c>
      <c r="T191" s="5">
        <v>0</v>
      </c>
      <c r="U191" s="5">
        <v>384</v>
      </c>
      <c r="V191" s="5">
        <v>12874</v>
      </c>
      <c r="W191" s="5">
        <v>11777</v>
      </c>
      <c r="X191" s="5">
        <v>700</v>
      </c>
      <c r="Y191" s="5">
        <v>60</v>
      </c>
      <c r="Z191" s="5">
        <v>70</v>
      </c>
      <c r="AA191" s="5">
        <v>195</v>
      </c>
      <c r="AB191" s="5">
        <v>73</v>
      </c>
      <c r="AC191" s="5">
        <v>0</v>
      </c>
      <c r="AD191" s="5">
        <v>5877</v>
      </c>
      <c r="AE191" s="5">
        <v>1119</v>
      </c>
      <c r="AF191" s="5">
        <v>0</v>
      </c>
      <c r="AG191" s="5">
        <v>0</v>
      </c>
      <c r="AH191" s="5">
        <v>351</v>
      </c>
      <c r="AI191" s="5">
        <v>4407</v>
      </c>
      <c r="AJ191" s="5">
        <v>0</v>
      </c>
      <c r="AK191" s="5">
        <v>14320</v>
      </c>
      <c r="AL191" s="5">
        <v>119</v>
      </c>
      <c r="AM191" s="5">
        <v>6</v>
      </c>
      <c r="AN191" s="5">
        <v>31</v>
      </c>
      <c r="AO191" s="5">
        <v>634</v>
      </c>
      <c r="AP191" s="5">
        <v>11864</v>
      </c>
      <c r="AQ191" s="5">
        <v>1667</v>
      </c>
      <c r="AR191" s="5">
        <v>0</v>
      </c>
      <c r="AS191" s="5">
        <v>0</v>
      </c>
    </row>
    <row r="192" spans="1:45">
      <c r="A192" s="5">
        <v>1393</v>
      </c>
      <c r="B192" s="5">
        <v>4</v>
      </c>
      <c r="C192" s="5" t="s">
        <v>502</v>
      </c>
      <c r="D192" s="5" t="s">
        <v>503</v>
      </c>
      <c r="E192" s="5">
        <v>3726</v>
      </c>
      <c r="F192" s="5">
        <v>2986</v>
      </c>
      <c r="G192" s="5">
        <v>526</v>
      </c>
      <c r="H192" s="5">
        <v>5</v>
      </c>
      <c r="I192" s="5">
        <v>0</v>
      </c>
      <c r="J192" s="5">
        <v>0</v>
      </c>
      <c r="K192" s="5">
        <v>0</v>
      </c>
      <c r="L192" s="5">
        <v>120</v>
      </c>
      <c r="M192" s="5">
        <v>89</v>
      </c>
      <c r="N192" s="5">
        <v>3350</v>
      </c>
      <c r="O192" s="5">
        <v>2735</v>
      </c>
      <c r="P192" s="5">
        <v>526</v>
      </c>
      <c r="Q192" s="5">
        <v>0</v>
      </c>
      <c r="R192" s="5">
        <v>0</v>
      </c>
      <c r="S192" s="5">
        <v>0</v>
      </c>
      <c r="T192" s="5">
        <v>0</v>
      </c>
      <c r="U192" s="5">
        <v>89</v>
      </c>
      <c r="V192" s="5">
        <v>720</v>
      </c>
      <c r="W192" s="5">
        <v>720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718</v>
      </c>
      <c r="AE192" s="5">
        <v>538</v>
      </c>
      <c r="AF192" s="5">
        <v>0</v>
      </c>
      <c r="AG192" s="5">
        <v>0</v>
      </c>
      <c r="AH192" s="5">
        <v>0</v>
      </c>
      <c r="AI192" s="5">
        <v>180</v>
      </c>
      <c r="AJ192" s="5">
        <v>0</v>
      </c>
      <c r="AK192" s="5">
        <v>107</v>
      </c>
      <c r="AL192" s="5">
        <v>102</v>
      </c>
      <c r="AM192" s="5">
        <v>5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1393</v>
      </c>
      <c r="B193" s="5">
        <v>4</v>
      </c>
      <c r="C193" s="5" t="s">
        <v>504</v>
      </c>
      <c r="D193" s="5" t="s">
        <v>499</v>
      </c>
      <c r="E193" s="5">
        <v>112912</v>
      </c>
      <c r="F193" s="5">
        <v>20526</v>
      </c>
      <c r="G193" s="5">
        <v>29885</v>
      </c>
      <c r="H193" s="5">
        <v>5810</v>
      </c>
      <c r="I193" s="5">
        <v>2440</v>
      </c>
      <c r="J193" s="5">
        <v>47004</v>
      </c>
      <c r="K193" s="5">
        <v>6601</v>
      </c>
      <c r="L193" s="5">
        <v>646</v>
      </c>
      <c r="M193" s="5">
        <v>0</v>
      </c>
      <c r="N193" s="5">
        <v>7361</v>
      </c>
      <c r="O193" s="5">
        <v>4076</v>
      </c>
      <c r="P193" s="5">
        <v>0</v>
      </c>
      <c r="Q193" s="5">
        <v>614</v>
      </c>
      <c r="R193" s="5">
        <v>0</v>
      </c>
      <c r="S193" s="5">
        <v>2671</v>
      </c>
      <c r="T193" s="5">
        <v>0</v>
      </c>
      <c r="U193" s="5">
        <v>0</v>
      </c>
      <c r="V193" s="5">
        <v>9782</v>
      </c>
      <c r="W193" s="5">
        <v>6777</v>
      </c>
      <c r="X193" s="5">
        <v>0</v>
      </c>
      <c r="Y193" s="5">
        <v>0</v>
      </c>
      <c r="Z193" s="5">
        <v>0</v>
      </c>
      <c r="AA193" s="5">
        <v>3005</v>
      </c>
      <c r="AB193" s="5">
        <v>0</v>
      </c>
      <c r="AC193" s="5">
        <v>0</v>
      </c>
      <c r="AD193" s="5">
        <v>616</v>
      </c>
      <c r="AE193" s="5">
        <v>523</v>
      </c>
      <c r="AF193" s="5">
        <v>0</v>
      </c>
      <c r="AG193" s="5">
        <v>94</v>
      </c>
      <c r="AH193" s="5">
        <v>0</v>
      </c>
      <c r="AI193" s="5">
        <v>0</v>
      </c>
      <c r="AJ193" s="5">
        <v>0</v>
      </c>
      <c r="AK193" s="5">
        <v>39810</v>
      </c>
      <c r="AL193" s="5">
        <v>8997</v>
      </c>
      <c r="AM193" s="5">
        <v>17</v>
      </c>
      <c r="AN193" s="5">
        <v>1380</v>
      </c>
      <c r="AO193" s="5">
        <v>75</v>
      </c>
      <c r="AP193" s="5">
        <v>29342</v>
      </c>
      <c r="AQ193" s="5">
        <v>0</v>
      </c>
      <c r="AR193" s="5">
        <v>0</v>
      </c>
      <c r="AS193" s="5">
        <v>0</v>
      </c>
    </row>
    <row r="194" spans="1:45">
      <c r="A194" s="5">
        <v>1393</v>
      </c>
      <c r="B194" s="5">
        <v>2</v>
      </c>
      <c r="C194" s="5" t="s">
        <v>505</v>
      </c>
      <c r="D194" s="5" t="s">
        <v>506</v>
      </c>
      <c r="E194" s="5">
        <v>859926</v>
      </c>
      <c r="F194" s="5">
        <v>329725</v>
      </c>
      <c r="G194" s="5">
        <v>26364</v>
      </c>
      <c r="H194" s="5">
        <v>23232</v>
      </c>
      <c r="I194" s="5">
        <v>24915</v>
      </c>
      <c r="J194" s="5">
        <v>355500</v>
      </c>
      <c r="K194" s="5">
        <v>91927</v>
      </c>
      <c r="L194" s="5">
        <v>2349</v>
      </c>
      <c r="M194" s="5">
        <v>5913</v>
      </c>
      <c r="N194" s="5">
        <v>156545</v>
      </c>
      <c r="O194" s="5">
        <v>86079</v>
      </c>
      <c r="P194" s="5">
        <v>2932</v>
      </c>
      <c r="Q194" s="5">
        <v>2536</v>
      </c>
      <c r="R194" s="5">
        <v>765</v>
      </c>
      <c r="S194" s="5">
        <v>61330</v>
      </c>
      <c r="T194" s="5">
        <v>5</v>
      </c>
      <c r="U194" s="5">
        <v>2898</v>
      </c>
      <c r="V194" s="5">
        <v>42403</v>
      </c>
      <c r="W194" s="5">
        <v>25099</v>
      </c>
      <c r="X194" s="5">
        <v>15094</v>
      </c>
      <c r="Y194" s="5">
        <v>231</v>
      </c>
      <c r="Z194" s="5">
        <v>64</v>
      </c>
      <c r="AA194" s="5">
        <v>1805</v>
      </c>
      <c r="AB194" s="5">
        <v>22</v>
      </c>
      <c r="AC194" s="5">
        <v>89</v>
      </c>
      <c r="AD194" s="5">
        <v>49115</v>
      </c>
      <c r="AE194" s="5">
        <v>23883</v>
      </c>
      <c r="AF194" s="5">
        <v>15855</v>
      </c>
      <c r="AG194" s="5">
        <v>267</v>
      </c>
      <c r="AH194" s="5">
        <v>2733</v>
      </c>
      <c r="AI194" s="5">
        <v>6222</v>
      </c>
      <c r="AJ194" s="5">
        <v>156</v>
      </c>
      <c r="AK194" s="5">
        <v>67856</v>
      </c>
      <c r="AL194" s="5">
        <v>22931</v>
      </c>
      <c r="AM194" s="5">
        <v>15548</v>
      </c>
      <c r="AN194" s="5">
        <v>702</v>
      </c>
      <c r="AO194" s="5">
        <v>1991</v>
      </c>
      <c r="AP194" s="5">
        <v>20087</v>
      </c>
      <c r="AQ194" s="5">
        <v>6575</v>
      </c>
      <c r="AR194" s="5">
        <v>0</v>
      </c>
      <c r="AS194" s="5">
        <v>21</v>
      </c>
    </row>
    <row r="195" spans="1:45">
      <c r="A195" s="5">
        <v>1393</v>
      </c>
      <c r="B195" s="5">
        <v>3</v>
      </c>
      <c r="C195" s="5" t="s">
        <v>507</v>
      </c>
      <c r="D195" s="5" t="s">
        <v>506</v>
      </c>
      <c r="E195" s="5">
        <v>859926</v>
      </c>
      <c r="F195" s="5">
        <v>329725</v>
      </c>
      <c r="G195" s="5">
        <v>26364</v>
      </c>
      <c r="H195" s="5">
        <v>23232</v>
      </c>
      <c r="I195" s="5">
        <v>24915</v>
      </c>
      <c r="J195" s="5">
        <v>355500</v>
      </c>
      <c r="K195" s="5">
        <v>91927</v>
      </c>
      <c r="L195" s="5">
        <v>2349</v>
      </c>
      <c r="M195" s="5">
        <v>5913</v>
      </c>
      <c r="N195" s="5">
        <v>156545</v>
      </c>
      <c r="O195" s="5">
        <v>86079</v>
      </c>
      <c r="P195" s="5">
        <v>2932</v>
      </c>
      <c r="Q195" s="5">
        <v>2536</v>
      </c>
      <c r="R195" s="5">
        <v>765</v>
      </c>
      <c r="S195" s="5">
        <v>61330</v>
      </c>
      <c r="T195" s="5">
        <v>5</v>
      </c>
      <c r="U195" s="5">
        <v>2898</v>
      </c>
      <c r="V195" s="5">
        <v>42403</v>
      </c>
      <c r="W195" s="5">
        <v>25099</v>
      </c>
      <c r="X195" s="5">
        <v>15094</v>
      </c>
      <c r="Y195" s="5">
        <v>231</v>
      </c>
      <c r="Z195" s="5">
        <v>64</v>
      </c>
      <c r="AA195" s="5">
        <v>1805</v>
      </c>
      <c r="AB195" s="5">
        <v>22</v>
      </c>
      <c r="AC195" s="5">
        <v>89</v>
      </c>
      <c r="AD195" s="5">
        <v>49115</v>
      </c>
      <c r="AE195" s="5">
        <v>23883</v>
      </c>
      <c r="AF195" s="5">
        <v>15855</v>
      </c>
      <c r="AG195" s="5">
        <v>267</v>
      </c>
      <c r="AH195" s="5">
        <v>2733</v>
      </c>
      <c r="AI195" s="5">
        <v>6222</v>
      </c>
      <c r="AJ195" s="5">
        <v>156</v>
      </c>
      <c r="AK195" s="5">
        <v>67856</v>
      </c>
      <c r="AL195" s="5">
        <v>22931</v>
      </c>
      <c r="AM195" s="5">
        <v>15548</v>
      </c>
      <c r="AN195" s="5">
        <v>702</v>
      </c>
      <c r="AO195" s="5">
        <v>1991</v>
      </c>
      <c r="AP195" s="5">
        <v>20087</v>
      </c>
      <c r="AQ195" s="5">
        <v>6575</v>
      </c>
      <c r="AR195" s="5">
        <v>0</v>
      </c>
      <c r="AS195" s="5">
        <v>21</v>
      </c>
    </row>
    <row r="196" spans="1:45">
      <c r="A196" s="5">
        <v>1393</v>
      </c>
      <c r="B196" s="5">
        <v>4</v>
      </c>
      <c r="C196" s="5" t="s">
        <v>508</v>
      </c>
      <c r="D196" s="5" t="s">
        <v>506</v>
      </c>
      <c r="E196" s="5">
        <v>859926</v>
      </c>
      <c r="F196" s="5">
        <v>329725</v>
      </c>
      <c r="G196" s="5">
        <v>26364</v>
      </c>
      <c r="H196" s="5">
        <v>23232</v>
      </c>
      <c r="I196" s="5">
        <v>24915</v>
      </c>
      <c r="J196" s="5">
        <v>355500</v>
      </c>
      <c r="K196" s="5">
        <v>91927</v>
      </c>
      <c r="L196" s="5">
        <v>2349</v>
      </c>
      <c r="M196" s="5">
        <v>5913</v>
      </c>
      <c r="N196" s="5">
        <v>156545</v>
      </c>
      <c r="O196" s="5">
        <v>86079</v>
      </c>
      <c r="P196" s="5">
        <v>2932</v>
      </c>
      <c r="Q196" s="5">
        <v>2536</v>
      </c>
      <c r="R196" s="5">
        <v>765</v>
      </c>
      <c r="S196" s="5">
        <v>61330</v>
      </c>
      <c r="T196" s="5">
        <v>5</v>
      </c>
      <c r="U196" s="5">
        <v>2898</v>
      </c>
      <c r="V196" s="5">
        <v>42403</v>
      </c>
      <c r="W196" s="5">
        <v>25099</v>
      </c>
      <c r="X196" s="5">
        <v>15094</v>
      </c>
      <c r="Y196" s="5">
        <v>231</v>
      </c>
      <c r="Z196" s="5">
        <v>64</v>
      </c>
      <c r="AA196" s="5">
        <v>1805</v>
      </c>
      <c r="AB196" s="5">
        <v>22</v>
      </c>
      <c r="AC196" s="5">
        <v>89</v>
      </c>
      <c r="AD196" s="5">
        <v>49115</v>
      </c>
      <c r="AE196" s="5">
        <v>23883</v>
      </c>
      <c r="AF196" s="5">
        <v>15855</v>
      </c>
      <c r="AG196" s="5">
        <v>267</v>
      </c>
      <c r="AH196" s="5">
        <v>2733</v>
      </c>
      <c r="AI196" s="5">
        <v>6222</v>
      </c>
      <c r="AJ196" s="5">
        <v>156</v>
      </c>
      <c r="AK196" s="5">
        <v>67856</v>
      </c>
      <c r="AL196" s="5">
        <v>22931</v>
      </c>
      <c r="AM196" s="5">
        <v>15548</v>
      </c>
      <c r="AN196" s="5">
        <v>702</v>
      </c>
      <c r="AO196" s="5">
        <v>1991</v>
      </c>
      <c r="AP196" s="5">
        <v>20087</v>
      </c>
      <c r="AQ196" s="5">
        <v>6575</v>
      </c>
      <c r="AR196" s="5">
        <v>0</v>
      </c>
      <c r="AS196" s="5">
        <v>21</v>
      </c>
    </row>
    <row r="197" spans="1:45">
      <c r="A197" s="5">
        <v>1393</v>
      </c>
      <c r="B197" s="5">
        <v>2</v>
      </c>
      <c r="C197" s="5" t="s">
        <v>509</v>
      </c>
      <c r="D197" s="5" t="s">
        <v>510</v>
      </c>
      <c r="E197" s="5">
        <v>687159</v>
      </c>
      <c r="F197" s="5">
        <v>285577</v>
      </c>
      <c r="G197" s="5">
        <v>31458</v>
      </c>
      <c r="H197" s="5">
        <v>34512</v>
      </c>
      <c r="I197" s="5">
        <v>22346</v>
      </c>
      <c r="J197" s="5">
        <v>278716</v>
      </c>
      <c r="K197" s="5">
        <v>11525</v>
      </c>
      <c r="L197" s="5">
        <v>14270</v>
      </c>
      <c r="M197" s="5">
        <v>8754</v>
      </c>
      <c r="N197" s="5">
        <v>92265</v>
      </c>
      <c r="O197" s="5">
        <v>77348</v>
      </c>
      <c r="P197" s="5">
        <v>3648</v>
      </c>
      <c r="Q197" s="5">
        <v>1630</v>
      </c>
      <c r="R197" s="5">
        <v>842</v>
      </c>
      <c r="S197" s="5">
        <v>7944</v>
      </c>
      <c r="T197" s="5">
        <v>167</v>
      </c>
      <c r="U197" s="5">
        <v>685</v>
      </c>
      <c r="V197" s="5">
        <v>200204</v>
      </c>
      <c r="W197" s="5">
        <v>185644</v>
      </c>
      <c r="X197" s="5">
        <v>6145</v>
      </c>
      <c r="Y197" s="5">
        <v>6665</v>
      </c>
      <c r="Z197" s="5">
        <v>30</v>
      </c>
      <c r="AA197" s="5">
        <v>1705</v>
      </c>
      <c r="AB197" s="5">
        <v>16</v>
      </c>
      <c r="AC197" s="5">
        <v>0</v>
      </c>
      <c r="AD197" s="5">
        <v>17725</v>
      </c>
      <c r="AE197" s="5">
        <v>12475</v>
      </c>
      <c r="AF197" s="5">
        <v>834</v>
      </c>
      <c r="AG197" s="5">
        <v>138</v>
      </c>
      <c r="AH197" s="5">
        <v>569</v>
      </c>
      <c r="AI197" s="5">
        <v>3502</v>
      </c>
      <c r="AJ197" s="5">
        <v>207</v>
      </c>
      <c r="AK197" s="5">
        <v>44992</v>
      </c>
      <c r="AL197" s="5">
        <v>17585</v>
      </c>
      <c r="AM197" s="5">
        <v>209</v>
      </c>
      <c r="AN197" s="5">
        <v>543</v>
      </c>
      <c r="AO197" s="5">
        <v>7803</v>
      </c>
      <c r="AP197" s="5">
        <v>17649</v>
      </c>
      <c r="AQ197" s="5">
        <v>1202</v>
      </c>
      <c r="AR197" s="5">
        <v>0</v>
      </c>
      <c r="AS197" s="5">
        <v>0</v>
      </c>
    </row>
    <row r="198" spans="1:45">
      <c r="A198" s="5">
        <v>1393</v>
      </c>
      <c r="B198" s="5">
        <v>3</v>
      </c>
      <c r="C198" s="5" t="s">
        <v>511</v>
      </c>
      <c r="D198" s="5" t="s">
        <v>512</v>
      </c>
      <c r="E198" s="5">
        <v>12124</v>
      </c>
      <c r="F198" s="5">
        <v>7651</v>
      </c>
      <c r="G198" s="5">
        <v>242</v>
      </c>
      <c r="H198" s="5">
        <v>166</v>
      </c>
      <c r="I198" s="5">
        <v>0</v>
      </c>
      <c r="J198" s="5">
        <v>4000</v>
      </c>
      <c r="K198" s="5">
        <v>0</v>
      </c>
      <c r="L198" s="5">
        <v>20</v>
      </c>
      <c r="M198" s="5">
        <v>45</v>
      </c>
      <c r="N198" s="5">
        <v>9032</v>
      </c>
      <c r="O198" s="5">
        <v>4921</v>
      </c>
      <c r="P198" s="5">
        <v>57</v>
      </c>
      <c r="Q198" s="5">
        <v>9</v>
      </c>
      <c r="R198" s="5">
        <v>0</v>
      </c>
      <c r="S198" s="5">
        <v>4000</v>
      </c>
      <c r="T198" s="5">
        <v>0</v>
      </c>
      <c r="U198" s="5">
        <v>45</v>
      </c>
      <c r="V198" s="5">
        <v>1148</v>
      </c>
      <c r="W198" s="5">
        <v>1137</v>
      </c>
      <c r="X198" s="5">
        <v>0</v>
      </c>
      <c r="Y198" s="5">
        <v>0</v>
      </c>
      <c r="Z198" s="5">
        <v>10</v>
      </c>
      <c r="AA198" s="5">
        <v>0</v>
      </c>
      <c r="AB198" s="5">
        <v>0</v>
      </c>
      <c r="AC198" s="5">
        <v>0</v>
      </c>
      <c r="AD198" s="5">
        <v>911</v>
      </c>
      <c r="AE198" s="5">
        <v>780</v>
      </c>
      <c r="AF198" s="5">
        <v>0</v>
      </c>
      <c r="AG198" s="5">
        <v>0</v>
      </c>
      <c r="AH198" s="5">
        <v>10</v>
      </c>
      <c r="AI198" s="5">
        <v>120</v>
      </c>
      <c r="AJ198" s="5">
        <v>1</v>
      </c>
      <c r="AK198" s="5">
        <v>6300</v>
      </c>
      <c r="AL198" s="5">
        <v>1000</v>
      </c>
      <c r="AM198" s="5">
        <v>0</v>
      </c>
      <c r="AN198" s="5">
        <v>0</v>
      </c>
      <c r="AO198" s="5">
        <v>0</v>
      </c>
      <c r="AP198" s="5">
        <v>5300</v>
      </c>
      <c r="AQ198" s="5">
        <v>0</v>
      </c>
      <c r="AR198" s="5">
        <v>0</v>
      </c>
      <c r="AS198" s="5">
        <v>0</v>
      </c>
    </row>
    <row r="199" spans="1:45">
      <c r="A199" s="5">
        <v>1393</v>
      </c>
      <c r="B199" s="5">
        <v>9</v>
      </c>
      <c r="C199" s="5" t="s">
        <v>513</v>
      </c>
      <c r="D199" s="5" t="s">
        <v>514</v>
      </c>
      <c r="E199" s="5">
        <v>12124</v>
      </c>
      <c r="F199" s="5">
        <v>7651</v>
      </c>
      <c r="G199" s="5">
        <v>242</v>
      </c>
      <c r="H199" s="5">
        <v>166</v>
      </c>
      <c r="I199" s="5">
        <v>0</v>
      </c>
      <c r="J199" s="5">
        <v>4000</v>
      </c>
      <c r="K199" s="5">
        <v>0</v>
      </c>
      <c r="L199" s="5">
        <v>20</v>
      </c>
      <c r="M199" s="5">
        <v>45</v>
      </c>
      <c r="N199" s="5">
        <v>9032</v>
      </c>
      <c r="O199" s="5">
        <v>4921</v>
      </c>
      <c r="P199" s="5">
        <v>57</v>
      </c>
      <c r="Q199" s="5">
        <v>9</v>
      </c>
      <c r="R199" s="5">
        <v>0</v>
      </c>
      <c r="S199" s="5">
        <v>4000</v>
      </c>
      <c r="T199" s="5">
        <v>0</v>
      </c>
      <c r="U199" s="5">
        <v>45</v>
      </c>
      <c r="V199" s="5">
        <v>1148</v>
      </c>
      <c r="W199" s="5">
        <v>1137</v>
      </c>
      <c r="X199" s="5">
        <v>0</v>
      </c>
      <c r="Y199" s="5">
        <v>0</v>
      </c>
      <c r="Z199" s="5">
        <v>10</v>
      </c>
      <c r="AA199" s="5">
        <v>0</v>
      </c>
      <c r="AB199" s="5">
        <v>0</v>
      </c>
      <c r="AC199" s="5">
        <v>0</v>
      </c>
      <c r="AD199" s="5">
        <v>911</v>
      </c>
      <c r="AE199" s="5">
        <v>780</v>
      </c>
      <c r="AF199" s="5">
        <v>0</v>
      </c>
      <c r="AG199" s="5">
        <v>0</v>
      </c>
      <c r="AH199" s="5">
        <v>10</v>
      </c>
      <c r="AI199" s="5">
        <v>120</v>
      </c>
      <c r="AJ199" s="5">
        <v>1</v>
      </c>
      <c r="AK199" s="5">
        <v>6300</v>
      </c>
      <c r="AL199" s="5">
        <v>1000</v>
      </c>
      <c r="AM199" s="5">
        <v>0</v>
      </c>
      <c r="AN199" s="5">
        <v>0</v>
      </c>
      <c r="AO199" s="5">
        <v>0</v>
      </c>
      <c r="AP199" s="5">
        <v>5300</v>
      </c>
      <c r="AQ199" s="5">
        <v>0</v>
      </c>
      <c r="AR199" s="5">
        <v>0</v>
      </c>
      <c r="AS199" s="5">
        <v>0</v>
      </c>
    </row>
    <row r="200" spans="1:45">
      <c r="A200" s="5">
        <v>1393</v>
      </c>
      <c r="B200" s="5">
        <v>3</v>
      </c>
      <c r="C200" s="5" t="s">
        <v>515</v>
      </c>
      <c r="D200" s="5" t="s">
        <v>516</v>
      </c>
      <c r="E200" s="5">
        <v>5560</v>
      </c>
      <c r="F200" s="5">
        <v>4475</v>
      </c>
      <c r="G200" s="5">
        <v>63</v>
      </c>
      <c r="H200" s="5">
        <v>53</v>
      </c>
      <c r="I200" s="5">
        <v>938</v>
      </c>
      <c r="J200" s="5">
        <v>0</v>
      </c>
      <c r="K200" s="5">
        <v>0</v>
      </c>
      <c r="L200" s="5">
        <v>0</v>
      </c>
      <c r="M200" s="5">
        <v>33</v>
      </c>
      <c r="N200" s="5">
        <v>791</v>
      </c>
      <c r="O200" s="5">
        <v>725</v>
      </c>
      <c r="P200" s="5">
        <v>0</v>
      </c>
      <c r="Q200" s="5">
        <v>25</v>
      </c>
      <c r="R200" s="5">
        <v>0</v>
      </c>
      <c r="S200" s="5">
        <v>0</v>
      </c>
      <c r="T200" s="5">
        <v>0</v>
      </c>
      <c r="U200" s="5">
        <v>41</v>
      </c>
      <c r="V200" s="5">
        <v>251</v>
      </c>
      <c r="W200" s="5">
        <v>198</v>
      </c>
      <c r="X200" s="5">
        <v>54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588</v>
      </c>
      <c r="AE200" s="5">
        <v>325</v>
      </c>
      <c r="AF200" s="5">
        <v>0</v>
      </c>
      <c r="AG200" s="5">
        <v>0</v>
      </c>
      <c r="AH200" s="5">
        <v>0</v>
      </c>
      <c r="AI200" s="5">
        <v>260</v>
      </c>
      <c r="AJ200" s="5">
        <v>3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1393</v>
      </c>
      <c r="B201" s="5">
        <v>4</v>
      </c>
      <c r="C201" s="5" t="s">
        <v>517</v>
      </c>
      <c r="D201" s="5" t="s">
        <v>516</v>
      </c>
      <c r="E201" s="5">
        <v>5560</v>
      </c>
      <c r="F201" s="5">
        <v>4475</v>
      </c>
      <c r="G201" s="5">
        <v>63</v>
      </c>
      <c r="H201" s="5">
        <v>53</v>
      </c>
      <c r="I201" s="5">
        <v>938</v>
      </c>
      <c r="J201" s="5">
        <v>0</v>
      </c>
      <c r="K201" s="5">
        <v>0</v>
      </c>
      <c r="L201" s="5">
        <v>0</v>
      </c>
      <c r="M201" s="5">
        <v>33</v>
      </c>
      <c r="N201" s="5">
        <v>791</v>
      </c>
      <c r="O201" s="5">
        <v>725</v>
      </c>
      <c r="P201" s="5">
        <v>0</v>
      </c>
      <c r="Q201" s="5">
        <v>25</v>
      </c>
      <c r="R201" s="5">
        <v>0</v>
      </c>
      <c r="S201" s="5">
        <v>0</v>
      </c>
      <c r="T201" s="5">
        <v>0</v>
      </c>
      <c r="U201" s="5">
        <v>41</v>
      </c>
      <c r="V201" s="5">
        <v>251</v>
      </c>
      <c r="W201" s="5">
        <v>198</v>
      </c>
      <c r="X201" s="5">
        <v>54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588</v>
      </c>
      <c r="AE201" s="5">
        <v>325</v>
      </c>
      <c r="AF201" s="5">
        <v>0</v>
      </c>
      <c r="AG201" s="5">
        <v>0</v>
      </c>
      <c r="AH201" s="5">
        <v>0</v>
      </c>
      <c r="AI201" s="5">
        <v>260</v>
      </c>
      <c r="AJ201" s="5">
        <v>3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1393</v>
      </c>
      <c r="B202" s="5">
        <v>3</v>
      </c>
      <c r="C202" s="5" t="s">
        <v>518</v>
      </c>
      <c r="D202" s="5" t="s">
        <v>519</v>
      </c>
      <c r="E202" s="5">
        <v>159117</v>
      </c>
      <c r="F202" s="5">
        <v>40587</v>
      </c>
      <c r="G202" s="5">
        <v>571</v>
      </c>
      <c r="H202" s="5">
        <v>3943</v>
      </c>
      <c r="I202" s="5">
        <v>2170</v>
      </c>
      <c r="J202" s="5">
        <v>101897</v>
      </c>
      <c r="K202" s="5">
        <v>9540</v>
      </c>
      <c r="L202" s="5">
        <v>409</v>
      </c>
      <c r="M202" s="5">
        <v>0</v>
      </c>
      <c r="N202" s="5">
        <v>962</v>
      </c>
      <c r="O202" s="5">
        <v>940</v>
      </c>
      <c r="P202" s="5">
        <v>20</v>
      </c>
      <c r="Q202" s="5">
        <v>2</v>
      </c>
      <c r="R202" s="5">
        <v>0</v>
      </c>
      <c r="S202" s="5">
        <v>0</v>
      </c>
      <c r="T202" s="5">
        <v>0</v>
      </c>
      <c r="U202" s="5">
        <v>0</v>
      </c>
      <c r="V202" s="5">
        <v>83</v>
      </c>
      <c r="W202" s="5">
        <v>74</v>
      </c>
      <c r="X202" s="5">
        <v>9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1247</v>
      </c>
      <c r="AE202" s="5">
        <v>567</v>
      </c>
      <c r="AF202" s="5">
        <v>10</v>
      </c>
      <c r="AG202" s="5">
        <v>0</v>
      </c>
      <c r="AH202" s="5">
        <v>0</v>
      </c>
      <c r="AI202" s="5">
        <v>671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1393</v>
      </c>
      <c r="B203" s="5">
        <v>4</v>
      </c>
      <c r="C203" s="5" t="s">
        <v>520</v>
      </c>
      <c r="D203" s="5" t="s">
        <v>519</v>
      </c>
      <c r="E203" s="5">
        <v>159117</v>
      </c>
      <c r="F203" s="5">
        <v>40587</v>
      </c>
      <c r="G203" s="5">
        <v>571</v>
      </c>
      <c r="H203" s="5">
        <v>3943</v>
      </c>
      <c r="I203" s="5">
        <v>2170</v>
      </c>
      <c r="J203" s="5">
        <v>101897</v>
      </c>
      <c r="K203" s="5">
        <v>9540</v>
      </c>
      <c r="L203" s="5">
        <v>409</v>
      </c>
      <c r="M203" s="5">
        <v>0</v>
      </c>
      <c r="N203" s="5">
        <v>962</v>
      </c>
      <c r="O203" s="5">
        <v>940</v>
      </c>
      <c r="P203" s="5">
        <v>20</v>
      </c>
      <c r="Q203" s="5">
        <v>2</v>
      </c>
      <c r="R203" s="5">
        <v>0</v>
      </c>
      <c r="S203" s="5">
        <v>0</v>
      </c>
      <c r="T203" s="5">
        <v>0</v>
      </c>
      <c r="U203" s="5">
        <v>0</v>
      </c>
      <c r="V203" s="5">
        <v>83</v>
      </c>
      <c r="W203" s="5">
        <v>74</v>
      </c>
      <c r="X203" s="5">
        <v>9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1247</v>
      </c>
      <c r="AE203" s="5">
        <v>567</v>
      </c>
      <c r="AF203" s="5">
        <v>10</v>
      </c>
      <c r="AG203" s="5">
        <v>0</v>
      </c>
      <c r="AH203" s="5">
        <v>0</v>
      </c>
      <c r="AI203" s="5">
        <v>671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1393</v>
      </c>
      <c r="B204" s="5">
        <v>3</v>
      </c>
      <c r="C204" s="5" t="s">
        <v>521</v>
      </c>
      <c r="D204" s="5" t="s">
        <v>522</v>
      </c>
      <c r="E204" s="5">
        <v>458907</v>
      </c>
      <c r="F204" s="5">
        <v>201495</v>
      </c>
      <c r="G204" s="5">
        <v>23408</v>
      </c>
      <c r="H204" s="5">
        <v>25878</v>
      </c>
      <c r="I204" s="5">
        <v>17437</v>
      </c>
      <c r="J204" s="5">
        <v>166994</v>
      </c>
      <c r="K204" s="5">
        <v>1985</v>
      </c>
      <c r="L204" s="5">
        <v>13503</v>
      </c>
      <c r="M204" s="5">
        <v>8206</v>
      </c>
      <c r="N204" s="5">
        <v>66192</v>
      </c>
      <c r="O204" s="5">
        <v>57307</v>
      </c>
      <c r="P204" s="5">
        <v>3287</v>
      </c>
      <c r="Q204" s="5">
        <v>578</v>
      </c>
      <c r="R204" s="5">
        <v>842</v>
      </c>
      <c r="S204" s="5">
        <v>3580</v>
      </c>
      <c r="T204" s="5">
        <v>113</v>
      </c>
      <c r="U204" s="5">
        <v>485</v>
      </c>
      <c r="V204" s="5">
        <v>192782</v>
      </c>
      <c r="W204" s="5">
        <v>179271</v>
      </c>
      <c r="X204" s="5">
        <v>5987</v>
      </c>
      <c r="Y204" s="5">
        <v>6575</v>
      </c>
      <c r="Z204" s="5">
        <v>20</v>
      </c>
      <c r="AA204" s="5">
        <v>929</v>
      </c>
      <c r="AB204" s="5">
        <v>0</v>
      </c>
      <c r="AC204" s="5">
        <v>0</v>
      </c>
      <c r="AD204" s="5">
        <v>6458</v>
      </c>
      <c r="AE204" s="5">
        <v>4272</v>
      </c>
      <c r="AF204" s="5">
        <v>700</v>
      </c>
      <c r="AG204" s="5">
        <v>3</v>
      </c>
      <c r="AH204" s="5">
        <v>187</v>
      </c>
      <c r="AI204" s="5">
        <v>1250</v>
      </c>
      <c r="AJ204" s="5">
        <v>47</v>
      </c>
      <c r="AK204" s="5">
        <v>14145</v>
      </c>
      <c r="AL204" s="5">
        <v>0</v>
      </c>
      <c r="AM204" s="5">
        <v>6</v>
      </c>
      <c r="AN204" s="5">
        <v>130</v>
      </c>
      <c r="AO204" s="5">
        <v>3864</v>
      </c>
      <c r="AP204" s="5">
        <v>9103</v>
      </c>
      <c r="AQ204" s="5">
        <v>1042</v>
      </c>
      <c r="AR204" s="5">
        <v>0</v>
      </c>
      <c r="AS204" s="5">
        <v>0</v>
      </c>
    </row>
    <row r="205" spans="1:45">
      <c r="A205" s="5">
        <v>1393</v>
      </c>
      <c r="B205" s="5">
        <v>4</v>
      </c>
      <c r="C205" s="5" t="s">
        <v>523</v>
      </c>
      <c r="D205" s="5" t="s">
        <v>522</v>
      </c>
      <c r="E205" s="5">
        <v>458907</v>
      </c>
      <c r="F205" s="5">
        <v>201495</v>
      </c>
      <c r="G205" s="5">
        <v>23408</v>
      </c>
      <c r="H205" s="5">
        <v>25878</v>
      </c>
      <c r="I205" s="5">
        <v>17437</v>
      </c>
      <c r="J205" s="5">
        <v>166994</v>
      </c>
      <c r="K205" s="5">
        <v>1985</v>
      </c>
      <c r="L205" s="5">
        <v>13503</v>
      </c>
      <c r="M205" s="5">
        <v>8206</v>
      </c>
      <c r="N205" s="5">
        <v>66192</v>
      </c>
      <c r="O205" s="5">
        <v>57307</v>
      </c>
      <c r="P205" s="5">
        <v>3287</v>
      </c>
      <c r="Q205" s="5">
        <v>578</v>
      </c>
      <c r="R205" s="5">
        <v>842</v>
      </c>
      <c r="S205" s="5">
        <v>3580</v>
      </c>
      <c r="T205" s="5">
        <v>113</v>
      </c>
      <c r="U205" s="5">
        <v>485</v>
      </c>
      <c r="V205" s="5">
        <v>192782</v>
      </c>
      <c r="W205" s="5">
        <v>179271</v>
      </c>
      <c r="X205" s="5">
        <v>5987</v>
      </c>
      <c r="Y205" s="5">
        <v>6575</v>
      </c>
      <c r="Z205" s="5">
        <v>20</v>
      </c>
      <c r="AA205" s="5">
        <v>929</v>
      </c>
      <c r="AB205" s="5">
        <v>0</v>
      </c>
      <c r="AC205" s="5">
        <v>0</v>
      </c>
      <c r="AD205" s="5">
        <v>6458</v>
      </c>
      <c r="AE205" s="5">
        <v>4272</v>
      </c>
      <c r="AF205" s="5">
        <v>700</v>
      </c>
      <c r="AG205" s="5">
        <v>3</v>
      </c>
      <c r="AH205" s="5">
        <v>187</v>
      </c>
      <c r="AI205" s="5">
        <v>1250</v>
      </c>
      <c r="AJ205" s="5">
        <v>47</v>
      </c>
      <c r="AK205" s="5">
        <v>14145</v>
      </c>
      <c r="AL205" s="5">
        <v>0</v>
      </c>
      <c r="AM205" s="5">
        <v>6</v>
      </c>
      <c r="AN205" s="5">
        <v>130</v>
      </c>
      <c r="AO205" s="5">
        <v>3864</v>
      </c>
      <c r="AP205" s="5">
        <v>9103</v>
      </c>
      <c r="AQ205" s="5">
        <v>1042</v>
      </c>
      <c r="AR205" s="5">
        <v>0</v>
      </c>
      <c r="AS205" s="5">
        <v>0</v>
      </c>
    </row>
    <row r="206" spans="1:45">
      <c r="A206" s="5">
        <v>1393</v>
      </c>
      <c r="B206" s="5">
        <v>7</v>
      </c>
      <c r="C206" s="5" t="s">
        <v>524</v>
      </c>
      <c r="D206" s="5" t="s">
        <v>525</v>
      </c>
      <c r="E206" s="5">
        <v>51450</v>
      </c>
      <c r="F206" s="5">
        <v>31369</v>
      </c>
      <c r="G206" s="5">
        <v>7174</v>
      </c>
      <c r="H206" s="5">
        <v>4473</v>
      </c>
      <c r="I206" s="5">
        <v>1801</v>
      </c>
      <c r="J206" s="5">
        <v>5825</v>
      </c>
      <c r="K206" s="5">
        <v>0</v>
      </c>
      <c r="L206" s="5">
        <v>338</v>
      </c>
      <c r="M206" s="5">
        <v>470</v>
      </c>
      <c r="N206" s="5">
        <v>15288</v>
      </c>
      <c r="O206" s="5">
        <v>13456</v>
      </c>
      <c r="P206" s="5">
        <v>285</v>
      </c>
      <c r="Q206" s="5">
        <v>1016</v>
      </c>
      <c r="R206" s="5">
        <v>0</v>
      </c>
      <c r="S206" s="5">
        <v>364</v>
      </c>
      <c r="T206" s="5">
        <v>54</v>
      </c>
      <c r="U206" s="5">
        <v>114</v>
      </c>
      <c r="V206" s="5">
        <v>5941</v>
      </c>
      <c r="W206" s="5">
        <v>4964</v>
      </c>
      <c r="X206" s="5">
        <v>95</v>
      </c>
      <c r="Y206" s="5">
        <v>90</v>
      </c>
      <c r="Z206" s="5">
        <v>0</v>
      </c>
      <c r="AA206" s="5">
        <v>776</v>
      </c>
      <c r="AB206" s="5">
        <v>16</v>
      </c>
      <c r="AC206" s="5">
        <v>0</v>
      </c>
      <c r="AD206" s="5">
        <v>8521</v>
      </c>
      <c r="AE206" s="5">
        <v>6532</v>
      </c>
      <c r="AF206" s="5">
        <v>124</v>
      </c>
      <c r="AG206" s="5">
        <v>136</v>
      </c>
      <c r="AH206" s="5">
        <v>372</v>
      </c>
      <c r="AI206" s="5">
        <v>1201</v>
      </c>
      <c r="AJ206" s="5">
        <v>156</v>
      </c>
      <c r="AK206" s="5">
        <v>24547</v>
      </c>
      <c r="AL206" s="5">
        <v>16585</v>
      </c>
      <c r="AM206" s="5">
        <v>203</v>
      </c>
      <c r="AN206" s="5">
        <v>413</v>
      </c>
      <c r="AO206" s="5">
        <v>3939</v>
      </c>
      <c r="AP206" s="5">
        <v>3245</v>
      </c>
      <c r="AQ206" s="5">
        <v>160</v>
      </c>
      <c r="AR206" s="5">
        <v>0</v>
      </c>
      <c r="AS206" s="5">
        <v>0</v>
      </c>
    </row>
    <row r="207" spans="1:45">
      <c r="A207" s="5">
        <v>1393</v>
      </c>
      <c r="B207" s="5">
        <v>9</v>
      </c>
      <c r="C207" s="5" t="s">
        <v>526</v>
      </c>
      <c r="D207" s="5" t="s">
        <v>525</v>
      </c>
      <c r="E207" s="5">
        <v>51450</v>
      </c>
      <c r="F207" s="5">
        <v>31369</v>
      </c>
      <c r="G207" s="5">
        <v>7174</v>
      </c>
      <c r="H207" s="5">
        <v>4473</v>
      </c>
      <c r="I207" s="5">
        <v>1801</v>
      </c>
      <c r="J207" s="5">
        <v>5825</v>
      </c>
      <c r="K207" s="5">
        <v>0</v>
      </c>
      <c r="L207" s="5">
        <v>338</v>
      </c>
      <c r="M207" s="5">
        <v>470</v>
      </c>
      <c r="N207" s="5">
        <v>15288</v>
      </c>
      <c r="O207" s="5">
        <v>13456</v>
      </c>
      <c r="P207" s="5">
        <v>285</v>
      </c>
      <c r="Q207" s="5">
        <v>1016</v>
      </c>
      <c r="R207" s="5">
        <v>0</v>
      </c>
      <c r="S207" s="5">
        <v>364</v>
      </c>
      <c r="T207" s="5">
        <v>54</v>
      </c>
      <c r="U207" s="5">
        <v>114</v>
      </c>
      <c r="V207" s="5">
        <v>5941</v>
      </c>
      <c r="W207" s="5">
        <v>4964</v>
      </c>
      <c r="X207" s="5">
        <v>95</v>
      </c>
      <c r="Y207" s="5">
        <v>90</v>
      </c>
      <c r="Z207" s="5">
        <v>0</v>
      </c>
      <c r="AA207" s="5">
        <v>776</v>
      </c>
      <c r="AB207" s="5">
        <v>16</v>
      </c>
      <c r="AC207" s="5">
        <v>0</v>
      </c>
      <c r="AD207" s="5">
        <v>8521</v>
      </c>
      <c r="AE207" s="5">
        <v>6532</v>
      </c>
      <c r="AF207" s="5">
        <v>124</v>
      </c>
      <c r="AG207" s="5">
        <v>136</v>
      </c>
      <c r="AH207" s="5">
        <v>372</v>
      </c>
      <c r="AI207" s="5">
        <v>1201</v>
      </c>
      <c r="AJ207" s="5">
        <v>156</v>
      </c>
      <c r="AK207" s="5">
        <v>24547</v>
      </c>
      <c r="AL207" s="5">
        <v>16585</v>
      </c>
      <c r="AM207" s="5">
        <v>203</v>
      </c>
      <c r="AN207" s="5">
        <v>413</v>
      </c>
      <c r="AO207" s="5">
        <v>3939</v>
      </c>
      <c r="AP207" s="5">
        <v>3245</v>
      </c>
      <c r="AQ207" s="5">
        <v>160</v>
      </c>
      <c r="AR207" s="5">
        <v>0</v>
      </c>
      <c r="AS207" s="5">
        <v>0</v>
      </c>
    </row>
    <row r="208" spans="1:45">
      <c r="A208" s="5">
        <v>1393</v>
      </c>
      <c r="B208" s="5">
        <v>2</v>
      </c>
      <c r="C208" s="5" t="s">
        <v>527</v>
      </c>
      <c r="D208" s="5" t="s">
        <v>528</v>
      </c>
      <c r="E208" s="5">
        <v>90531</v>
      </c>
      <c r="F208" s="5">
        <v>19245</v>
      </c>
      <c r="G208" s="5">
        <v>25575</v>
      </c>
      <c r="H208" s="5">
        <v>7659</v>
      </c>
      <c r="I208" s="5">
        <v>23423</v>
      </c>
      <c r="J208" s="5">
        <v>8773</v>
      </c>
      <c r="K208" s="5">
        <v>5081</v>
      </c>
      <c r="L208" s="5">
        <v>480</v>
      </c>
      <c r="M208" s="5">
        <v>295</v>
      </c>
      <c r="N208" s="5">
        <v>7086</v>
      </c>
      <c r="O208" s="5">
        <v>423</v>
      </c>
      <c r="P208" s="5">
        <v>21</v>
      </c>
      <c r="Q208" s="5">
        <v>0</v>
      </c>
      <c r="R208" s="5">
        <v>6600</v>
      </c>
      <c r="S208" s="5">
        <v>0</v>
      </c>
      <c r="T208" s="5">
        <v>40</v>
      </c>
      <c r="U208" s="5">
        <v>2</v>
      </c>
      <c r="V208" s="5">
        <v>17362</v>
      </c>
      <c r="W208" s="5">
        <v>5874</v>
      </c>
      <c r="X208" s="5">
        <v>9572</v>
      </c>
      <c r="Y208" s="5">
        <v>1268</v>
      </c>
      <c r="Z208" s="5">
        <v>290</v>
      </c>
      <c r="AA208" s="5">
        <v>306</v>
      </c>
      <c r="AB208" s="5">
        <v>51</v>
      </c>
      <c r="AC208" s="5">
        <v>0</v>
      </c>
      <c r="AD208" s="5">
        <v>2810</v>
      </c>
      <c r="AE208" s="5">
        <v>2555</v>
      </c>
      <c r="AF208" s="5">
        <v>40</v>
      </c>
      <c r="AG208" s="5">
        <v>0</v>
      </c>
      <c r="AH208" s="5">
        <v>215</v>
      </c>
      <c r="AI208" s="5">
        <v>0</v>
      </c>
      <c r="AJ208" s="5">
        <v>0</v>
      </c>
      <c r="AK208" s="5">
        <v>3514</v>
      </c>
      <c r="AL208" s="5">
        <v>2792</v>
      </c>
      <c r="AM208" s="5">
        <v>117</v>
      </c>
      <c r="AN208" s="5">
        <v>12</v>
      </c>
      <c r="AO208" s="5">
        <v>584</v>
      </c>
      <c r="AP208" s="5">
        <v>10</v>
      </c>
      <c r="AQ208" s="5">
        <v>0</v>
      </c>
      <c r="AR208" s="5">
        <v>0</v>
      </c>
      <c r="AS208" s="5">
        <v>0</v>
      </c>
    </row>
    <row r="209" spans="1:45">
      <c r="A209" s="5">
        <v>1393</v>
      </c>
      <c r="B209" s="5">
        <v>7</v>
      </c>
      <c r="C209" s="5" t="s">
        <v>529</v>
      </c>
      <c r="D209" s="5" t="s">
        <v>530</v>
      </c>
      <c r="E209" s="5">
        <v>90531</v>
      </c>
      <c r="F209" s="5">
        <v>19245</v>
      </c>
      <c r="G209" s="5">
        <v>25575</v>
      </c>
      <c r="H209" s="5">
        <v>7659</v>
      </c>
      <c r="I209" s="5">
        <v>23423</v>
      </c>
      <c r="J209" s="5">
        <v>8773</v>
      </c>
      <c r="K209" s="5">
        <v>5081</v>
      </c>
      <c r="L209" s="5">
        <v>480</v>
      </c>
      <c r="M209" s="5">
        <v>295</v>
      </c>
      <c r="N209" s="5">
        <v>7086</v>
      </c>
      <c r="O209" s="5">
        <v>423</v>
      </c>
      <c r="P209" s="5">
        <v>21</v>
      </c>
      <c r="Q209" s="5">
        <v>0</v>
      </c>
      <c r="R209" s="5">
        <v>6600</v>
      </c>
      <c r="S209" s="5">
        <v>0</v>
      </c>
      <c r="T209" s="5">
        <v>40</v>
      </c>
      <c r="U209" s="5">
        <v>2</v>
      </c>
      <c r="V209" s="5">
        <v>17362</v>
      </c>
      <c r="W209" s="5">
        <v>5874</v>
      </c>
      <c r="X209" s="5">
        <v>9572</v>
      </c>
      <c r="Y209" s="5">
        <v>1268</v>
      </c>
      <c r="Z209" s="5">
        <v>290</v>
      </c>
      <c r="AA209" s="5">
        <v>306</v>
      </c>
      <c r="AB209" s="5">
        <v>51</v>
      </c>
      <c r="AC209" s="5">
        <v>0</v>
      </c>
      <c r="AD209" s="5">
        <v>2810</v>
      </c>
      <c r="AE209" s="5">
        <v>2555</v>
      </c>
      <c r="AF209" s="5">
        <v>40</v>
      </c>
      <c r="AG209" s="5">
        <v>0</v>
      </c>
      <c r="AH209" s="5">
        <v>215</v>
      </c>
      <c r="AI209" s="5">
        <v>0</v>
      </c>
      <c r="AJ209" s="5">
        <v>0</v>
      </c>
      <c r="AK209" s="5">
        <v>3514</v>
      </c>
      <c r="AL209" s="5">
        <v>2792</v>
      </c>
      <c r="AM209" s="5">
        <v>117</v>
      </c>
      <c r="AN209" s="5">
        <v>12</v>
      </c>
      <c r="AO209" s="5">
        <v>584</v>
      </c>
      <c r="AP209" s="5">
        <v>10</v>
      </c>
      <c r="AQ209" s="5">
        <v>0</v>
      </c>
      <c r="AR209" s="5">
        <v>0</v>
      </c>
      <c r="AS209" s="5">
        <v>0</v>
      </c>
    </row>
    <row r="210" spans="1:45">
      <c r="A210" s="5">
        <v>1393</v>
      </c>
      <c r="B210" s="5">
        <v>19</v>
      </c>
      <c r="C210" s="5" t="s">
        <v>531</v>
      </c>
      <c r="D210" s="5" t="s">
        <v>532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</row>
    <row r="211" spans="1:45">
      <c r="A211" s="5">
        <v>1393</v>
      </c>
      <c r="B211" s="5">
        <v>4</v>
      </c>
      <c r="C211" s="5" t="s">
        <v>533</v>
      </c>
      <c r="D211" s="5" t="s">
        <v>534</v>
      </c>
      <c r="E211" s="5">
        <v>42365</v>
      </c>
      <c r="F211" s="5">
        <v>14045</v>
      </c>
      <c r="G211" s="5">
        <v>1248</v>
      </c>
      <c r="H211" s="5">
        <v>267</v>
      </c>
      <c r="I211" s="5">
        <v>21450</v>
      </c>
      <c r="J211" s="5">
        <v>5000</v>
      </c>
      <c r="K211" s="5">
        <v>0</v>
      </c>
      <c r="L211" s="5">
        <v>60</v>
      </c>
      <c r="M211" s="5">
        <v>295</v>
      </c>
      <c r="N211" s="5">
        <v>7086</v>
      </c>
      <c r="O211" s="5">
        <v>423</v>
      </c>
      <c r="P211" s="5">
        <v>21</v>
      </c>
      <c r="Q211" s="5">
        <v>0</v>
      </c>
      <c r="R211" s="5">
        <v>6600</v>
      </c>
      <c r="S211" s="5">
        <v>0</v>
      </c>
      <c r="T211" s="5">
        <v>40</v>
      </c>
      <c r="U211" s="5">
        <v>2</v>
      </c>
      <c r="V211" s="5">
        <v>5699</v>
      </c>
      <c r="W211" s="5">
        <v>5698</v>
      </c>
      <c r="X211" s="5">
        <v>0</v>
      </c>
      <c r="Y211" s="5">
        <v>0</v>
      </c>
      <c r="Z211" s="5">
        <v>0</v>
      </c>
      <c r="AA211" s="5">
        <v>1</v>
      </c>
      <c r="AB211" s="5">
        <v>0</v>
      </c>
      <c r="AC211" s="5">
        <v>0</v>
      </c>
      <c r="AD211" s="5">
        <v>2810</v>
      </c>
      <c r="AE211" s="5">
        <v>2555</v>
      </c>
      <c r="AF211" s="5">
        <v>40</v>
      </c>
      <c r="AG211" s="5">
        <v>0</v>
      </c>
      <c r="AH211" s="5">
        <v>215</v>
      </c>
      <c r="AI211" s="5">
        <v>0</v>
      </c>
      <c r="AJ211" s="5">
        <v>0</v>
      </c>
      <c r="AK211" s="5">
        <v>2685</v>
      </c>
      <c r="AL211" s="5">
        <v>2500</v>
      </c>
      <c r="AM211" s="5">
        <v>0</v>
      </c>
      <c r="AN211" s="5">
        <v>12</v>
      </c>
      <c r="AO211" s="5">
        <v>164</v>
      </c>
      <c r="AP211" s="5">
        <v>10</v>
      </c>
      <c r="AQ211" s="5">
        <v>0</v>
      </c>
      <c r="AR211" s="5">
        <v>0</v>
      </c>
      <c r="AS211" s="5">
        <v>0</v>
      </c>
    </row>
    <row r="212" spans="1:45">
      <c r="A212" s="5">
        <v>1393</v>
      </c>
      <c r="B212" s="5">
        <v>4</v>
      </c>
      <c r="C212" s="5" t="s">
        <v>535</v>
      </c>
      <c r="D212" s="5" t="s">
        <v>536</v>
      </c>
      <c r="E212" s="5">
        <v>42603</v>
      </c>
      <c r="F212" s="5">
        <v>1996</v>
      </c>
      <c r="G212" s="5">
        <v>22965</v>
      </c>
      <c r="H212" s="5">
        <v>6815</v>
      </c>
      <c r="I212" s="5">
        <v>1553</v>
      </c>
      <c r="J212" s="5">
        <v>3773</v>
      </c>
      <c r="K212" s="5">
        <v>5081</v>
      </c>
      <c r="L212" s="5">
        <v>420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11493</v>
      </c>
      <c r="W212" s="5">
        <v>6</v>
      </c>
      <c r="X212" s="5">
        <v>9572</v>
      </c>
      <c r="Y212" s="5">
        <v>1268</v>
      </c>
      <c r="Z212" s="5">
        <v>290</v>
      </c>
      <c r="AA212" s="5">
        <v>305</v>
      </c>
      <c r="AB212" s="5">
        <v>51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339</v>
      </c>
      <c r="AL212" s="5">
        <v>222</v>
      </c>
      <c r="AM212" s="5">
        <v>117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</row>
    <row r="213" spans="1:45">
      <c r="A213" s="5">
        <v>1393</v>
      </c>
      <c r="B213" s="5">
        <v>4</v>
      </c>
      <c r="C213" s="5" t="s">
        <v>537</v>
      </c>
      <c r="D213" s="5" t="s">
        <v>538</v>
      </c>
      <c r="E213" s="5">
        <v>5563</v>
      </c>
      <c r="F213" s="5">
        <v>3204</v>
      </c>
      <c r="G213" s="5">
        <v>1362</v>
      </c>
      <c r="H213" s="5">
        <v>577</v>
      </c>
      <c r="I213" s="5">
        <v>420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170</v>
      </c>
      <c r="W213" s="5">
        <v>170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490</v>
      </c>
      <c r="AL213" s="5">
        <v>70</v>
      </c>
      <c r="AM213" s="5">
        <v>0</v>
      </c>
      <c r="AN213" s="5">
        <v>0</v>
      </c>
      <c r="AO213" s="5">
        <v>420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21" t="s">
        <v>159</v>
      </c>
      <c r="B1" s="21"/>
      <c r="C1" s="20" t="str">
        <f>CONCATENATE("10-",'فهرست جداول'!B11,"-",MID('فهرست جداول'!A1, 58,10), "                  (میلیون ریال)")</f>
        <v>10-ارزش موجودی انبار کارگاه‏ها بر حسب فعالیت-93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15.75" customHeight="1" thickBot="1">
      <c r="A2" s="28" t="s">
        <v>128</v>
      </c>
      <c r="B2" s="28" t="s">
        <v>151</v>
      </c>
      <c r="C2" s="39" t="s">
        <v>0</v>
      </c>
      <c r="D2" s="34" t="s">
        <v>1</v>
      </c>
      <c r="E2" s="36" t="s">
        <v>62</v>
      </c>
      <c r="F2" s="37"/>
      <c r="G2" s="37"/>
      <c r="H2" s="37"/>
      <c r="I2" s="37"/>
      <c r="J2" s="38"/>
      <c r="K2" s="22" t="s">
        <v>63</v>
      </c>
      <c r="L2" s="22"/>
      <c r="M2" s="22"/>
      <c r="N2" s="22"/>
      <c r="O2" s="22"/>
      <c r="P2" s="22"/>
    </row>
    <row r="3" spans="1:16" ht="47.25" customHeight="1" thickBot="1">
      <c r="A3" s="29" t="s">
        <v>128</v>
      </c>
      <c r="B3" s="29"/>
      <c r="C3" s="40"/>
      <c r="D3" s="35"/>
      <c r="E3" s="11" t="s">
        <v>2</v>
      </c>
      <c r="F3" s="11" t="s">
        <v>64</v>
      </c>
      <c r="G3" s="11" t="s">
        <v>65</v>
      </c>
      <c r="H3" s="11" t="s">
        <v>66</v>
      </c>
      <c r="I3" s="11" t="s">
        <v>67</v>
      </c>
      <c r="J3" s="11" t="s">
        <v>161</v>
      </c>
      <c r="K3" s="11" t="s">
        <v>2</v>
      </c>
      <c r="L3" s="11" t="s">
        <v>64</v>
      </c>
      <c r="M3" s="11" t="s">
        <v>65</v>
      </c>
      <c r="N3" s="11" t="s">
        <v>66</v>
      </c>
      <c r="O3" s="11" t="s">
        <v>67</v>
      </c>
      <c r="P3" s="11" t="s">
        <v>161</v>
      </c>
    </row>
    <row r="4" spans="1:16">
      <c r="A4" s="5">
        <v>1393</v>
      </c>
      <c r="B4" s="5">
        <v>1</v>
      </c>
      <c r="C4" s="5" t="s">
        <v>162</v>
      </c>
      <c r="D4" s="5" t="s">
        <v>163</v>
      </c>
      <c r="E4" s="5">
        <v>918228494</v>
      </c>
      <c r="F4" s="5">
        <v>340122007</v>
      </c>
      <c r="G4" s="5">
        <v>96661362</v>
      </c>
      <c r="H4" s="5">
        <v>8307034</v>
      </c>
      <c r="I4" s="5">
        <v>473138091</v>
      </c>
      <c r="J4" s="5">
        <v>0</v>
      </c>
      <c r="K4" s="5">
        <v>1139011718</v>
      </c>
      <c r="L4" s="5">
        <v>481295371</v>
      </c>
      <c r="M4" s="5">
        <v>107295769</v>
      </c>
      <c r="N4" s="5">
        <v>11893280</v>
      </c>
      <c r="O4" s="5">
        <v>538527298</v>
      </c>
      <c r="P4" s="5">
        <v>0</v>
      </c>
    </row>
    <row r="5" spans="1:16">
      <c r="A5" s="5">
        <v>1393</v>
      </c>
      <c r="B5" s="5">
        <v>2</v>
      </c>
      <c r="C5" s="5" t="s">
        <v>164</v>
      </c>
      <c r="D5" s="5" t="s">
        <v>165</v>
      </c>
      <c r="E5" s="5">
        <v>71451244</v>
      </c>
      <c r="F5" s="5">
        <v>19791596</v>
      </c>
      <c r="G5" s="5">
        <v>3209843</v>
      </c>
      <c r="H5" s="5">
        <v>1429719</v>
      </c>
      <c r="I5" s="5">
        <v>47020087</v>
      </c>
      <c r="J5" s="5">
        <v>0</v>
      </c>
      <c r="K5" s="5">
        <v>93163566</v>
      </c>
      <c r="L5" s="5">
        <v>35617030</v>
      </c>
      <c r="M5" s="5">
        <v>3708883</v>
      </c>
      <c r="N5" s="5">
        <v>1914000</v>
      </c>
      <c r="O5" s="5">
        <v>51923654</v>
      </c>
      <c r="P5" s="5">
        <v>0</v>
      </c>
    </row>
    <row r="6" spans="1:16">
      <c r="A6" s="5">
        <v>1393</v>
      </c>
      <c r="B6" s="5">
        <v>3</v>
      </c>
      <c r="C6" s="5" t="s">
        <v>166</v>
      </c>
      <c r="D6" s="5" t="s">
        <v>167</v>
      </c>
      <c r="E6" s="5">
        <v>1743570</v>
      </c>
      <c r="F6" s="5">
        <v>701322</v>
      </c>
      <c r="G6" s="5">
        <v>47227</v>
      </c>
      <c r="H6" s="5">
        <v>409585</v>
      </c>
      <c r="I6" s="5">
        <v>585436</v>
      </c>
      <c r="J6" s="5">
        <v>0</v>
      </c>
      <c r="K6" s="5">
        <v>2455639</v>
      </c>
      <c r="L6" s="5">
        <v>1131582</v>
      </c>
      <c r="M6" s="5">
        <v>43402</v>
      </c>
      <c r="N6" s="5">
        <v>571294</v>
      </c>
      <c r="O6" s="5">
        <v>709362</v>
      </c>
      <c r="P6" s="5">
        <v>0</v>
      </c>
    </row>
    <row r="7" spans="1:16">
      <c r="A7" s="5">
        <v>1393</v>
      </c>
      <c r="B7" s="5">
        <v>4</v>
      </c>
      <c r="C7" s="5" t="s">
        <v>168</v>
      </c>
      <c r="D7" s="5" t="s">
        <v>167</v>
      </c>
      <c r="E7" s="5">
        <v>1743570</v>
      </c>
      <c r="F7" s="5">
        <v>701322</v>
      </c>
      <c r="G7" s="5">
        <v>47227</v>
      </c>
      <c r="H7" s="5">
        <v>409585</v>
      </c>
      <c r="I7" s="5">
        <v>585436</v>
      </c>
      <c r="J7" s="5">
        <v>0</v>
      </c>
      <c r="K7" s="5">
        <v>2455639</v>
      </c>
      <c r="L7" s="5">
        <v>1131582</v>
      </c>
      <c r="M7" s="5">
        <v>43402</v>
      </c>
      <c r="N7" s="5">
        <v>571294</v>
      </c>
      <c r="O7" s="5">
        <v>709362</v>
      </c>
      <c r="P7" s="5">
        <v>0</v>
      </c>
    </row>
    <row r="8" spans="1:16">
      <c r="A8" s="5">
        <v>1393</v>
      </c>
      <c r="B8" s="5">
        <v>3</v>
      </c>
      <c r="C8" s="5" t="s">
        <v>169</v>
      </c>
      <c r="D8" s="5" t="s">
        <v>170</v>
      </c>
      <c r="E8" s="5">
        <v>685399</v>
      </c>
      <c r="F8" s="5">
        <v>426854</v>
      </c>
      <c r="G8" s="5">
        <v>6821</v>
      </c>
      <c r="H8" s="5">
        <v>4705</v>
      </c>
      <c r="I8" s="5">
        <v>247018</v>
      </c>
      <c r="J8" s="5">
        <v>0</v>
      </c>
      <c r="K8" s="5">
        <v>1232343</v>
      </c>
      <c r="L8" s="5">
        <v>658408</v>
      </c>
      <c r="M8" s="5">
        <v>3273</v>
      </c>
      <c r="N8" s="5">
        <v>5799</v>
      </c>
      <c r="O8" s="5">
        <v>564863</v>
      </c>
      <c r="P8" s="5">
        <v>0</v>
      </c>
    </row>
    <row r="9" spans="1:16">
      <c r="A9" s="5">
        <v>1393</v>
      </c>
      <c r="B9" s="5">
        <v>4</v>
      </c>
      <c r="C9" s="5" t="s">
        <v>171</v>
      </c>
      <c r="D9" s="5" t="s">
        <v>170</v>
      </c>
      <c r="E9" s="5">
        <v>685399</v>
      </c>
      <c r="F9" s="5">
        <v>426854</v>
      </c>
      <c r="G9" s="5">
        <v>6821</v>
      </c>
      <c r="H9" s="5">
        <v>4705</v>
      </c>
      <c r="I9" s="5">
        <v>247018</v>
      </c>
      <c r="J9" s="5">
        <v>0</v>
      </c>
      <c r="K9" s="5">
        <v>1232343</v>
      </c>
      <c r="L9" s="5">
        <v>658408</v>
      </c>
      <c r="M9" s="5">
        <v>3273</v>
      </c>
      <c r="N9" s="5">
        <v>5799</v>
      </c>
      <c r="O9" s="5">
        <v>564863</v>
      </c>
      <c r="P9" s="5">
        <v>0</v>
      </c>
    </row>
    <row r="10" spans="1:16">
      <c r="A10" s="5">
        <v>1393</v>
      </c>
      <c r="B10" s="5">
        <v>3</v>
      </c>
      <c r="C10" s="5" t="s">
        <v>172</v>
      </c>
      <c r="D10" s="5" t="s">
        <v>173</v>
      </c>
      <c r="E10" s="5">
        <v>6866896</v>
      </c>
      <c r="F10" s="5">
        <v>1881903</v>
      </c>
      <c r="G10" s="5">
        <v>398442</v>
      </c>
      <c r="H10" s="5">
        <v>91689</v>
      </c>
      <c r="I10" s="5">
        <v>4494862</v>
      </c>
      <c r="J10" s="5">
        <v>0</v>
      </c>
      <c r="K10" s="5">
        <v>10672730</v>
      </c>
      <c r="L10" s="5">
        <v>5285249</v>
      </c>
      <c r="M10" s="5">
        <v>375664</v>
      </c>
      <c r="N10" s="5">
        <v>125140</v>
      </c>
      <c r="O10" s="5">
        <v>4886677</v>
      </c>
      <c r="P10" s="5">
        <v>0</v>
      </c>
    </row>
    <row r="11" spans="1:16">
      <c r="A11" s="5">
        <v>1393</v>
      </c>
      <c r="B11" s="5">
        <v>4</v>
      </c>
      <c r="C11" s="5" t="s">
        <v>174</v>
      </c>
      <c r="D11" s="5" t="s">
        <v>173</v>
      </c>
      <c r="E11" s="5">
        <v>6866896</v>
      </c>
      <c r="F11" s="5">
        <v>1881903</v>
      </c>
      <c r="G11" s="5">
        <v>398442</v>
      </c>
      <c r="H11" s="5">
        <v>91689</v>
      </c>
      <c r="I11" s="5">
        <v>4494862</v>
      </c>
      <c r="J11" s="5">
        <v>0</v>
      </c>
      <c r="K11" s="5">
        <v>10672730</v>
      </c>
      <c r="L11" s="5">
        <v>5285249</v>
      </c>
      <c r="M11" s="5">
        <v>375664</v>
      </c>
      <c r="N11" s="5">
        <v>125140</v>
      </c>
      <c r="O11" s="5">
        <v>4886677</v>
      </c>
      <c r="P11" s="5">
        <v>0</v>
      </c>
    </row>
    <row r="12" spans="1:16">
      <c r="A12" s="5">
        <v>1393</v>
      </c>
      <c r="B12" s="5">
        <v>3</v>
      </c>
      <c r="C12" s="5" t="s">
        <v>175</v>
      </c>
      <c r="D12" s="5" t="s">
        <v>176</v>
      </c>
      <c r="E12" s="5">
        <v>14067396</v>
      </c>
      <c r="F12" s="5">
        <v>2489095</v>
      </c>
      <c r="G12" s="5">
        <v>785972</v>
      </c>
      <c r="H12" s="5">
        <v>0</v>
      </c>
      <c r="I12" s="5">
        <v>10792330</v>
      </c>
      <c r="J12" s="5">
        <v>0</v>
      </c>
      <c r="K12" s="5">
        <v>16235654</v>
      </c>
      <c r="L12" s="5">
        <v>4108074</v>
      </c>
      <c r="M12" s="5">
        <v>855571</v>
      </c>
      <c r="N12" s="5">
        <v>0</v>
      </c>
      <c r="O12" s="5">
        <v>11272010</v>
      </c>
      <c r="P12" s="5">
        <v>0</v>
      </c>
    </row>
    <row r="13" spans="1:16">
      <c r="A13" s="5">
        <v>1393</v>
      </c>
      <c r="B13" s="5">
        <v>4</v>
      </c>
      <c r="C13" s="5" t="s">
        <v>177</v>
      </c>
      <c r="D13" s="5" t="s">
        <v>176</v>
      </c>
      <c r="E13" s="5">
        <v>14067396</v>
      </c>
      <c r="F13" s="5">
        <v>2489095</v>
      </c>
      <c r="G13" s="5">
        <v>785972</v>
      </c>
      <c r="H13" s="5">
        <v>0</v>
      </c>
      <c r="I13" s="5">
        <v>10792330</v>
      </c>
      <c r="J13" s="5">
        <v>0</v>
      </c>
      <c r="K13" s="5">
        <v>16235654</v>
      </c>
      <c r="L13" s="5">
        <v>4108074</v>
      </c>
      <c r="M13" s="5">
        <v>855571</v>
      </c>
      <c r="N13" s="5">
        <v>0</v>
      </c>
      <c r="O13" s="5">
        <v>11272010</v>
      </c>
      <c r="P13" s="5">
        <v>0</v>
      </c>
    </row>
    <row r="14" spans="1:16">
      <c r="A14" s="5">
        <v>1393</v>
      </c>
      <c r="B14" s="5">
        <v>3</v>
      </c>
      <c r="C14" s="5" t="s">
        <v>178</v>
      </c>
      <c r="D14" s="5" t="s">
        <v>179</v>
      </c>
      <c r="E14" s="5">
        <v>17425579</v>
      </c>
      <c r="F14" s="5">
        <v>3953864</v>
      </c>
      <c r="G14" s="5">
        <v>461513</v>
      </c>
      <c r="H14" s="5">
        <v>57254</v>
      </c>
      <c r="I14" s="5">
        <v>12952948</v>
      </c>
      <c r="J14" s="5">
        <v>0</v>
      </c>
      <c r="K14" s="5">
        <v>24055890</v>
      </c>
      <c r="L14" s="5">
        <v>10638175</v>
      </c>
      <c r="M14" s="5">
        <v>478161</v>
      </c>
      <c r="N14" s="5">
        <v>82029</v>
      </c>
      <c r="O14" s="5">
        <v>12857525</v>
      </c>
      <c r="P14" s="5">
        <v>0</v>
      </c>
    </row>
    <row r="15" spans="1:16">
      <c r="A15" s="5">
        <v>1393</v>
      </c>
      <c r="B15" s="5">
        <v>4</v>
      </c>
      <c r="C15" s="5" t="s">
        <v>180</v>
      </c>
      <c r="D15" s="5" t="s">
        <v>179</v>
      </c>
      <c r="E15" s="5">
        <v>17425579</v>
      </c>
      <c r="F15" s="5">
        <v>3953864</v>
      </c>
      <c r="G15" s="5">
        <v>461513</v>
      </c>
      <c r="H15" s="5">
        <v>57254</v>
      </c>
      <c r="I15" s="5">
        <v>12952948</v>
      </c>
      <c r="J15" s="5">
        <v>0</v>
      </c>
      <c r="K15" s="5">
        <v>24055890</v>
      </c>
      <c r="L15" s="5">
        <v>10638175</v>
      </c>
      <c r="M15" s="5">
        <v>478161</v>
      </c>
      <c r="N15" s="5">
        <v>82029</v>
      </c>
      <c r="O15" s="5">
        <v>12857525</v>
      </c>
      <c r="P15" s="5">
        <v>0</v>
      </c>
    </row>
    <row r="16" spans="1:16">
      <c r="A16" s="5">
        <v>1393</v>
      </c>
      <c r="B16" s="5">
        <v>3</v>
      </c>
      <c r="C16" s="5" t="s">
        <v>181</v>
      </c>
      <c r="D16" s="5" t="s">
        <v>182</v>
      </c>
      <c r="E16" s="5">
        <v>5662981</v>
      </c>
      <c r="F16" s="5">
        <v>1756806</v>
      </c>
      <c r="G16" s="5">
        <v>32374</v>
      </c>
      <c r="H16" s="5">
        <v>470914</v>
      </c>
      <c r="I16" s="5">
        <v>3402886</v>
      </c>
      <c r="J16" s="5">
        <v>0</v>
      </c>
      <c r="K16" s="5">
        <v>7468424</v>
      </c>
      <c r="L16" s="5">
        <v>2192599</v>
      </c>
      <c r="M16" s="5">
        <v>148677</v>
      </c>
      <c r="N16" s="5">
        <v>146679</v>
      </c>
      <c r="O16" s="5">
        <v>4980470</v>
      </c>
      <c r="P16" s="5">
        <v>0</v>
      </c>
    </row>
    <row r="17" spans="1:16">
      <c r="A17" s="5">
        <v>1393</v>
      </c>
      <c r="B17" s="5">
        <v>4</v>
      </c>
      <c r="C17" s="5" t="s">
        <v>183</v>
      </c>
      <c r="D17" s="5" t="s">
        <v>184</v>
      </c>
      <c r="E17" s="5">
        <v>5266195</v>
      </c>
      <c r="F17" s="5">
        <v>1608085</v>
      </c>
      <c r="G17" s="5">
        <v>19472</v>
      </c>
      <c r="H17" s="5">
        <v>470914</v>
      </c>
      <c r="I17" s="5">
        <v>3167724</v>
      </c>
      <c r="J17" s="5">
        <v>0</v>
      </c>
      <c r="K17" s="5">
        <v>6728484</v>
      </c>
      <c r="L17" s="5">
        <v>1913487</v>
      </c>
      <c r="M17" s="5">
        <v>137344</v>
      </c>
      <c r="N17" s="5">
        <v>146679</v>
      </c>
      <c r="O17" s="5">
        <v>4530974</v>
      </c>
      <c r="P17" s="5">
        <v>0</v>
      </c>
    </row>
    <row r="18" spans="1:16">
      <c r="A18" s="5">
        <v>1393</v>
      </c>
      <c r="B18" s="5">
        <v>4</v>
      </c>
      <c r="C18" s="5" t="s">
        <v>185</v>
      </c>
      <c r="D18" s="5" t="s">
        <v>186</v>
      </c>
      <c r="E18" s="5">
        <v>396786</v>
      </c>
      <c r="F18" s="5">
        <v>148721</v>
      </c>
      <c r="G18" s="5">
        <v>12903</v>
      </c>
      <c r="H18" s="5">
        <v>0</v>
      </c>
      <c r="I18" s="5">
        <v>235162</v>
      </c>
      <c r="J18" s="5">
        <v>0</v>
      </c>
      <c r="K18" s="5">
        <v>739940</v>
      </c>
      <c r="L18" s="5">
        <v>279112</v>
      </c>
      <c r="M18" s="5">
        <v>11333</v>
      </c>
      <c r="N18" s="5">
        <v>0</v>
      </c>
      <c r="O18" s="5">
        <v>449495</v>
      </c>
      <c r="P18" s="5">
        <v>0</v>
      </c>
    </row>
    <row r="19" spans="1:16">
      <c r="A19" s="5">
        <v>1393</v>
      </c>
      <c r="B19" s="5">
        <v>3</v>
      </c>
      <c r="C19" s="5" t="s">
        <v>187</v>
      </c>
      <c r="D19" s="5" t="s">
        <v>188</v>
      </c>
      <c r="E19" s="5">
        <v>22669361</v>
      </c>
      <c r="F19" s="5">
        <v>8328403</v>
      </c>
      <c r="G19" s="5">
        <v>1450981</v>
      </c>
      <c r="H19" s="5">
        <v>313720</v>
      </c>
      <c r="I19" s="5">
        <v>12576256</v>
      </c>
      <c r="J19" s="5">
        <v>0</v>
      </c>
      <c r="K19" s="5">
        <v>27725019</v>
      </c>
      <c r="L19" s="5">
        <v>11106268</v>
      </c>
      <c r="M19" s="5">
        <v>1779127</v>
      </c>
      <c r="N19" s="5">
        <v>475362</v>
      </c>
      <c r="O19" s="5">
        <v>14364261</v>
      </c>
      <c r="P19" s="5">
        <v>0</v>
      </c>
    </row>
    <row r="20" spans="1:16">
      <c r="A20" s="5">
        <v>1393</v>
      </c>
      <c r="B20" s="5">
        <v>4</v>
      </c>
      <c r="C20" s="5" t="s">
        <v>189</v>
      </c>
      <c r="D20" s="5" t="s">
        <v>188</v>
      </c>
      <c r="E20" s="5">
        <v>2630809</v>
      </c>
      <c r="F20" s="5">
        <v>454680</v>
      </c>
      <c r="G20" s="5">
        <v>29640</v>
      </c>
      <c r="H20" s="5">
        <v>30595</v>
      </c>
      <c r="I20" s="5">
        <v>2115895</v>
      </c>
      <c r="J20" s="5">
        <v>0</v>
      </c>
      <c r="K20" s="5">
        <v>3232370</v>
      </c>
      <c r="L20" s="5">
        <v>716123</v>
      </c>
      <c r="M20" s="5">
        <v>65350</v>
      </c>
      <c r="N20" s="5">
        <v>32537</v>
      </c>
      <c r="O20" s="5">
        <v>2418360</v>
      </c>
      <c r="P20" s="5">
        <v>0</v>
      </c>
    </row>
    <row r="21" spans="1:16">
      <c r="A21" s="5">
        <v>1393</v>
      </c>
      <c r="B21" s="5">
        <v>4</v>
      </c>
      <c r="C21" s="5" t="s">
        <v>190</v>
      </c>
      <c r="D21" s="5" t="s">
        <v>191</v>
      </c>
      <c r="E21" s="5">
        <v>5643571</v>
      </c>
      <c r="F21" s="5">
        <v>2812407</v>
      </c>
      <c r="G21" s="5">
        <v>465509</v>
      </c>
      <c r="H21" s="5">
        <v>922</v>
      </c>
      <c r="I21" s="5">
        <v>2364733</v>
      </c>
      <c r="J21" s="5">
        <v>0</v>
      </c>
      <c r="K21" s="5">
        <v>6228861</v>
      </c>
      <c r="L21" s="5">
        <v>3521987</v>
      </c>
      <c r="M21" s="5">
        <v>622846</v>
      </c>
      <c r="N21" s="5">
        <v>3</v>
      </c>
      <c r="O21" s="5">
        <v>2084025</v>
      </c>
      <c r="P21" s="5">
        <v>0</v>
      </c>
    </row>
    <row r="22" spans="1:16">
      <c r="A22" s="5">
        <v>1393</v>
      </c>
      <c r="B22" s="5">
        <v>4</v>
      </c>
      <c r="C22" s="5" t="s">
        <v>192</v>
      </c>
      <c r="D22" s="5" t="s">
        <v>193</v>
      </c>
      <c r="E22" s="5">
        <v>1894651</v>
      </c>
      <c r="F22" s="5">
        <v>536553</v>
      </c>
      <c r="G22" s="5">
        <v>33515</v>
      </c>
      <c r="H22" s="5">
        <v>225</v>
      </c>
      <c r="I22" s="5">
        <v>1324359</v>
      </c>
      <c r="J22" s="5">
        <v>0</v>
      </c>
      <c r="K22" s="5">
        <v>2480870</v>
      </c>
      <c r="L22" s="5">
        <v>724880</v>
      </c>
      <c r="M22" s="5">
        <v>26123</v>
      </c>
      <c r="N22" s="5">
        <v>310</v>
      </c>
      <c r="O22" s="5">
        <v>1729557</v>
      </c>
      <c r="P22" s="5">
        <v>0</v>
      </c>
    </row>
    <row r="23" spans="1:16">
      <c r="A23" s="5">
        <v>1393</v>
      </c>
      <c r="B23" s="5">
        <v>4</v>
      </c>
      <c r="C23" s="5" t="s">
        <v>194</v>
      </c>
      <c r="D23" s="5" t="s">
        <v>195</v>
      </c>
      <c r="E23" s="5">
        <v>892626</v>
      </c>
      <c r="F23" s="5">
        <v>225693</v>
      </c>
      <c r="G23" s="5">
        <v>150</v>
      </c>
      <c r="H23" s="5">
        <v>1660</v>
      </c>
      <c r="I23" s="5">
        <v>665123</v>
      </c>
      <c r="J23" s="5">
        <v>0</v>
      </c>
      <c r="K23" s="5">
        <v>1588728</v>
      </c>
      <c r="L23" s="5">
        <v>498424</v>
      </c>
      <c r="M23" s="5">
        <v>100</v>
      </c>
      <c r="N23" s="5">
        <v>1560</v>
      </c>
      <c r="O23" s="5">
        <v>1088644</v>
      </c>
      <c r="P23" s="5">
        <v>0</v>
      </c>
    </row>
    <row r="24" spans="1:16">
      <c r="A24" s="5">
        <v>1393</v>
      </c>
      <c r="B24" s="5">
        <v>4</v>
      </c>
      <c r="C24" s="5" t="s">
        <v>196</v>
      </c>
      <c r="D24" s="5" t="s">
        <v>197</v>
      </c>
      <c r="E24" s="5">
        <v>532449</v>
      </c>
      <c r="F24" s="5">
        <v>167614</v>
      </c>
      <c r="G24" s="5">
        <v>15691</v>
      </c>
      <c r="H24" s="5">
        <v>2518</v>
      </c>
      <c r="I24" s="5">
        <v>346626</v>
      </c>
      <c r="J24" s="5">
        <v>0</v>
      </c>
      <c r="K24" s="5">
        <v>634614</v>
      </c>
      <c r="L24" s="5">
        <v>146053</v>
      </c>
      <c r="M24" s="5">
        <v>17089</v>
      </c>
      <c r="N24" s="5">
        <v>50186</v>
      </c>
      <c r="O24" s="5">
        <v>421286</v>
      </c>
      <c r="P24" s="5">
        <v>0</v>
      </c>
    </row>
    <row r="25" spans="1:16">
      <c r="A25" s="5">
        <v>1393</v>
      </c>
      <c r="B25" s="5">
        <v>4</v>
      </c>
      <c r="C25" s="5" t="s">
        <v>198</v>
      </c>
      <c r="D25" s="5" t="s">
        <v>199</v>
      </c>
      <c r="E25" s="5">
        <v>11075255</v>
      </c>
      <c r="F25" s="5">
        <v>4131457</v>
      </c>
      <c r="G25" s="5">
        <v>906476</v>
      </c>
      <c r="H25" s="5">
        <v>277801</v>
      </c>
      <c r="I25" s="5">
        <v>5759520</v>
      </c>
      <c r="J25" s="5">
        <v>0</v>
      </c>
      <c r="K25" s="5">
        <v>13559577</v>
      </c>
      <c r="L25" s="5">
        <v>5498801</v>
      </c>
      <c r="M25" s="5">
        <v>1047619</v>
      </c>
      <c r="N25" s="5">
        <v>390766</v>
      </c>
      <c r="O25" s="5">
        <v>6622390</v>
      </c>
      <c r="P25" s="5">
        <v>0</v>
      </c>
    </row>
    <row r="26" spans="1:16">
      <c r="A26" s="5">
        <v>1393</v>
      </c>
      <c r="B26" s="5">
        <v>3</v>
      </c>
      <c r="C26" s="5" t="s">
        <v>200</v>
      </c>
      <c r="D26" s="5" t="s">
        <v>201</v>
      </c>
      <c r="E26" s="5">
        <v>2330063</v>
      </c>
      <c r="F26" s="5">
        <v>253348</v>
      </c>
      <c r="G26" s="5">
        <v>26513</v>
      </c>
      <c r="H26" s="5">
        <v>81851</v>
      </c>
      <c r="I26" s="5">
        <v>1968352</v>
      </c>
      <c r="J26" s="5">
        <v>0</v>
      </c>
      <c r="K26" s="5">
        <v>3317867</v>
      </c>
      <c r="L26" s="5">
        <v>496675</v>
      </c>
      <c r="M26" s="5">
        <v>25009</v>
      </c>
      <c r="N26" s="5">
        <v>507697</v>
      </c>
      <c r="O26" s="5">
        <v>2288485</v>
      </c>
      <c r="P26" s="5">
        <v>0</v>
      </c>
    </row>
    <row r="27" spans="1:16">
      <c r="A27" s="5">
        <v>1393</v>
      </c>
      <c r="B27" s="5">
        <v>4</v>
      </c>
      <c r="C27" s="5" t="s">
        <v>202</v>
      </c>
      <c r="D27" s="5" t="s">
        <v>201</v>
      </c>
      <c r="E27" s="5">
        <v>2330063</v>
      </c>
      <c r="F27" s="5">
        <v>253348</v>
      </c>
      <c r="G27" s="5">
        <v>26513</v>
      </c>
      <c r="H27" s="5">
        <v>81851</v>
      </c>
      <c r="I27" s="5">
        <v>1968352</v>
      </c>
      <c r="J27" s="5">
        <v>0</v>
      </c>
      <c r="K27" s="5">
        <v>3317867</v>
      </c>
      <c r="L27" s="5">
        <v>496675</v>
      </c>
      <c r="M27" s="5">
        <v>25009</v>
      </c>
      <c r="N27" s="5">
        <v>507697</v>
      </c>
      <c r="O27" s="5">
        <v>2288485</v>
      </c>
      <c r="P27" s="5">
        <v>0</v>
      </c>
    </row>
    <row r="28" spans="1:16">
      <c r="A28" s="5">
        <v>1393</v>
      </c>
      <c r="B28" s="5">
        <v>2</v>
      </c>
      <c r="C28" s="5" t="s">
        <v>203</v>
      </c>
      <c r="D28" s="5" t="s">
        <v>204</v>
      </c>
      <c r="E28" s="5">
        <v>8384834</v>
      </c>
      <c r="F28" s="5">
        <v>1173933</v>
      </c>
      <c r="G28" s="5">
        <v>39562</v>
      </c>
      <c r="H28" s="5">
        <v>53335</v>
      </c>
      <c r="I28" s="5">
        <v>7118004</v>
      </c>
      <c r="J28" s="5">
        <v>0</v>
      </c>
      <c r="K28" s="5">
        <v>9789283</v>
      </c>
      <c r="L28" s="5">
        <v>2130973</v>
      </c>
      <c r="M28" s="5">
        <v>51145</v>
      </c>
      <c r="N28" s="5">
        <v>96866</v>
      </c>
      <c r="O28" s="5">
        <v>7510299</v>
      </c>
      <c r="P28" s="5">
        <v>0</v>
      </c>
    </row>
    <row r="29" spans="1:16">
      <c r="A29" s="5">
        <v>1393</v>
      </c>
      <c r="B29" s="5">
        <v>3</v>
      </c>
      <c r="C29" s="5" t="s">
        <v>205</v>
      </c>
      <c r="D29" s="5" t="s">
        <v>204</v>
      </c>
      <c r="E29" s="5">
        <v>8384834</v>
      </c>
      <c r="F29" s="5">
        <v>1173933</v>
      </c>
      <c r="G29" s="5">
        <v>39562</v>
      </c>
      <c r="H29" s="5">
        <v>53335</v>
      </c>
      <c r="I29" s="5">
        <v>7118004</v>
      </c>
      <c r="J29" s="5">
        <v>0</v>
      </c>
      <c r="K29" s="5">
        <v>9789283</v>
      </c>
      <c r="L29" s="5">
        <v>2130973</v>
      </c>
      <c r="M29" s="5">
        <v>51145</v>
      </c>
      <c r="N29" s="5">
        <v>96866</v>
      </c>
      <c r="O29" s="5">
        <v>7510299</v>
      </c>
      <c r="P29" s="5">
        <v>0</v>
      </c>
    </row>
    <row r="30" spans="1:16">
      <c r="A30" s="5">
        <v>1393</v>
      </c>
      <c r="B30" s="5">
        <v>4</v>
      </c>
      <c r="C30" s="5" t="s">
        <v>206</v>
      </c>
      <c r="D30" s="5" t="s">
        <v>207</v>
      </c>
      <c r="E30" s="5">
        <v>158767</v>
      </c>
      <c r="F30" s="5">
        <v>83945</v>
      </c>
      <c r="G30" s="5">
        <v>4317</v>
      </c>
      <c r="H30" s="5">
        <v>526</v>
      </c>
      <c r="I30" s="5">
        <v>69978</v>
      </c>
      <c r="J30" s="5">
        <v>0</v>
      </c>
      <c r="K30" s="5">
        <v>306824</v>
      </c>
      <c r="L30" s="5">
        <v>221589</v>
      </c>
      <c r="M30" s="5">
        <v>9141</v>
      </c>
      <c r="N30" s="5">
        <v>543</v>
      </c>
      <c r="O30" s="5">
        <v>75551</v>
      </c>
      <c r="P30" s="5">
        <v>0</v>
      </c>
    </row>
    <row r="31" spans="1:16">
      <c r="A31" s="5">
        <v>1393</v>
      </c>
      <c r="B31" s="5">
        <v>4</v>
      </c>
      <c r="C31" s="5" t="s">
        <v>208</v>
      </c>
      <c r="D31" s="5" t="s">
        <v>209</v>
      </c>
      <c r="E31" s="5">
        <v>639025</v>
      </c>
      <c r="F31" s="5">
        <v>81413</v>
      </c>
      <c r="G31" s="5">
        <v>7667</v>
      </c>
      <c r="H31" s="5">
        <v>0</v>
      </c>
      <c r="I31" s="5">
        <v>549945</v>
      </c>
      <c r="J31" s="5">
        <v>0</v>
      </c>
      <c r="K31" s="5">
        <v>543909</v>
      </c>
      <c r="L31" s="5">
        <v>62281</v>
      </c>
      <c r="M31" s="5">
        <v>6357</v>
      </c>
      <c r="N31" s="5">
        <v>0</v>
      </c>
      <c r="O31" s="5">
        <v>475271</v>
      </c>
      <c r="P31" s="5">
        <v>0</v>
      </c>
    </row>
    <row r="32" spans="1:16">
      <c r="A32" s="5">
        <v>1393</v>
      </c>
      <c r="B32" s="5">
        <v>4</v>
      </c>
      <c r="C32" s="5" t="s">
        <v>210</v>
      </c>
      <c r="D32" s="5" t="s">
        <v>211</v>
      </c>
      <c r="E32" s="5">
        <v>7587042</v>
      </c>
      <c r="F32" s="5">
        <v>1008575</v>
      </c>
      <c r="G32" s="5">
        <v>27578</v>
      </c>
      <c r="H32" s="5">
        <v>52808</v>
      </c>
      <c r="I32" s="5">
        <v>6498081</v>
      </c>
      <c r="J32" s="5">
        <v>0</v>
      </c>
      <c r="K32" s="5">
        <v>8938549</v>
      </c>
      <c r="L32" s="5">
        <v>1847103</v>
      </c>
      <c r="M32" s="5">
        <v>35647</v>
      </c>
      <c r="N32" s="5">
        <v>96323</v>
      </c>
      <c r="O32" s="5">
        <v>6959477</v>
      </c>
      <c r="P32" s="5">
        <v>0</v>
      </c>
    </row>
    <row r="33" spans="1:16">
      <c r="A33" s="5">
        <v>1393</v>
      </c>
      <c r="B33" s="5">
        <v>2</v>
      </c>
      <c r="C33" s="5" t="s">
        <v>212</v>
      </c>
      <c r="D33" s="5" t="s">
        <v>213</v>
      </c>
      <c r="E33" s="5">
        <v>43341880</v>
      </c>
      <c r="F33" s="5">
        <v>9246078</v>
      </c>
      <c r="G33" s="5">
        <v>0</v>
      </c>
      <c r="H33" s="5">
        <v>0</v>
      </c>
      <c r="I33" s="5">
        <v>34095802</v>
      </c>
      <c r="J33" s="5">
        <v>0</v>
      </c>
      <c r="K33" s="5">
        <v>47606809</v>
      </c>
      <c r="L33" s="5">
        <v>8629947</v>
      </c>
      <c r="M33" s="5">
        <v>0</v>
      </c>
      <c r="N33" s="5">
        <v>0</v>
      </c>
      <c r="O33" s="5">
        <v>38976862</v>
      </c>
      <c r="P33" s="5">
        <v>0</v>
      </c>
    </row>
    <row r="34" spans="1:16">
      <c r="A34" s="5">
        <v>1393</v>
      </c>
      <c r="B34" s="5">
        <v>3</v>
      </c>
      <c r="C34" s="5" t="s">
        <v>214</v>
      </c>
      <c r="D34" s="5" t="s">
        <v>215</v>
      </c>
      <c r="E34" s="5">
        <v>43341880</v>
      </c>
      <c r="F34" s="5">
        <v>9246078</v>
      </c>
      <c r="G34" s="5">
        <v>0</v>
      </c>
      <c r="H34" s="5">
        <v>0</v>
      </c>
      <c r="I34" s="5">
        <v>34095802</v>
      </c>
      <c r="J34" s="5">
        <v>0</v>
      </c>
      <c r="K34" s="5">
        <v>47606809</v>
      </c>
      <c r="L34" s="5">
        <v>8629947</v>
      </c>
      <c r="M34" s="5">
        <v>0</v>
      </c>
      <c r="N34" s="5">
        <v>0</v>
      </c>
      <c r="O34" s="5">
        <v>38976862</v>
      </c>
      <c r="P34" s="5">
        <v>0</v>
      </c>
    </row>
    <row r="35" spans="1:16">
      <c r="A35" s="5">
        <v>1393</v>
      </c>
      <c r="B35" s="5">
        <v>4</v>
      </c>
      <c r="C35" s="5" t="s">
        <v>216</v>
      </c>
      <c r="D35" s="5" t="s">
        <v>217</v>
      </c>
      <c r="E35" s="5">
        <v>43341880</v>
      </c>
      <c r="F35" s="5">
        <v>9246078</v>
      </c>
      <c r="G35" s="5">
        <v>0</v>
      </c>
      <c r="H35" s="5">
        <v>0</v>
      </c>
      <c r="I35" s="5">
        <v>34095802</v>
      </c>
      <c r="J35" s="5">
        <v>0</v>
      </c>
      <c r="K35" s="5">
        <v>47606809</v>
      </c>
      <c r="L35" s="5">
        <v>8629947</v>
      </c>
      <c r="M35" s="5">
        <v>0</v>
      </c>
      <c r="N35" s="5">
        <v>0</v>
      </c>
      <c r="O35" s="5">
        <v>38976862</v>
      </c>
      <c r="P35" s="5">
        <v>0</v>
      </c>
    </row>
    <row r="36" spans="1:16">
      <c r="A36" s="5">
        <v>1393</v>
      </c>
      <c r="B36" s="5">
        <v>2</v>
      </c>
      <c r="C36" s="5" t="s">
        <v>218</v>
      </c>
      <c r="D36" s="5" t="s">
        <v>219</v>
      </c>
      <c r="E36" s="5">
        <v>23509595</v>
      </c>
      <c r="F36" s="5">
        <v>9135380</v>
      </c>
      <c r="G36" s="5">
        <v>2203053</v>
      </c>
      <c r="H36" s="5">
        <v>212625</v>
      </c>
      <c r="I36" s="5">
        <v>11958537</v>
      </c>
      <c r="J36" s="5">
        <v>0</v>
      </c>
      <c r="K36" s="5">
        <v>29410553</v>
      </c>
      <c r="L36" s="5">
        <v>13697826</v>
      </c>
      <c r="M36" s="5">
        <v>2593866</v>
      </c>
      <c r="N36" s="5">
        <v>248632</v>
      </c>
      <c r="O36" s="5">
        <v>12870229</v>
      </c>
      <c r="P36" s="5">
        <v>0</v>
      </c>
    </row>
    <row r="37" spans="1:16">
      <c r="A37" s="5">
        <v>1393</v>
      </c>
      <c r="B37" s="5">
        <v>3</v>
      </c>
      <c r="C37" s="5" t="s">
        <v>220</v>
      </c>
      <c r="D37" s="5" t="s">
        <v>221</v>
      </c>
      <c r="E37" s="5">
        <v>13623861</v>
      </c>
      <c r="F37" s="5">
        <v>5845708</v>
      </c>
      <c r="G37" s="5">
        <v>1208352</v>
      </c>
      <c r="H37" s="5">
        <v>48541</v>
      </c>
      <c r="I37" s="5">
        <v>6521258</v>
      </c>
      <c r="J37" s="5">
        <v>0</v>
      </c>
      <c r="K37" s="5">
        <v>16159755</v>
      </c>
      <c r="L37" s="5">
        <v>7577808</v>
      </c>
      <c r="M37" s="5">
        <v>1482950</v>
      </c>
      <c r="N37" s="5">
        <v>66896</v>
      </c>
      <c r="O37" s="5">
        <v>7032101</v>
      </c>
      <c r="P37" s="5">
        <v>0</v>
      </c>
    </row>
    <row r="38" spans="1:16">
      <c r="A38" s="5">
        <v>1393</v>
      </c>
      <c r="B38" s="5">
        <v>4</v>
      </c>
      <c r="C38" s="5" t="s">
        <v>222</v>
      </c>
      <c r="D38" s="5" t="s">
        <v>223</v>
      </c>
      <c r="E38" s="5">
        <v>9297586</v>
      </c>
      <c r="F38" s="5">
        <v>4058851</v>
      </c>
      <c r="G38" s="5">
        <v>560021</v>
      </c>
      <c r="H38" s="5">
        <v>47351</v>
      </c>
      <c r="I38" s="5">
        <v>4631363</v>
      </c>
      <c r="J38" s="5">
        <v>0</v>
      </c>
      <c r="K38" s="5">
        <v>10894380</v>
      </c>
      <c r="L38" s="5">
        <v>4954250</v>
      </c>
      <c r="M38" s="5">
        <v>858026</v>
      </c>
      <c r="N38" s="5">
        <v>57818</v>
      </c>
      <c r="O38" s="5">
        <v>5024286</v>
      </c>
      <c r="P38" s="5">
        <v>0</v>
      </c>
    </row>
    <row r="39" spans="1:16">
      <c r="A39" s="5">
        <v>1393</v>
      </c>
      <c r="B39" s="5">
        <v>4</v>
      </c>
      <c r="C39" s="5" t="s">
        <v>224</v>
      </c>
      <c r="D39" s="5" t="s">
        <v>225</v>
      </c>
      <c r="E39" s="5">
        <v>3926064</v>
      </c>
      <c r="F39" s="5">
        <v>1727346</v>
      </c>
      <c r="G39" s="5">
        <v>607307</v>
      </c>
      <c r="H39" s="5">
        <v>256</v>
      </c>
      <c r="I39" s="5">
        <v>1591154</v>
      </c>
      <c r="J39" s="5">
        <v>0</v>
      </c>
      <c r="K39" s="5">
        <v>4776951</v>
      </c>
      <c r="L39" s="5">
        <v>2542874</v>
      </c>
      <c r="M39" s="5">
        <v>579584</v>
      </c>
      <c r="N39" s="5">
        <v>233</v>
      </c>
      <c r="O39" s="5">
        <v>1654260</v>
      </c>
      <c r="P39" s="5">
        <v>0</v>
      </c>
    </row>
    <row r="40" spans="1:16">
      <c r="A40" s="5">
        <v>1393</v>
      </c>
      <c r="B40" s="5">
        <v>4</v>
      </c>
      <c r="C40" s="5" t="s">
        <v>226</v>
      </c>
      <c r="D40" s="5" t="s">
        <v>227</v>
      </c>
      <c r="E40" s="5">
        <v>400211</v>
      </c>
      <c r="F40" s="5">
        <v>59511</v>
      </c>
      <c r="G40" s="5">
        <v>41025</v>
      </c>
      <c r="H40" s="5">
        <v>934</v>
      </c>
      <c r="I40" s="5">
        <v>298741</v>
      </c>
      <c r="J40" s="5">
        <v>0</v>
      </c>
      <c r="K40" s="5">
        <v>488424</v>
      </c>
      <c r="L40" s="5">
        <v>80683</v>
      </c>
      <c r="M40" s="5">
        <v>45339</v>
      </c>
      <c r="N40" s="5">
        <v>8845</v>
      </c>
      <c r="O40" s="5">
        <v>353556</v>
      </c>
      <c r="P40" s="5">
        <v>0</v>
      </c>
    </row>
    <row r="41" spans="1:16">
      <c r="A41" s="5">
        <v>1393</v>
      </c>
      <c r="B41" s="5">
        <v>3</v>
      </c>
      <c r="C41" s="5" t="s">
        <v>228</v>
      </c>
      <c r="D41" s="5" t="s">
        <v>229</v>
      </c>
      <c r="E41" s="5">
        <v>9885734</v>
      </c>
      <c r="F41" s="5">
        <v>3289671</v>
      </c>
      <c r="G41" s="5">
        <v>994701</v>
      </c>
      <c r="H41" s="5">
        <v>164084</v>
      </c>
      <c r="I41" s="5">
        <v>5437279</v>
      </c>
      <c r="J41" s="5">
        <v>0</v>
      </c>
      <c r="K41" s="5">
        <v>13250798</v>
      </c>
      <c r="L41" s="5">
        <v>6120018</v>
      </c>
      <c r="M41" s="5">
        <v>1110916</v>
      </c>
      <c r="N41" s="5">
        <v>181736</v>
      </c>
      <c r="O41" s="5">
        <v>5838128</v>
      </c>
      <c r="P41" s="5">
        <v>0</v>
      </c>
    </row>
    <row r="42" spans="1:16">
      <c r="A42" s="5">
        <v>1393</v>
      </c>
      <c r="B42" s="5">
        <v>4</v>
      </c>
      <c r="C42" s="5" t="s">
        <v>230</v>
      </c>
      <c r="D42" s="5" t="s">
        <v>231</v>
      </c>
      <c r="E42" s="5">
        <v>26477</v>
      </c>
      <c r="F42" s="5">
        <v>5961</v>
      </c>
      <c r="G42" s="5">
        <v>1406</v>
      </c>
      <c r="H42" s="5">
        <v>0</v>
      </c>
      <c r="I42" s="5">
        <v>19110</v>
      </c>
      <c r="J42" s="5">
        <v>0</v>
      </c>
      <c r="K42" s="5">
        <v>35927</v>
      </c>
      <c r="L42" s="5">
        <v>7735</v>
      </c>
      <c r="M42" s="5">
        <v>1359</v>
      </c>
      <c r="N42" s="5">
        <v>0</v>
      </c>
      <c r="O42" s="5">
        <v>26833</v>
      </c>
      <c r="P42" s="5">
        <v>0</v>
      </c>
    </row>
    <row r="43" spans="1:16">
      <c r="A43" s="5">
        <v>1393</v>
      </c>
      <c r="B43" s="5">
        <v>4</v>
      </c>
      <c r="C43" s="5" t="s">
        <v>232</v>
      </c>
      <c r="D43" s="5" t="s">
        <v>233</v>
      </c>
      <c r="E43" s="5">
        <v>1711960</v>
      </c>
      <c r="F43" s="5">
        <v>373064</v>
      </c>
      <c r="G43" s="5">
        <v>281321</v>
      </c>
      <c r="H43" s="5">
        <v>102000</v>
      </c>
      <c r="I43" s="5">
        <v>955575</v>
      </c>
      <c r="J43" s="5">
        <v>0</v>
      </c>
      <c r="K43" s="5">
        <v>2210607</v>
      </c>
      <c r="L43" s="5">
        <v>748944</v>
      </c>
      <c r="M43" s="5">
        <v>302964</v>
      </c>
      <c r="N43" s="5">
        <v>106848</v>
      </c>
      <c r="O43" s="5">
        <v>1051852</v>
      </c>
      <c r="P43" s="5">
        <v>0</v>
      </c>
    </row>
    <row r="44" spans="1:16">
      <c r="A44" s="5">
        <v>1393</v>
      </c>
      <c r="B44" s="5">
        <v>4</v>
      </c>
      <c r="C44" s="5" t="s">
        <v>234</v>
      </c>
      <c r="D44" s="5" t="s">
        <v>235</v>
      </c>
      <c r="E44" s="5">
        <v>7415469</v>
      </c>
      <c r="F44" s="5">
        <v>2762744</v>
      </c>
      <c r="G44" s="5">
        <v>669807</v>
      </c>
      <c r="H44" s="5">
        <v>36073</v>
      </c>
      <c r="I44" s="5">
        <v>3946846</v>
      </c>
      <c r="J44" s="5">
        <v>0</v>
      </c>
      <c r="K44" s="5">
        <v>10268387</v>
      </c>
      <c r="L44" s="5">
        <v>5094666</v>
      </c>
      <c r="M44" s="5">
        <v>755686</v>
      </c>
      <c r="N44" s="5">
        <v>44784</v>
      </c>
      <c r="O44" s="5">
        <v>4373252</v>
      </c>
      <c r="P44" s="5">
        <v>0</v>
      </c>
    </row>
    <row r="45" spans="1:16">
      <c r="A45" s="5">
        <v>1393</v>
      </c>
      <c r="B45" s="5">
        <v>4</v>
      </c>
      <c r="C45" s="5" t="s">
        <v>236</v>
      </c>
      <c r="D45" s="5" t="s">
        <v>237</v>
      </c>
      <c r="E45" s="5">
        <v>483276</v>
      </c>
      <c r="F45" s="5">
        <v>77553</v>
      </c>
      <c r="G45" s="5">
        <v>18096</v>
      </c>
      <c r="H45" s="5">
        <v>3753</v>
      </c>
      <c r="I45" s="5">
        <v>383875</v>
      </c>
      <c r="J45" s="5">
        <v>0</v>
      </c>
      <c r="K45" s="5">
        <v>444206</v>
      </c>
      <c r="L45" s="5">
        <v>146180</v>
      </c>
      <c r="M45" s="5">
        <v>14952</v>
      </c>
      <c r="N45" s="5">
        <v>6864</v>
      </c>
      <c r="O45" s="5">
        <v>276209</v>
      </c>
      <c r="P45" s="5">
        <v>0</v>
      </c>
    </row>
    <row r="46" spans="1:16">
      <c r="A46" s="5">
        <v>1393</v>
      </c>
      <c r="B46" s="5">
        <v>4</v>
      </c>
      <c r="C46" s="5" t="s">
        <v>238</v>
      </c>
      <c r="D46" s="5" t="s">
        <v>239</v>
      </c>
      <c r="E46" s="5">
        <v>248552</v>
      </c>
      <c r="F46" s="5">
        <v>70349</v>
      </c>
      <c r="G46" s="5">
        <v>24071</v>
      </c>
      <c r="H46" s="5">
        <v>22258</v>
      </c>
      <c r="I46" s="5">
        <v>131874</v>
      </c>
      <c r="J46" s="5">
        <v>0</v>
      </c>
      <c r="K46" s="5">
        <v>291671</v>
      </c>
      <c r="L46" s="5">
        <v>122492</v>
      </c>
      <c r="M46" s="5">
        <v>35956</v>
      </c>
      <c r="N46" s="5">
        <v>23240</v>
      </c>
      <c r="O46" s="5">
        <v>109982</v>
      </c>
      <c r="P46" s="5">
        <v>0</v>
      </c>
    </row>
    <row r="47" spans="1:16">
      <c r="A47" s="5">
        <v>1393</v>
      </c>
      <c r="B47" s="5">
        <v>2</v>
      </c>
      <c r="C47" s="5" t="s">
        <v>240</v>
      </c>
      <c r="D47" s="5" t="s">
        <v>241</v>
      </c>
      <c r="E47" s="5">
        <v>3563150</v>
      </c>
      <c r="F47" s="5">
        <v>1469110</v>
      </c>
      <c r="G47" s="5">
        <v>217275</v>
      </c>
      <c r="H47" s="5">
        <v>20095</v>
      </c>
      <c r="I47" s="5">
        <v>1856670</v>
      </c>
      <c r="J47" s="5">
        <v>0</v>
      </c>
      <c r="K47" s="5">
        <v>3546736</v>
      </c>
      <c r="L47" s="5">
        <v>1723430</v>
      </c>
      <c r="M47" s="5">
        <v>302626</v>
      </c>
      <c r="N47" s="5">
        <v>62130</v>
      </c>
      <c r="O47" s="5">
        <v>1458550</v>
      </c>
      <c r="P47" s="5">
        <v>0</v>
      </c>
    </row>
    <row r="48" spans="1:16">
      <c r="A48" s="5">
        <v>1393</v>
      </c>
      <c r="B48" s="5">
        <v>3</v>
      </c>
      <c r="C48" s="5" t="s">
        <v>242</v>
      </c>
      <c r="D48" s="5" t="s">
        <v>243</v>
      </c>
      <c r="E48" s="5">
        <v>3214064</v>
      </c>
      <c r="F48" s="5">
        <v>1361567</v>
      </c>
      <c r="G48" s="5">
        <v>76970</v>
      </c>
      <c r="H48" s="5">
        <v>16764</v>
      </c>
      <c r="I48" s="5">
        <v>1758763</v>
      </c>
      <c r="J48" s="5">
        <v>0</v>
      </c>
      <c r="K48" s="5">
        <v>3173628</v>
      </c>
      <c r="L48" s="5">
        <v>1626649</v>
      </c>
      <c r="M48" s="5">
        <v>153596</v>
      </c>
      <c r="N48" s="5">
        <v>62130</v>
      </c>
      <c r="O48" s="5">
        <v>1331253</v>
      </c>
      <c r="P48" s="5">
        <v>0</v>
      </c>
    </row>
    <row r="49" spans="1:16">
      <c r="A49" s="5">
        <v>1393</v>
      </c>
      <c r="B49" s="5">
        <v>4</v>
      </c>
      <c r="C49" s="5" t="s">
        <v>244</v>
      </c>
      <c r="D49" s="5" t="s">
        <v>243</v>
      </c>
      <c r="E49" s="5">
        <v>3214064</v>
      </c>
      <c r="F49" s="5">
        <v>1361567</v>
      </c>
      <c r="G49" s="5">
        <v>76970</v>
      </c>
      <c r="H49" s="5">
        <v>16764</v>
      </c>
      <c r="I49" s="5">
        <v>1758763</v>
      </c>
      <c r="J49" s="5">
        <v>0</v>
      </c>
      <c r="K49" s="5">
        <v>3173628</v>
      </c>
      <c r="L49" s="5">
        <v>1626649</v>
      </c>
      <c r="M49" s="5">
        <v>153596</v>
      </c>
      <c r="N49" s="5">
        <v>62130</v>
      </c>
      <c r="O49" s="5">
        <v>1331253</v>
      </c>
      <c r="P49" s="5">
        <v>0</v>
      </c>
    </row>
    <row r="50" spans="1:16">
      <c r="A50" s="5">
        <v>1393</v>
      </c>
      <c r="B50" s="5">
        <v>3</v>
      </c>
      <c r="C50" s="5" t="s">
        <v>245</v>
      </c>
      <c r="D50" s="5" t="s">
        <v>246</v>
      </c>
      <c r="E50" s="5">
        <v>349086</v>
      </c>
      <c r="F50" s="5">
        <v>107543</v>
      </c>
      <c r="G50" s="5">
        <v>140305</v>
      </c>
      <c r="H50" s="5">
        <v>3331</v>
      </c>
      <c r="I50" s="5">
        <v>97907</v>
      </c>
      <c r="J50" s="5">
        <v>0</v>
      </c>
      <c r="K50" s="5">
        <v>373109</v>
      </c>
      <c r="L50" s="5">
        <v>96781</v>
      </c>
      <c r="M50" s="5">
        <v>149030</v>
      </c>
      <c r="N50" s="5">
        <v>0</v>
      </c>
      <c r="O50" s="5">
        <v>127297</v>
      </c>
      <c r="P50" s="5">
        <v>0</v>
      </c>
    </row>
    <row r="51" spans="1:16">
      <c r="A51" s="5">
        <v>1393</v>
      </c>
      <c r="B51" s="5">
        <v>4</v>
      </c>
      <c r="C51" s="5" t="s">
        <v>247</v>
      </c>
      <c r="D51" s="5" t="s">
        <v>246</v>
      </c>
      <c r="E51" s="5">
        <v>349086</v>
      </c>
      <c r="F51" s="5">
        <v>107543</v>
      </c>
      <c r="G51" s="5">
        <v>140305</v>
      </c>
      <c r="H51" s="5">
        <v>3331</v>
      </c>
      <c r="I51" s="5">
        <v>97907</v>
      </c>
      <c r="J51" s="5">
        <v>0</v>
      </c>
      <c r="K51" s="5">
        <v>373109</v>
      </c>
      <c r="L51" s="5">
        <v>96781</v>
      </c>
      <c r="M51" s="5">
        <v>149030</v>
      </c>
      <c r="N51" s="5">
        <v>0</v>
      </c>
      <c r="O51" s="5">
        <v>127297</v>
      </c>
      <c r="P51" s="5">
        <v>0</v>
      </c>
    </row>
    <row r="52" spans="1:16">
      <c r="A52" s="5">
        <v>1393</v>
      </c>
      <c r="B52" s="5">
        <v>2</v>
      </c>
      <c r="C52" s="5" t="s">
        <v>248</v>
      </c>
      <c r="D52" s="5" t="s">
        <v>249</v>
      </c>
      <c r="E52" s="5">
        <v>1898303</v>
      </c>
      <c r="F52" s="5">
        <v>752118</v>
      </c>
      <c r="G52" s="5">
        <v>143253</v>
      </c>
      <c r="H52" s="5">
        <v>84554</v>
      </c>
      <c r="I52" s="5">
        <v>918378</v>
      </c>
      <c r="J52" s="5">
        <v>0</v>
      </c>
      <c r="K52" s="5">
        <v>2807821</v>
      </c>
      <c r="L52" s="5">
        <v>1458363</v>
      </c>
      <c r="M52" s="5">
        <v>179376</v>
      </c>
      <c r="N52" s="5">
        <v>104194</v>
      </c>
      <c r="O52" s="5">
        <v>1065887</v>
      </c>
      <c r="P52" s="5">
        <v>0</v>
      </c>
    </row>
    <row r="53" spans="1:16">
      <c r="A53" s="5">
        <v>1393</v>
      </c>
      <c r="B53" s="5">
        <v>3</v>
      </c>
      <c r="C53" s="5" t="s">
        <v>250</v>
      </c>
      <c r="D53" s="5" t="s">
        <v>251</v>
      </c>
      <c r="E53" s="5">
        <v>1054017</v>
      </c>
      <c r="F53" s="5">
        <v>402979</v>
      </c>
      <c r="G53" s="5">
        <v>119710</v>
      </c>
      <c r="H53" s="5">
        <v>84554</v>
      </c>
      <c r="I53" s="5">
        <v>446774</v>
      </c>
      <c r="J53" s="5">
        <v>0</v>
      </c>
      <c r="K53" s="5">
        <v>1558894</v>
      </c>
      <c r="L53" s="5">
        <v>894048</v>
      </c>
      <c r="M53" s="5">
        <v>138837</v>
      </c>
      <c r="N53" s="5">
        <v>104194</v>
      </c>
      <c r="O53" s="5">
        <v>421815</v>
      </c>
      <c r="P53" s="5">
        <v>0</v>
      </c>
    </row>
    <row r="54" spans="1:16">
      <c r="A54" s="5">
        <v>1393</v>
      </c>
      <c r="B54" s="5">
        <v>4</v>
      </c>
      <c r="C54" s="5" t="s">
        <v>252</v>
      </c>
      <c r="D54" s="5" t="s">
        <v>253</v>
      </c>
      <c r="E54" s="5">
        <v>1029156</v>
      </c>
      <c r="F54" s="5">
        <v>385208</v>
      </c>
      <c r="G54" s="5">
        <v>113219</v>
      </c>
      <c r="H54" s="5">
        <v>84554</v>
      </c>
      <c r="I54" s="5">
        <v>446176</v>
      </c>
      <c r="J54" s="5">
        <v>0</v>
      </c>
      <c r="K54" s="5">
        <v>1535521</v>
      </c>
      <c r="L54" s="5">
        <v>872953</v>
      </c>
      <c r="M54" s="5">
        <v>137220</v>
      </c>
      <c r="N54" s="5">
        <v>104194</v>
      </c>
      <c r="O54" s="5">
        <v>421155</v>
      </c>
      <c r="P54" s="5">
        <v>0</v>
      </c>
    </row>
    <row r="55" spans="1:16">
      <c r="A55" s="5">
        <v>1393</v>
      </c>
      <c r="B55" s="5">
        <v>4</v>
      </c>
      <c r="C55" s="5" t="s">
        <v>254</v>
      </c>
      <c r="D55" s="5" t="s">
        <v>255</v>
      </c>
      <c r="E55" s="5">
        <v>24860</v>
      </c>
      <c r="F55" s="5">
        <v>17771</v>
      </c>
      <c r="G55" s="5">
        <v>6491</v>
      </c>
      <c r="H55" s="5">
        <v>0</v>
      </c>
      <c r="I55" s="5">
        <v>599</v>
      </c>
      <c r="J55" s="5">
        <v>0</v>
      </c>
      <c r="K55" s="5">
        <v>23372</v>
      </c>
      <c r="L55" s="5">
        <v>21095</v>
      </c>
      <c r="M55" s="5">
        <v>1617</v>
      </c>
      <c r="N55" s="5">
        <v>0</v>
      </c>
      <c r="O55" s="5">
        <v>660</v>
      </c>
      <c r="P55" s="5">
        <v>0</v>
      </c>
    </row>
    <row r="56" spans="1:16">
      <c r="A56" s="5">
        <v>1393</v>
      </c>
      <c r="B56" s="5">
        <v>3</v>
      </c>
      <c r="C56" s="5" t="s">
        <v>256</v>
      </c>
      <c r="D56" s="5" t="s">
        <v>257</v>
      </c>
      <c r="E56" s="5">
        <v>844286</v>
      </c>
      <c r="F56" s="5">
        <v>349139</v>
      </c>
      <c r="G56" s="5">
        <v>23543</v>
      </c>
      <c r="H56" s="5">
        <v>0</v>
      </c>
      <c r="I56" s="5">
        <v>471604</v>
      </c>
      <c r="J56" s="5">
        <v>0</v>
      </c>
      <c r="K56" s="5">
        <v>1248927</v>
      </c>
      <c r="L56" s="5">
        <v>564315</v>
      </c>
      <c r="M56" s="5">
        <v>40539</v>
      </c>
      <c r="N56" s="5">
        <v>0</v>
      </c>
      <c r="O56" s="5">
        <v>644072</v>
      </c>
      <c r="P56" s="5">
        <v>0</v>
      </c>
    </row>
    <row r="57" spans="1:16">
      <c r="A57" s="5">
        <v>1393</v>
      </c>
      <c r="B57" s="5">
        <v>4</v>
      </c>
      <c r="C57" s="5" t="s">
        <v>258</v>
      </c>
      <c r="D57" s="5" t="s">
        <v>257</v>
      </c>
      <c r="E57" s="5">
        <v>844286</v>
      </c>
      <c r="F57" s="5">
        <v>349139</v>
      </c>
      <c r="G57" s="5">
        <v>23543</v>
      </c>
      <c r="H57" s="5">
        <v>0</v>
      </c>
      <c r="I57" s="5">
        <v>471604</v>
      </c>
      <c r="J57" s="5">
        <v>0</v>
      </c>
      <c r="K57" s="5">
        <v>1248927</v>
      </c>
      <c r="L57" s="5">
        <v>564315</v>
      </c>
      <c r="M57" s="5">
        <v>40539</v>
      </c>
      <c r="N57" s="5">
        <v>0</v>
      </c>
      <c r="O57" s="5">
        <v>644072</v>
      </c>
      <c r="P57" s="5">
        <v>0</v>
      </c>
    </row>
    <row r="58" spans="1:16">
      <c r="A58" s="5">
        <v>1393</v>
      </c>
      <c r="B58" s="5">
        <v>2</v>
      </c>
      <c r="C58" s="5" t="s">
        <v>259</v>
      </c>
      <c r="D58" s="5" t="s">
        <v>260</v>
      </c>
      <c r="E58" s="5">
        <v>4544866</v>
      </c>
      <c r="F58" s="5">
        <v>1018582</v>
      </c>
      <c r="G58" s="5">
        <v>634562</v>
      </c>
      <c r="H58" s="5">
        <v>15009</v>
      </c>
      <c r="I58" s="5">
        <v>2876712</v>
      </c>
      <c r="J58" s="5">
        <v>0</v>
      </c>
      <c r="K58" s="5">
        <v>5832691</v>
      </c>
      <c r="L58" s="5">
        <v>1972177</v>
      </c>
      <c r="M58" s="5">
        <v>719204</v>
      </c>
      <c r="N58" s="5">
        <v>142486</v>
      </c>
      <c r="O58" s="5">
        <v>2998823</v>
      </c>
      <c r="P58" s="5">
        <v>0</v>
      </c>
    </row>
    <row r="59" spans="1:16">
      <c r="A59" s="5">
        <v>1393</v>
      </c>
      <c r="B59" s="5">
        <v>3</v>
      </c>
      <c r="C59" s="5" t="s">
        <v>261</v>
      </c>
      <c r="D59" s="5" t="s">
        <v>262</v>
      </c>
      <c r="E59" s="5">
        <v>106585</v>
      </c>
      <c r="F59" s="5">
        <v>2843</v>
      </c>
      <c r="G59" s="5">
        <v>11020</v>
      </c>
      <c r="H59" s="5">
        <v>0</v>
      </c>
      <c r="I59" s="5">
        <v>92721</v>
      </c>
      <c r="J59" s="5">
        <v>0</v>
      </c>
      <c r="K59" s="5">
        <v>111026</v>
      </c>
      <c r="L59" s="5">
        <v>2619</v>
      </c>
      <c r="M59" s="5">
        <v>14567</v>
      </c>
      <c r="N59" s="5">
        <v>0</v>
      </c>
      <c r="O59" s="5">
        <v>93840</v>
      </c>
      <c r="P59" s="5">
        <v>0</v>
      </c>
    </row>
    <row r="60" spans="1:16">
      <c r="A60" s="5">
        <v>1393</v>
      </c>
      <c r="B60" s="5">
        <v>4</v>
      </c>
      <c r="C60" s="5" t="s">
        <v>263</v>
      </c>
      <c r="D60" s="5" t="s">
        <v>262</v>
      </c>
      <c r="E60" s="5">
        <v>106585</v>
      </c>
      <c r="F60" s="5">
        <v>2843</v>
      </c>
      <c r="G60" s="5">
        <v>11020</v>
      </c>
      <c r="H60" s="5">
        <v>0</v>
      </c>
      <c r="I60" s="5">
        <v>92721</v>
      </c>
      <c r="J60" s="5">
        <v>0</v>
      </c>
      <c r="K60" s="5">
        <v>111026</v>
      </c>
      <c r="L60" s="5">
        <v>2619</v>
      </c>
      <c r="M60" s="5">
        <v>14567</v>
      </c>
      <c r="N60" s="5">
        <v>0</v>
      </c>
      <c r="O60" s="5">
        <v>93840</v>
      </c>
      <c r="P60" s="5">
        <v>0</v>
      </c>
    </row>
    <row r="61" spans="1:16">
      <c r="A61" s="5">
        <v>1393</v>
      </c>
      <c r="B61" s="5">
        <v>3</v>
      </c>
      <c r="C61" s="5" t="s">
        <v>264</v>
      </c>
      <c r="D61" s="5" t="s">
        <v>265</v>
      </c>
      <c r="E61" s="5">
        <v>4438281</v>
      </c>
      <c r="F61" s="5">
        <v>1015739</v>
      </c>
      <c r="G61" s="5">
        <v>623542</v>
      </c>
      <c r="H61" s="5">
        <v>15009</v>
      </c>
      <c r="I61" s="5">
        <v>2783991</v>
      </c>
      <c r="J61" s="5">
        <v>0</v>
      </c>
      <c r="K61" s="5">
        <v>5721665</v>
      </c>
      <c r="L61" s="5">
        <v>1969558</v>
      </c>
      <c r="M61" s="5">
        <v>704638</v>
      </c>
      <c r="N61" s="5">
        <v>142486</v>
      </c>
      <c r="O61" s="5">
        <v>2904983</v>
      </c>
      <c r="P61" s="5">
        <v>0</v>
      </c>
    </row>
    <row r="62" spans="1:16">
      <c r="A62" s="5">
        <v>1393</v>
      </c>
      <c r="B62" s="5">
        <v>4</v>
      </c>
      <c r="C62" s="5" t="s">
        <v>266</v>
      </c>
      <c r="D62" s="5" t="s">
        <v>267</v>
      </c>
      <c r="E62" s="5">
        <v>4170072</v>
      </c>
      <c r="F62" s="5">
        <v>1009547</v>
      </c>
      <c r="G62" s="5">
        <v>495012</v>
      </c>
      <c r="H62" s="5">
        <v>13209</v>
      </c>
      <c r="I62" s="5">
        <v>2652304</v>
      </c>
      <c r="J62" s="5">
        <v>0</v>
      </c>
      <c r="K62" s="5">
        <v>5363511</v>
      </c>
      <c r="L62" s="5">
        <v>1931953</v>
      </c>
      <c r="M62" s="5">
        <v>534385</v>
      </c>
      <c r="N62" s="5">
        <v>140386</v>
      </c>
      <c r="O62" s="5">
        <v>2756787</v>
      </c>
      <c r="P62" s="5">
        <v>0</v>
      </c>
    </row>
    <row r="63" spans="1:16">
      <c r="A63" s="5">
        <v>1393</v>
      </c>
      <c r="B63" s="5">
        <v>4</v>
      </c>
      <c r="C63" s="5" t="s">
        <v>268</v>
      </c>
      <c r="D63" s="5" t="s">
        <v>269</v>
      </c>
      <c r="E63" s="5">
        <v>134364</v>
      </c>
      <c r="F63" s="5">
        <v>1333</v>
      </c>
      <c r="G63" s="5">
        <v>7858</v>
      </c>
      <c r="H63" s="5">
        <v>1800</v>
      </c>
      <c r="I63" s="5">
        <v>123372</v>
      </c>
      <c r="J63" s="5">
        <v>0</v>
      </c>
      <c r="K63" s="5">
        <v>173668</v>
      </c>
      <c r="L63" s="5">
        <v>31733</v>
      </c>
      <c r="M63" s="5">
        <v>12368</v>
      </c>
      <c r="N63" s="5">
        <v>2100</v>
      </c>
      <c r="O63" s="5">
        <v>127467</v>
      </c>
      <c r="P63" s="5">
        <v>0</v>
      </c>
    </row>
    <row r="64" spans="1:16">
      <c r="A64" s="5">
        <v>1393</v>
      </c>
      <c r="B64" s="5">
        <v>4</v>
      </c>
      <c r="C64" s="5" t="s">
        <v>270</v>
      </c>
      <c r="D64" s="5" t="s">
        <v>271</v>
      </c>
      <c r="E64" s="5">
        <v>128082</v>
      </c>
      <c r="F64" s="5">
        <v>1014</v>
      </c>
      <c r="G64" s="5">
        <v>120672</v>
      </c>
      <c r="H64" s="5">
        <v>0</v>
      </c>
      <c r="I64" s="5">
        <v>6396</v>
      </c>
      <c r="J64" s="5">
        <v>0</v>
      </c>
      <c r="K64" s="5">
        <v>182705</v>
      </c>
      <c r="L64" s="5">
        <v>5872</v>
      </c>
      <c r="M64" s="5">
        <v>157885</v>
      </c>
      <c r="N64" s="5">
        <v>0</v>
      </c>
      <c r="O64" s="5">
        <v>18948</v>
      </c>
      <c r="P64" s="5">
        <v>0</v>
      </c>
    </row>
    <row r="65" spans="1:16">
      <c r="A65" s="5">
        <v>1393</v>
      </c>
      <c r="B65" s="5">
        <v>4</v>
      </c>
      <c r="C65" s="5" t="s">
        <v>272</v>
      </c>
      <c r="D65" s="5" t="s">
        <v>273</v>
      </c>
      <c r="E65" s="5">
        <v>5764</v>
      </c>
      <c r="F65" s="5">
        <v>3845</v>
      </c>
      <c r="G65" s="5">
        <v>0</v>
      </c>
      <c r="H65" s="5">
        <v>0</v>
      </c>
      <c r="I65" s="5">
        <v>1919</v>
      </c>
      <c r="J65" s="5">
        <v>0</v>
      </c>
      <c r="K65" s="5">
        <v>1780</v>
      </c>
      <c r="L65" s="5">
        <v>0</v>
      </c>
      <c r="M65" s="5">
        <v>0</v>
      </c>
      <c r="N65" s="5">
        <v>0</v>
      </c>
      <c r="O65" s="5">
        <v>1780</v>
      </c>
      <c r="P65" s="5">
        <v>0</v>
      </c>
    </row>
    <row r="66" spans="1:16">
      <c r="A66" s="5">
        <v>1393</v>
      </c>
      <c r="B66" s="5">
        <v>2</v>
      </c>
      <c r="C66" s="5" t="s">
        <v>274</v>
      </c>
      <c r="D66" s="5" t="s">
        <v>275</v>
      </c>
      <c r="E66" s="5">
        <v>10112068</v>
      </c>
      <c r="F66" s="5">
        <v>1926580</v>
      </c>
      <c r="G66" s="5">
        <v>112890</v>
      </c>
      <c r="H66" s="5">
        <v>13120</v>
      </c>
      <c r="I66" s="5">
        <v>8059478</v>
      </c>
      <c r="J66" s="5">
        <v>0</v>
      </c>
      <c r="K66" s="5">
        <v>13375285</v>
      </c>
      <c r="L66" s="5">
        <v>3964501</v>
      </c>
      <c r="M66" s="5">
        <v>215218</v>
      </c>
      <c r="N66" s="5">
        <v>10861</v>
      </c>
      <c r="O66" s="5">
        <v>9184705</v>
      </c>
      <c r="P66" s="5">
        <v>0</v>
      </c>
    </row>
    <row r="67" spans="1:16">
      <c r="A67" s="5">
        <v>1393</v>
      </c>
      <c r="B67" s="5">
        <v>3</v>
      </c>
      <c r="C67" s="5" t="s">
        <v>276</v>
      </c>
      <c r="D67" s="5" t="s">
        <v>275</v>
      </c>
      <c r="E67" s="5">
        <v>10112068</v>
      </c>
      <c r="F67" s="5">
        <v>1926580</v>
      </c>
      <c r="G67" s="5">
        <v>112890</v>
      </c>
      <c r="H67" s="5">
        <v>13120</v>
      </c>
      <c r="I67" s="5">
        <v>8059478</v>
      </c>
      <c r="J67" s="5">
        <v>0</v>
      </c>
      <c r="K67" s="5">
        <v>13375285</v>
      </c>
      <c r="L67" s="5">
        <v>3964501</v>
      </c>
      <c r="M67" s="5">
        <v>215218</v>
      </c>
      <c r="N67" s="5">
        <v>10861</v>
      </c>
      <c r="O67" s="5">
        <v>9184705</v>
      </c>
      <c r="P67" s="5">
        <v>0</v>
      </c>
    </row>
    <row r="68" spans="1:16">
      <c r="A68" s="5">
        <v>1393</v>
      </c>
      <c r="B68" s="5">
        <v>4</v>
      </c>
      <c r="C68" s="5" t="s">
        <v>277</v>
      </c>
      <c r="D68" s="5" t="s">
        <v>278</v>
      </c>
      <c r="E68" s="5">
        <v>3418751</v>
      </c>
      <c r="F68" s="5">
        <v>715055</v>
      </c>
      <c r="G68" s="5">
        <v>38549</v>
      </c>
      <c r="H68" s="5">
        <v>0</v>
      </c>
      <c r="I68" s="5">
        <v>2665147</v>
      </c>
      <c r="J68" s="5">
        <v>0</v>
      </c>
      <c r="K68" s="5">
        <v>5645087</v>
      </c>
      <c r="L68" s="5">
        <v>2118073</v>
      </c>
      <c r="M68" s="5">
        <v>72127</v>
      </c>
      <c r="N68" s="5">
        <v>0</v>
      </c>
      <c r="O68" s="5">
        <v>3454887</v>
      </c>
      <c r="P68" s="5">
        <v>0</v>
      </c>
    </row>
    <row r="69" spans="1:16">
      <c r="A69" s="5">
        <v>1393</v>
      </c>
      <c r="B69" s="5">
        <v>4</v>
      </c>
      <c r="C69" s="5" t="s">
        <v>279</v>
      </c>
      <c r="D69" s="5" t="s">
        <v>280</v>
      </c>
      <c r="E69" s="5">
        <v>1377534</v>
      </c>
      <c r="F69" s="5">
        <v>90871</v>
      </c>
      <c r="G69" s="5">
        <v>15130</v>
      </c>
      <c r="H69" s="5">
        <v>0</v>
      </c>
      <c r="I69" s="5">
        <v>1271533</v>
      </c>
      <c r="J69" s="5">
        <v>0</v>
      </c>
      <c r="K69" s="5">
        <v>1929633</v>
      </c>
      <c r="L69" s="5">
        <v>442544</v>
      </c>
      <c r="M69" s="5">
        <v>11054</v>
      </c>
      <c r="N69" s="5">
        <v>0</v>
      </c>
      <c r="O69" s="5">
        <v>1476035</v>
      </c>
      <c r="P69" s="5">
        <v>0</v>
      </c>
    </row>
    <row r="70" spans="1:16">
      <c r="A70" s="5">
        <v>1393</v>
      </c>
      <c r="B70" s="5">
        <v>4</v>
      </c>
      <c r="C70" s="5" t="s">
        <v>281</v>
      </c>
      <c r="D70" s="5" t="s">
        <v>282</v>
      </c>
      <c r="E70" s="5">
        <v>5315783</v>
      </c>
      <c r="F70" s="5">
        <v>1120654</v>
      </c>
      <c r="G70" s="5">
        <v>59211</v>
      </c>
      <c r="H70" s="5">
        <v>13120</v>
      </c>
      <c r="I70" s="5">
        <v>4122798</v>
      </c>
      <c r="J70" s="5">
        <v>0</v>
      </c>
      <c r="K70" s="5">
        <v>5800566</v>
      </c>
      <c r="L70" s="5">
        <v>1403884</v>
      </c>
      <c r="M70" s="5">
        <v>132037</v>
      </c>
      <c r="N70" s="5">
        <v>10861</v>
      </c>
      <c r="O70" s="5">
        <v>4253783</v>
      </c>
      <c r="P70" s="5">
        <v>0</v>
      </c>
    </row>
    <row r="71" spans="1:16">
      <c r="A71" s="5">
        <v>1393</v>
      </c>
      <c r="B71" s="5">
        <v>2</v>
      </c>
      <c r="C71" s="5" t="s">
        <v>283</v>
      </c>
      <c r="D71" s="5" t="s">
        <v>284</v>
      </c>
      <c r="E71" s="5">
        <v>1974950</v>
      </c>
      <c r="F71" s="5">
        <v>296139</v>
      </c>
      <c r="G71" s="5">
        <v>89877</v>
      </c>
      <c r="H71" s="5">
        <v>119872</v>
      </c>
      <c r="I71" s="5">
        <v>1469062</v>
      </c>
      <c r="J71" s="5">
        <v>0</v>
      </c>
      <c r="K71" s="5">
        <v>2549040</v>
      </c>
      <c r="L71" s="5">
        <v>450722</v>
      </c>
      <c r="M71" s="5">
        <v>144507</v>
      </c>
      <c r="N71" s="5">
        <v>181155</v>
      </c>
      <c r="O71" s="5">
        <v>1772656</v>
      </c>
      <c r="P71" s="5">
        <v>0</v>
      </c>
    </row>
    <row r="72" spans="1:16">
      <c r="A72" s="5">
        <v>1393</v>
      </c>
      <c r="B72" s="5">
        <v>7</v>
      </c>
      <c r="C72" s="5" t="s">
        <v>285</v>
      </c>
      <c r="D72" s="5" t="s">
        <v>286</v>
      </c>
      <c r="E72" s="5">
        <v>1974950</v>
      </c>
      <c r="F72" s="5">
        <v>296139</v>
      </c>
      <c r="G72" s="5">
        <v>89877</v>
      </c>
      <c r="H72" s="5">
        <v>119872</v>
      </c>
      <c r="I72" s="5">
        <v>1469062</v>
      </c>
      <c r="J72" s="5">
        <v>0</v>
      </c>
      <c r="K72" s="5">
        <v>2549040</v>
      </c>
      <c r="L72" s="5">
        <v>450722</v>
      </c>
      <c r="M72" s="5">
        <v>144507</v>
      </c>
      <c r="N72" s="5">
        <v>181155</v>
      </c>
      <c r="O72" s="5">
        <v>1772656</v>
      </c>
      <c r="P72" s="5">
        <v>0</v>
      </c>
    </row>
    <row r="73" spans="1:16">
      <c r="A73" s="5">
        <v>1393</v>
      </c>
      <c r="B73" s="5">
        <v>4</v>
      </c>
      <c r="C73" s="5" t="s">
        <v>287</v>
      </c>
      <c r="D73" s="5" t="s">
        <v>288</v>
      </c>
      <c r="E73" s="5">
        <v>1783038</v>
      </c>
      <c r="F73" s="5">
        <v>278279</v>
      </c>
      <c r="G73" s="5">
        <v>81591</v>
      </c>
      <c r="H73" s="5">
        <v>2587</v>
      </c>
      <c r="I73" s="5">
        <v>1420581</v>
      </c>
      <c r="J73" s="5">
        <v>0</v>
      </c>
      <c r="K73" s="5">
        <v>2241151</v>
      </c>
      <c r="L73" s="5">
        <v>416693</v>
      </c>
      <c r="M73" s="5">
        <v>136490</v>
      </c>
      <c r="N73" s="5">
        <v>2047</v>
      </c>
      <c r="O73" s="5">
        <v>1685921</v>
      </c>
      <c r="P73" s="5">
        <v>0</v>
      </c>
    </row>
    <row r="74" spans="1:16">
      <c r="A74" s="5">
        <v>1393</v>
      </c>
      <c r="B74" s="5">
        <v>9</v>
      </c>
      <c r="C74" s="5" t="s">
        <v>289</v>
      </c>
      <c r="D74" s="5" t="s">
        <v>290</v>
      </c>
      <c r="E74" s="5">
        <v>191912</v>
      </c>
      <c r="F74" s="5">
        <v>17860</v>
      </c>
      <c r="G74" s="5">
        <v>8286</v>
      </c>
      <c r="H74" s="5">
        <v>117285</v>
      </c>
      <c r="I74" s="5">
        <v>48481</v>
      </c>
      <c r="J74" s="5">
        <v>0</v>
      </c>
      <c r="K74" s="5">
        <v>307889</v>
      </c>
      <c r="L74" s="5">
        <v>34029</v>
      </c>
      <c r="M74" s="5">
        <v>8017</v>
      </c>
      <c r="N74" s="5">
        <v>179109</v>
      </c>
      <c r="O74" s="5">
        <v>86735</v>
      </c>
      <c r="P74" s="5">
        <v>0</v>
      </c>
    </row>
    <row r="75" spans="1:16">
      <c r="A75" s="5">
        <v>1393</v>
      </c>
      <c r="B75" s="5">
        <v>2</v>
      </c>
      <c r="C75" s="5" t="s">
        <v>291</v>
      </c>
      <c r="D75" s="5" t="s">
        <v>292</v>
      </c>
      <c r="E75" s="5">
        <v>137742578</v>
      </c>
      <c r="F75" s="5">
        <v>74325516</v>
      </c>
      <c r="G75" s="5">
        <v>16767508</v>
      </c>
      <c r="H75" s="5">
        <v>29515</v>
      </c>
      <c r="I75" s="5">
        <v>46620039</v>
      </c>
      <c r="J75" s="5">
        <v>0</v>
      </c>
      <c r="K75" s="5">
        <v>149247261</v>
      </c>
      <c r="L75" s="5">
        <v>91829269</v>
      </c>
      <c r="M75" s="5">
        <v>12382066</v>
      </c>
      <c r="N75" s="5">
        <v>32786</v>
      </c>
      <c r="O75" s="5">
        <v>45003140</v>
      </c>
      <c r="P75" s="5">
        <v>0</v>
      </c>
    </row>
    <row r="76" spans="1:16">
      <c r="A76" s="5">
        <v>1393</v>
      </c>
      <c r="B76" s="5">
        <v>3</v>
      </c>
      <c r="C76" s="5" t="s">
        <v>293</v>
      </c>
      <c r="D76" s="5" t="s">
        <v>294</v>
      </c>
      <c r="E76" s="5">
        <v>370451</v>
      </c>
      <c r="F76" s="5">
        <v>257676</v>
      </c>
      <c r="G76" s="5">
        <v>0</v>
      </c>
      <c r="H76" s="5">
        <v>0</v>
      </c>
      <c r="I76" s="5">
        <v>112775</v>
      </c>
      <c r="J76" s="5">
        <v>0</v>
      </c>
      <c r="K76" s="5">
        <v>587235</v>
      </c>
      <c r="L76" s="5">
        <v>561631</v>
      </c>
      <c r="M76" s="5">
        <v>0</v>
      </c>
      <c r="N76" s="5">
        <v>0</v>
      </c>
      <c r="O76" s="5">
        <v>25604</v>
      </c>
      <c r="P76" s="5">
        <v>0</v>
      </c>
    </row>
    <row r="77" spans="1:16">
      <c r="A77" s="5">
        <v>1393</v>
      </c>
      <c r="B77" s="5">
        <v>4</v>
      </c>
      <c r="C77" s="5" t="s">
        <v>295</v>
      </c>
      <c r="D77" s="5" t="s">
        <v>296</v>
      </c>
      <c r="E77" s="5">
        <v>370451</v>
      </c>
      <c r="F77" s="5">
        <v>257676</v>
      </c>
      <c r="G77" s="5">
        <v>0</v>
      </c>
      <c r="H77" s="5">
        <v>0</v>
      </c>
      <c r="I77" s="5">
        <v>112775</v>
      </c>
      <c r="J77" s="5">
        <v>0</v>
      </c>
      <c r="K77" s="5">
        <v>587235</v>
      </c>
      <c r="L77" s="5">
        <v>561631</v>
      </c>
      <c r="M77" s="5">
        <v>0</v>
      </c>
      <c r="N77" s="5">
        <v>0</v>
      </c>
      <c r="O77" s="5">
        <v>25604</v>
      </c>
      <c r="P77" s="5">
        <v>0</v>
      </c>
    </row>
    <row r="78" spans="1:16">
      <c r="A78" s="5">
        <v>1393</v>
      </c>
      <c r="B78" s="5">
        <v>3</v>
      </c>
      <c r="C78" s="5" t="s">
        <v>297</v>
      </c>
      <c r="D78" s="5" t="s">
        <v>298</v>
      </c>
      <c r="E78" s="5">
        <v>137372127</v>
      </c>
      <c r="F78" s="5">
        <v>74067840</v>
      </c>
      <c r="G78" s="5">
        <v>16767508</v>
      </c>
      <c r="H78" s="5">
        <v>29515</v>
      </c>
      <c r="I78" s="5">
        <v>46507265</v>
      </c>
      <c r="J78" s="5">
        <v>0</v>
      </c>
      <c r="K78" s="5">
        <v>148660026</v>
      </c>
      <c r="L78" s="5">
        <v>91267638</v>
      </c>
      <c r="M78" s="5">
        <v>12382066</v>
      </c>
      <c r="N78" s="5">
        <v>32786</v>
      </c>
      <c r="O78" s="5">
        <v>44977536</v>
      </c>
      <c r="P78" s="5">
        <v>0</v>
      </c>
    </row>
    <row r="79" spans="1:16">
      <c r="A79" s="5">
        <v>1393</v>
      </c>
      <c r="B79" s="5">
        <v>4</v>
      </c>
      <c r="C79" s="5" t="s">
        <v>299</v>
      </c>
      <c r="D79" s="5" t="s">
        <v>298</v>
      </c>
      <c r="E79" s="5">
        <v>137372127</v>
      </c>
      <c r="F79" s="5">
        <v>74067840</v>
      </c>
      <c r="G79" s="5">
        <v>16767508</v>
      </c>
      <c r="H79" s="5">
        <v>29515</v>
      </c>
      <c r="I79" s="5">
        <v>46507265</v>
      </c>
      <c r="J79" s="5">
        <v>0</v>
      </c>
      <c r="K79" s="5">
        <v>148660026</v>
      </c>
      <c r="L79" s="5">
        <v>91267638</v>
      </c>
      <c r="M79" s="5">
        <v>12382066</v>
      </c>
      <c r="N79" s="5">
        <v>32786</v>
      </c>
      <c r="O79" s="5">
        <v>44977536</v>
      </c>
      <c r="P79" s="5">
        <v>0</v>
      </c>
    </row>
    <row r="80" spans="1:16">
      <c r="A80" s="5">
        <v>1393</v>
      </c>
      <c r="B80" s="5">
        <v>2</v>
      </c>
      <c r="C80" s="5" t="s">
        <v>300</v>
      </c>
      <c r="D80" s="5" t="s">
        <v>301</v>
      </c>
      <c r="E80" s="5">
        <v>99224887</v>
      </c>
      <c r="F80" s="5">
        <v>30522876</v>
      </c>
      <c r="G80" s="5">
        <v>6045246</v>
      </c>
      <c r="H80" s="5">
        <v>316924</v>
      </c>
      <c r="I80" s="5">
        <v>62339841</v>
      </c>
      <c r="J80" s="5">
        <v>0</v>
      </c>
      <c r="K80" s="5">
        <v>159079745</v>
      </c>
      <c r="L80" s="5">
        <v>77272254</v>
      </c>
      <c r="M80" s="5">
        <v>7046373</v>
      </c>
      <c r="N80" s="5">
        <v>450803</v>
      </c>
      <c r="O80" s="5">
        <v>74310315</v>
      </c>
      <c r="P80" s="5">
        <v>0</v>
      </c>
    </row>
    <row r="81" spans="1:16">
      <c r="A81" s="5">
        <v>1393</v>
      </c>
      <c r="B81" s="5">
        <v>3</v>
      </c>
      <c r="C81" s="5" t="s">
        <v>302</v>
      </c>
      <c r="D81" s="5" t="s">
        <v>303</v>
      </c>
      <c r="E81" s="5">
        <v>73909312</v>
      </c>
      <c r="F81" s="5">
        <v>24435701</v>
      </c>
      <c r="G81" s="5">
        <v>5204455</v>
      </c>
      <c r="H81" s="5">
        <v>16234</v>
      </c>
      <c r="I81" s="5">
        <v>44252922</v>
      </c>
      <c r="J81" s="5">
        <v>0</v>
      </c>
      <c r="K81" s="5">
        <v>121179178</v>
      </c>
      <c r="L81" s="5">
        <v>63659854</v>
      </c>
      <c r="M81" s="5">
        <v>5964601</v>
      </c>
      <c r="N81" s="5">
        <v>71112</v>
      </c>
      <c r="O81" s="5">
        <v>51483612</v>
      </c>
      <c r="P81" s="5">
        <v>0</v>
      </c>
    </row>
    <row r="82" spans="1:16">
      <c r="A82" s="5">
        <v>1393</v>
      </c>
      <c r="B82" s="5">
        <v>4</v>
      </c>
      <c r="C82" s="5" t="s">
        <v>304</v>
      </c>
      <c r="D82" s="5" t="s">
        <v>305</v>
      </c>
      <c r="E82" s="5">
        <v>19144526</v>
      </c>
      <c r="F82" s="5">
        <v>6811836</v>
      </c>
      <c r="G82" s="5">
        <v>3129392</v>
      </c>
      <c r="H82" s="5">
        <v>13845</v>
      </c>
      <c r="I82" s="5">
        <v>9189452</v>
      </c>
      <c r="J82" s="5">
        <v>0</v>
      </c>
      <c r="K82" s="5">
        <v>26946858</v>
      </c>
      <c r="L82" s="5">
        <v>11490231</v>
      </c>
      <c r="M82" s="5">
        <v>3412042</v>
      </c>
      <c r="N82" s="5">
        <v>24169</v>
      </c>
      <c r="O82" s="5">
        <v>12020416</v>
      </c>
      <c r="P82" s="5">
        <v>0</v>
      </c>
    </row>
    <row r="83" spans="1:16">
      <c r="A83" s="5">
        <v>1393</v>
      </c>
      <c r="B83" s="5">
        <v>4</v>
      </c>
      <c r="C83" s="5" t="s">
        <v>306</v>
      </c>
      <c r="D83" s="5" t="s">
        <v>307</v>
      </c>
      <c r="E83" s="5">
        <v>6348616</v>
      </c>
      <c r="F83" s="5">
        <v>1107614</v>
      </c>
      <c r="G83" s="5">
        <v>87733</v>
      </c>
      <c r="H83" s="5">
        <v>2237</v>
      </c>
      <c r="I83" s="5">
        <v>5151033</v>
      </c>
      <c r="J83" s="5">
        <v>0</v>
      </c>
      <c r="K83" s="5">
        <v>24273654</v>
      </c>
      <c r="L83" s="5">
        <v>17873821</v>
      </c>
      <c r="M83" s="5">
        <v>265</v>
      </c>
      <c r="N83" s="5">
        <v>38807</v>
      </c>
      <c r="O83" s="5">
        <v>6360762</v>
      </c>
      <c r="P83" s="5">
        <v>0</v>
      </c>
    </row>
    <row r="84" spans="1:16">
      <c r="A84" s="5">
        <v>1393</v>
      </c>
      <c r="B84" s="5">
        <v>4</v>
      </c>
      <c r="C84" s="5" t="s">
        <v>308</v>
      </c>
      <c r="D84" s="5" t="s">
        <v>309</v>
      </c>
      <c r="E84" s="5">
        <v>48416170</v>
      </c>
      <c r="F84" s="5">
        <v>16516251</v>
      </c>
      <c r="G84" s="5">
        <v>1987330</v>
      </c>
      <c r="H84" s="5">
        <v>152</v>
      </c>
      <c r="I84" s="5">
        <v>29912437</v>
      </c>
      <c r="J84" s="5">
        <v>0</v>
      </c>
      <c r="K84" s="5">
        <v>69958666</v>
      </c>
      <c r="L84" s="5">
        <v>34295803</v>
      </c>
      <c r="M84" s="5">
        <v>2552293</v>
      </c>
      <c r="N84" s="5">
        <v>8136</v>
      </c>
      <c r="O84" s="5">
        <v>33102435</v>
      </c>
      <c r="P84" s="5">
        <v>0</v>
      </c>
    </row>
    <row r="85" spans="1:16">
      <c r="A85" s="5">
        <v>1393</v>
      </c>
      <c r="B85" s="5">
        <v>3</v>
      </c>
      <c r="C85" s="5" t="s">
        <v>310</v>
      </c>
      <c r="D85" s="5" t="s">
        <v>311</v>
      </c>
      <c r="E85" s="5">
        <v>22448956</v>
      </c>
      <c r="F85" s="5">
        <v>5031825</v>
      </c>
      <c r="G85" s="5">
        <v>593217</v>
      </c>
      <c r="H85" s="5">
        <v>231569</v>
      </c>
      <c r="I85" s="5">
        <v>16592345</v>
      </c>
      <c r="J85" s="5">
        <v>0</v>
      </c>
      <c r="K85" s="5">
        <v>34101110</v>
      </c>
      <c r="L85" s="5">
        <v>12619569</v>
      </c>
      <c r="M85" s="5">
        <v>778645</v>
      </c>
      <c r="N85" s="5">
        <v>316989</v>
      </c>
      <c r="O85" s="5">
        <v>20385907</v>
      </c>
      <c r="P85" s="5">
        <v>0</v>
      </c>
    </row>
    <row r="86" spans="1:16">
      <c r="A86" s="5">
        <v>1393</v>
      </c>
      <c r="B86" s="5">
        <v>4</v>
      </c>
      <c r="C86" s="5" t="s">
        <v>312</v>
      </c>
      <c r="D86" s="5" t="s">
        <v>313</v>
      </c>
      <c r="E86" s="5">
        <v>1589942</v>
      </c>
      <c r="F86" s="5">
        <v>553000</v>
      </c>
      <c r="G86" s="5">
        <v>47550</v>
      </c>
      <c r="H86" s="5">
        <v>23</v>
      </c>
      <c r="I86" s="5">
        <v>989369</v>
      </c>
      <c r="J86" s="5">
        <v>0</v>
      </c>
      <c r="K86" s="5">
        <v>1999913</v>
      </c>
      <c r="L86" s="5">
        <v>741064</v>
      </c>
      <c r="M86" s="5">
        <v>17952</v>
      </c>
      <c r="N86" s="5">
        <v>23</v>
      </c>
      <c r="O86" s="5">
        <v>1240875</v>
      </c>
      <c r="P86" s="5">
        <v>0</v>
      </c>
    </row>
    <row r="87" spans="1:16">
      <c r="A87" s="5">
        <v>1393</v>
      </c>
      <c r="B87" s="5">
        <v>4</v>
      </c>
      <c r="C87" s="5" t="s">
        <v>314</v>
      </c>
      <c r="D87" s="5" t="s">
        <v>315</v>
      </c>
      <c r="E87" s="5">
        <v>6282403</v>
      </c>
      <c r="F87" s="5">
        <v>1625266</v>
      </c>
      <c r="G87" s="5">
        <v>119255</v>
      </c>
      <c r="H87" s="5">
        <v>103819</v>
      </c>
      <c r="I87" s="5">
        <v>4434063</v>
      </c>
      <c r="J87" s="5">
        <v>0</v>
      </c>
      <c r="K87" s="5">
        <v>9902606</v>
      </c>
      <c r="L87" s="5">
        <v>2381499</v>
      </c>
      <c r="M87" s="5">
        <v>141984</v>
      </c>
      <c r="N87" s="5">
        <v>94310</v>
      </c>
      <c r="O87" s="5">
        <v>7284814</v>
      </c>
      <c r="P87" s="5">
        <v>0</v>
      </c>
    </row>
    <row r="88" spans="1:16">
      <c r="A88" s="5">
        <v>1393</v>
      </c>
      <c r="B88" s="5">
        <v>4</v>
      </c>
      <c r="C88" s="5" t="s">
        <v>316</v>
      </c>
      <c r="D88" s="5" t="s">
        <v>317</v>
      </c>
      <c r="E88" s="5">
        <v>9410024</v>
      </c>
      <c r="F88" s="5">
        <v>2039940</v>
      </c>
      <c r="G88" s="5">
        <v>255614</v>
      </c>
      <c r="H88" s="5">
        <v>86742</v>
      </c>
      <c r="I88" s="5">
        <v>7027729</v>
      </c>
      <c r="J88" s="5">
        <v>0</v>
      </c>
      <c r="K88" s="5">
        <v>10738995</v>
      </c>
      <c r="L88" s="5">
        <v>2868614</v>
      </c>
      <c r="M88" s="5">
        <v>370275</v>
      </c>
      <c r="N88" s="5">
        <v>207903</v>
      </c>
      <c r="O88" s="5">
        <v>7292203</v>
      </c>
      <c r="P88" s="5">
        <v>0</v>
      </c>
    </row>
    <row r="89" spans="1:16">
      <c r="A89" s="5">
        <v>1393</v>
      </c>
      <c r="B89" s="5">
        <v>4</v>
      </c>
      <c r="C89" s="5" t="s">
        <v>318</v>
      </c>
      <c r="D89" s="5" t="s">
        <v>319</v>
      </c>
      <c r="E89" s="5">
        <v>5166587</v>
      </c>
      <c r="F89" s="5">
        <v>813619</v>
      </c>
      <c r="G89" s="5">
        <v>170798</v>
      </c>
      <c r="H89" s="5">
        <v>40985</v>
      </c>
      <c r="I89" s="5">
        <v>4141184</v>
      </c>
      <c r="J89" s="5">
        <v>0</v>
      </c>
      <c r="K89" s="5">
        <v>11459596</v>
      </c>
      <c r="L89" s="5">
        <v>6628393</v>
      </c>
      <c r="M89" s="5">
        <v>248434</v>
      </c>
      <c r="N89" s="5">
        <v>14753</v>
      </c>
      <c r="O89" s="5">
        <v>4568016</v>
      </c>
      <c r="P89" s="5">
        <v>0</v>
      </c>
    </row>
    <row r="90" spans="1:16">
      <c r="A90" s="5">
        <v>1393</v>
      </c>
      <c r="B90" s="5">
        <v>3</v>
      </c>
      <c r="C90" s="5" t="s">
        <v>320</v>
      </c>
      <c r="D90" s="5" t="s">
        <v>321</v>
      </c>
      <c r="E90" s="5">
        <v>2866619</v>
      </c>
      <c r="F90" s="5">
        <v>1055350</v>
      </c>
      <c r="G90" s="5">
        <v>247573</v>
      </c>
      <c r="H90" s="5">
        <v>69121</v>
      </c>
      <c r="I90" s="5">
        <v>1494574</v>
      </c>
      <c r="J90" s="5">
        <v>0</v>
      </c>
      <c r="K90" s="5">
        <v>3799457</v>
      </c>
      <c r="L90" s="5">
        <v>992831</v>
      </c>
      <c r="M90" s="5">
        <v>303128</v>
      </c>
      <c r="N90" s="5">
        <v>62702</v>
      </c>
      <c r="O90" s="5">
        <v>2440796</v>
      </c>
      <c r="P90" s="5">
        <v>0</v>
      </c>
    </row>
    <row r="91" spans="1:16">
      <c r="A91" s="5">
        <v>1393</v>
      </c>
      <c r="B91" s="5">
        <v>4</v>
      </c>
      <c r="C91" s="5" t="s">
        <v>322</v>
      </c>
      <c r="D91" s="5" t="s">
        <v>321</v>
      </c>
      <c r="E91" s="5">
        <v>2866619</v>
      </c>
      <c r="F91" s="5">
        <v>1055350</v>
      </c>
      <c r="G91" s="5">
        <v>247573</v>
      </c>
      <c r="H91" s="5">
        <v>69121</v>
      </c>
      <c r="I91" s="5">
        <v>1494574</v>
      </c>
      <c r="J91" s="5">
        <v>0</v>
      </c>
      <c r="K91" s="5">
        <v>3799457</v>
      </c>
      <c r="L91" s="5">
        <v>992831</v>
      </c>
      <c r="M91" s="5">
        <v>303128</v>
      </c>
      <c r="N91" s="5">
        <v>62702</v>
      </c>
      <c r="O91" s="5">
        <v>2440796</v>
      </c>
      <c r="P91" s="5">
        <v>0</v>
      </c>
    </row>
    <row r="92" spans="1:16">
      <c r="A92" s="5">
        <v>1393</v>
      </c>
      <c r="B92" s="5">
        <v>2</v>
      </c>
      <c r="C92" s="5" t="s">
        <v>323</v>
      </c>
      <c r="D92" s="5" t="s">
        <v>324</v>
      </c>
      <c r="E92" s="5">
        <v>20868380</v>
      </c>
      <c r="F92" s="5">
        <v>5945717</v>
      </c>
      <c r="G92" s="5">
        <v>1911540</v>
      </c>
      <c r="H92" s="5">
        <v>245909</v>
      </c>
      <c r="I92" s="5">
        <v>12765215</v>
      </c>
      <c r="J92" s="5">
        <v>0</v>
      </c>
      <c r="K92" s="5">
        <v>23371172</v>
      </c>
      <c r="L92" s="5">
        <v>5749794</v>
      </c>
      <c r="M92" s="5">
        <v>2143834</v>
      </c>
      <c r="N92" s="5">
        <v>170819</v>
      </c>
      <c r="O92" s="5">
        <v>15306724</v>
      </c>
      <c r="P92" s="5">
        <v>0</v>
      </c>
    </row>
    <row r="93" spans="1:16">
      <c r="A93" s="5">
        <v>1393</v>
      </c>
      <c r="B93" s="5">
        <v>3</v>
      </c>
      <c r="C93" s="5" t="s">
        <v>325</v>
      </c>
      <c r="D93" s="5" t="s">
        <v>324</v>
      </c>
      <c r="E93" s="5">
        <v>20868380</v>
      </c>
      <c r="F93" s="5">
        <v>5945717</v>
      </c>
      <c r="G93" s="5">
        <v>1911540</v>
      </c>
      <c r="H93" s="5">
        <v>245909</v>
      </c>
      <c r="I93" s="5">
        <v>12765215</v>
      </c>
      <c r="J93" s="5">
        <v>0</v>
      </c>
      <c r="K93" s="5">
        <v>23371172</v>
      </c>
      <c r="L93" s="5">
        <v>5749794</v>
      </c>
      <c r="M93" s="5">
        <v>2143834</v>
      </c>
      <c r="N93" s="5">
        <v>170819</v>
      </c>
      <c r="O93" s="5">
        <v>15306724</v>
      </c>
      <c r="P93" s="5">
        <v>0</v>
      </c>
    </row>
    <row r="94" spans="1:16">
      <c r="A94" s="5">
        <v>1393</v>
      </c>
      <c r="B94" s="5">
        <v>4</v>
      </c>
      <c r="C94" s="5" t="s">
        <v>326</v>
      </c>
      <c r="D94" s="5" t="s">
        <v>324</v>
      </c>
      <c r="E94" s="5">
        <v>20868380</v>
      </c>
      <c r="F94" s="5">
        <v>5945717</v>
      </c>
      <c r="G94" s="5">
        <v>1911540</v>
      </c>
      <c r="H94" s="5">
        <v>245909</v>
      </c>
      <c r="I94" s="5">
        <v>12765215</v>
      </c>
      <c r="J94" s="5">
        <v>0</v>
      </c>
      <c r="K94" s="5">
        <v>23371172</v>
      </c>
      <c r="L94" s="5">
        <v>5749794</v>
      </c>
      <c r="M94" s="5">
        <v>2143834</v>
      </c>
      <c r="N94" s="5">
        <v>170819</v>
      </c>
      <c r="O94" s="5">
        <v>15306724</v>
      </c>
      <c r="P94" s="5">
        <v>0</v>
      </c>
    </row>
    <row r="95" spans="1:16">
      <c r="A95" s="5">
        <v>1393</v>
      </c>
      <c r="B95" s="5">
        <v>2</v>
      </c>
      <c r="C95" s="5" t="s">
        <v>327</v>
      </c>
      <c r="D95" s="5" t="s">
        <v>328</v>
      </c>
      <c r="E95" s="5">
        <v>24350665</v>
      </c>
      <c r="F95" s="5">
        <v>6936643</v>
      </c>
      <c r="G95" s="5">
        <v>950938</v>
      </c>
      <c r="H95" s="5">
        <v>325556</v>
      </c>
      <c r="I95" s="5">
        <v>16137527</v>
      </c>
      <c r="J95" s="5">
        <v>0</v>
      </c>
      <c r="K95" s="5">
        <v>29722381</v>
      </c>
      <c r="L95" s="5">
        <v>10876191</v>
      </c>
      <c r="M95" s="5">
        <v>1120813</v>
      </c>
      <c r="N95" s="5">
        <v>370422</v>
      </c>
      <c r="O95" s="5">
        <v>17354955</v>
      </c>
      <c r="P95" s="5">
        <v>0</v>
      </c>
    </row>
    <row r="96" spans="1:16">
      <c r="A96" s="5">
        <v>1393</v>
      </c>
      <c r="B96" s="5">
        <v>3</v>
      </c>
      <c r="C96" s="5" t="s">
        <v>329</v>
      </c>
      <c r="D96" s="5" t="s">
        <v>330</v>
      </c>
      <c r="E96" s="5">
        <v>6598008</v>
      </c>
      <c r="F96" s="5">
        <v>1543012</v>
      </c>
      <c r="G96" s="5">
        <v>546457</v>
      </c>
      <c r="H96" s="5">
        <v>22479</v>
      </c>
      <c r="I96" s="5">
        <v>4486059</v>
      </c>
      <c r="J96" s="5">
        <v>0</v>
      </c>
      <c r="K96" s="5">
        <v>7876631</v>
      </c>
      <c r="L96" s="5">
        <v>2862474</v>
      </c>
      <c r="M96" s="5">
        <v>575467</v>
      </c>
      <c r="N96" s="5">
        <v>25761</v>
      </c>
      <c r="O96" s="5">
        <v>4412928</v>
      </c>
      <c r="P96" s="5">
        <v>0</v>
      </c>
    </row>
    <row r="97" spans="1:16">
      <c r="A97" s="5">
        <v>1393</v>
      </c>
      <c r="B97" s="5">
        <v>4</v>
      </c>
      <c r="C97" s="5" t="s">
        <v>331</v>
      </c>
      <c r="D97" s="5" t="s">
        <v>332</v>
      </c>
      <c r="E97" s="5">
        <v>5047890</v>
      </c>
      <c r="F97" s="5">
        <v>1045699</v>
      </c>
      <c r="G97" s="5">
        <v>424267</v>
      </c>
      <c r="H97" s="5">
        <v>801</v>
      </c>
      <c r="I97" s="5">
        <v>3577123</v>
      </c>
      <c r="J97" s="5">
        <v>0</v>
      </c>
      <c r="K97" s="5">
        <v>5900653</v>
      </c>
      <c r="L97" s="5">
        <v>2167795</v>
      </c>
      <c r="M97" s="5">
        <v>420370</v>
      </c>
      <c r="N97" s="5">
        <v>3515</v>
      </c>
      <c r="O97" s="5">
        <v>3308972</v>
      </c>
      <c r="P97" s="5">
        <v>0</v>
      </c>
    </row>
    <row r="98" spans="1:16">
      <c r="A98" s="5">
        <v>1393</v>
      </c>
      <c r="B98" s="5">
        <v>4</v>
      </c>
      <c r="C98" s="5" t="s">
        <v>333</v>
      </c>
      <c r="D98" s="5" t="s">
        <v>334</v>
      </c>
      <c r="E98" s="5">
        <v>1550118</v>
      </c>
      <c r="F98" s="5">
        <v>497313</v>
      </c>
      <c r="G98" s="5">
        <v>122190</v>
      </c>
      <c r="H98" s="5">
        <v>21678</v>
      </c>
      <c r="I98" s="5">
        <v>908936</v>
      </c>
      <c r="J98" s="5">
        <v>0</v>
      </c>
      <c r="K98" s="5">
        <v>1975978</v>
      </c>
      <c r="L98" s="5">
        <v>694679</v>
      </c>
      <c r="M98" s="5">
        <v>155097</v>
      </c>
      <c r="N98" s="5">
        <v>22246</v>
      </c>
      <c r="O98" s="5">
        <v>1103956</v>
      </c>
      <c r="P98" s="5">
        <v>0</v>
      </c>
    </row>
    <row r="99" spans="1:16">
      <c r="A99" s="5">
        <v>1393</v>
      </c>
      <c r="B99" s="5">
        <v>3</v>
      </c>
      <c r="C99" s="5" t="s">
        <v>335</v>
      </c>
      <c r="D99" s="5" t="s">
        <v>336</v>
      </c>
      <c r="E99" s="5">
        <v>17752657</v>
      </c>
      <c r="F99" s="5">
        <v>5393631</v>
      </c>
      <c r="G99" s="5">
        <v>404481</v>
      </c>
      <c r="H99" s="5">
        <v>303077</v>
      </c>
      <c r="I99" s="5">
        <v>11651468</v>
      </c>
      <c r="J99" s="5">
        <v>0</v>
      </c>
      <c r="K99" s="5">
        <v>21845750</v>
      </c>
      <c r="L99" s="5">
        <v>8013717</v>
      </c>
      <c r="M99" s="5">
        <v>545347</v>
      </c>
      <c r="N99" s="5">
        <v>344661</v>
      </c>
      <c r="O99" s="5">
        <v>12942026</v>
      </c>
      <c r="P99" s="5">
        <v>0</v>
      </c>
    </row>
    <row r="100" spans="1:16">
      <c r="A100" s="5">
        <v>1393</v>
      </c>
      <c r="B100" s="5">
        <v>4</v>
      </c>
      <c r="C100" s="5" t="s">
        <v>337</v>
      </c>
      <c r="D100" s="5" t="s">
        <v>336</v>
      </c>
      <c r="E100" s="5">
        <v>17752657</v>
      </c>
      <c r="F100" s="5">
        <v>5393631</v>
      </c>
      <c r="G100" s="5">
        <v>404481</v>
      </c>
      <c r="H100" s="5">
        <v>303077</v>
      </c>
      <c r="I100" s="5">
        <v>11651468</v>
      </c>
      <c r="J100" s="5">
        <v>0</v>
      </c>
      <c r="K100" s="5">
        <v>21845750</v>
      </c>
      <c r="L100" s="5">
        <v>8013717</v>
      </c>
      <c r="M100" s="5">
        <v>545347</v>
      </c>
      <c r="N100" s="5">
        <v>344661</v>
      </c>
      <c r="O100" s="5">
        <v>12942026</v>
      </c>
      <c r="P100" s="5">
        <v>0</v>
      </c>
    </row>
    <row r="101" spans="1:16">
      <c r="A101" s="5">
        <v>1393</v>
      </c>
      <c r="B101" s="5">
        <v>2</v>
      </c>
      <c r="C101" s="5" t="s">
        <v>338</v>
      </c>
      <c r="D101" s="5" t="s">
        <v>339</v>
      </c>
      <c r="E101" s="5">
        <v>107464281</v>
      </c>
      <c r="F101" s="5">
        <v>67864950</v>
      </c>
      <c r="G101" s="5">
        <v>10424862</v>
      </c>
      <c r="H101" s="5">
        <v>481513</v>
      </c>
      <c r="I101" s="5">
        <v>28692956</v>
      </c>
      <c r="J101" s="5">
        <v>0</v>
      </c>
      <c r="K101" s="5">
        <v>124068019</v>
      </c>
      <c r="L101" s="5">
        <v>76178790</v>
      </c>
      <c r="M101" s="5">
        <v>13418449</v>
      </c>
      <c r="N101" s="5">
        <v>541403</v>
      </c>
      <c r="O101" s="5">
        <v>33929377</v>
      </c>
      <c r="P101" s="5">
        <v>0</v>
      </c>
    </row>
    <row r="102" spans="1:16">
      <c r="A102" s="5">
        <v>1393</v>
      </c>
      <c r="B102" s="5">
        <v>3</v>
      </c>
      <c r="C102" s="5" t="s">
        <v>340</v>
      </c>
      <c r="D102" s="5" t="s">
        <v>341</v>
      </c>
      <c r="E102" s="5">
        <v>8646385</v>
      </c>
      <c r="F102" s="5">
        <v>3641595</v>
      </c>
      <c r="G102" s="5">
        <v>348441</v>
      </c>
      <c r="H102" s="5">
        <v>68151</v>
      </c>
      <c r="I102" s="5">
        <v>4588199</v>
      </c>
      <c r="J102" s="5">
        <v>0</v>
      </c>
      <c r="K102" s="5">
        <v>9939810</v>
      </c>
      <c r="L102" s="5">
        <v>3739982</v>
      </c>
      <c r="M102" s="5">
        <v>418355</v>
      </c>
      <c r="N102" s="5">
        <v>24635</v>
      </c>
      <c r="O102" s="5">
        <v>5756837</v>
      </c>
      <c r="P102" s="5">
        <v>0</v>
      </c>
    </row>
    <row r="103" spans="1:16">
      <c r="A103" s="5">
        <v>1393</v>
      </c>
      <c r="B103" s="5">
        <v>4</v>
      </c>
      <c r="C103" s="5" t="s">
        <v>342</v>
      </c>
      <c r="D103" s="5" t="s">
        <v>341</v>
      </c>
      <c r="E103" s="5">
        <v>8646385</v>
      </c>
      <c r="F103" s="5">
        <v>3641595</v>
      </c>
      <c r="G103" s="5">
        <v>348441</v>
      </c>
      <c r="H103" s="5">
        <v>68151</v>
      </c>
      <c r="I103" s="5">
        <v>4588199</v>
      </c>
      <c r="J103" s="5">
        <v>0</v>
      </c>
      <c r="K103" s="5">
        <v>9939810</v>
      </c>
      <c r="L103" s="5">
        <v>3739982</v>
      </c>
      <c r="M103" s="5">
        <v>418355</v>
      </c>
      <c r="N103" s="5">
        <v>24635</v>
      </c>
      <c r="O103" s="5">
        <v>5756837</v>
      </c>
      <c r="P103" s="5">
        <v>0</v>
      </c>
    </row>
    <row r="104" spans="1:16">
      <c r="A104" s="5">
        <v>1393</v>
      </c>
      <c r="B104" s="5">
        <v>3</v>
      </c>
      <c r="C104" s="5" t="s">
        <v>343</v>
      </c>
      <c r="D104" s="5" t="s">
        <v>344</v>
      </c>
      <c r="E104" s="5">
        <v>98817896</v>
      </c>
      <c r="F104" s="5">
        <v>64223355</v>
      </c>
      <c r="G104" s="5">
        <v>10076421</v>
      </c>
      <c r="H104" s="5">
        <v>413362</v>
      </c>
      <c r="I104" s="5">
        <v>24104757</v>
      </c>
      <c r="J104" s="5">
        <v>0</v>
      </c>
      <c r="K104" s="5">
        <v>114128210</v>
      </c>
      <c r="L104" s="5">
        <v>72438808</v>
      </c>
      <c r="M104" s="5">
        <v>13000094</v>
      </c>
      <c r="N104" s="5">
        <v>516768</v>
      </c>
      <c r="O104" s="5">
        <v>28172540</v>
      </c>
      <c r="P104" s="5">
        <v>0</v>
      </c>
    </row>
    <row r="105" spans="1:16">
      <c r="A105" s="5">
        <v>1393</v>
      </c>
      <c r="B105" s="5">
        <v>4</v>
      </c>
      <c r="C105" s="5" t="s">
        <v>345</v>
      </c>
      <c r="D105" s="5" t="s">
        <v>346</v>
      </c>
      <c r="E105" s="5">
        <v>1065174</v>
      </c>
      <c r="F105" s="5">
        <v>248269</v>
      </c>
      <c r="G105" s="5">
        <v>167378</v>
      </c>
      <c r="H105" s="5">
        <v>3701</v>
      </c>
      <c r="I105" s="5">
        <v>645826</v>
      </c>
      <c r="J105" s="5">
        <v>0</v>
      </c>
      <c r="K105" s="5">
        <v>1309672</v>
      </c>
      <c r="L105" s="5">
        <v>368912</v>
      </c>
      <c r="M105" s="5">
        <v>213654</v>
      </c>
      <c r="N105" s="5">
        <v>3918</v>
      </c>
      <c r="O105" s="5">
        <v>723188</v>
      </c>
      <c r="P105" s="5">
        <v>0</v>
      </c>
    </row>
    <row r="106" spans="1:16">
      <c r="A106" s="5">
        <v>1393</v>
      </c>
      <c r="B106" s="5">
        <v>4</v>
      </c>
      <c r="C106" s="5" t="s">
        <v>347</v>
      </c>
      <c r="D106" s="5" t="s">
        <v>348</v>
      </c>
      <c r="E106" s="5">
        <v>67296081</v>
      </c>
      <c r="F106" s="5">
        <v>58333146</v>
      </c>
      <c r="G106" s="5">
        <v>3255966</v>
      </c>
      <c r="H106" s="5">
        <v>168394</v>
      </c>
      <c r="I106" s="5">
        <v>5538575</v>
      </c>
      <c r="J106" s="5">
        <v>0</v>
      </c>
      <c r="K106" s="5">
        <v>70683180</v>
      </c>
      <c r="L106" s="5">
        <v>61278616</v>
      </c>
      <c r="M106" s="5">
        <v>3429743</v>
      </c>
      <c r="N106" s="5">
        <v>179995</v>
      </c>
      <c r="O106" s="5">
        <v>5794826</v>
      </c>
      <c r="P106" s="5">
        <v>0</v>
      </c>
    </row>
    <row r="107" spans="1:16">
      <c r="A107" s="5">
        <v>1393</v>
      </c>
      <c r="B107" s="5">
        <v>4</v>
      </c>
      <c r="C107" s="5" t="s">
        <v>349</v>
      </c>
      <c r="D107" s="5" t="s">
        <v>350</v>
      </c>
      <c r="E107" s="5">
        <v>1432679</v>
      </c>
      <c r="F107" s="5">
        <v>546317</v>
      </c>
      <c r="G107" s="5">
        <v>217009</v>
      </c>
      <c r="H107" s="5">
        <v>7491</v>
      </c>
      <c r="I107" s="5">
        <v>661861</v>
      </c>
      <c r="J107" s="5">
        <v>0</v>
      </c>
      <c r="K107" s="5">
        <v>2015150</v>
      </c>
      <c r="L107" s="5">
        <v>903197</v>
      </c>
      <c r="M107" s="5">
        <v>284035</v>
      </c>
      <c r="N107" s="5">
        <v>23533</v>
      </c>
      <c r="O107" s="5">
        <v>804386</v>
      </c>
      <c r="P107" s="5">
        <v>0</v>
      </c>
    </row>
    <row r="108" spans="1:16">
      <c r="A108" s="5">
        <v>1393</v>
      </c>
      <c r="B108" s="5">
        <v>4</v>
      </c>
      <c r="C108" s="5" t="s">
        <v>351</v>
      </c>
      <c r="D108" s="5" t="s">
        <v>352</v>
      </c>
      <c r="E108" s="5">
        <v>21769977</v>
      </c>
      <c r="F108" s="5">
        <v>2287388</v>
      </c>
      <c r="G108" s="5">
        <v>6057120</v>
      </c>
      <c r="H108" s="5">
        <v>39888</v>
      </c>
      <c r="I108" s="5">
        <v>13385581</v>
      </c>
      <c r="J108" s="5">
        <v>0</v>
      </c>
      <c r="K108" s="5">
        <v>28768406</v>
      </c>
      <c r="L108" s="5">
        <v>3678779</v>
      </c>
      <c r="M108" s="5">
        <v>8574631</v>
      </c>
      <c r="N108" s="5">
        <v>44826</v>
      </c>
      <c r="O108" s="5">
        <v>16470170</v>
      </c>
      <c r="P108" s="5">
        <v>0</v>
      </c>
    </row>
    <row r="109" spans="1:16">
      <c r="A109" s="5">
        <v>1393</v>
      </c>
      <c r="B109" s="5">
        <v>4</v>
      </c>
      <c r="C109" s="5" t="s">
        <v>353</v>
      </c>
      <c r="D109" s="5" t="s">
        <v>354</v>
      </c>
      <c r="E109" s="5">
        <v>3262184</v>
      </c>
      <c r="F109" s="5">
        <v>1254922</v>
      </c>
      <c r="G109" s="5">
        <v>183101</v>
      </c>
      <c r="H109" s="5">
        <v>157046</v>
      </c>
      <c r="I109" s="5">
        <v>1667116</v>
      </c>
      <c r="J109" s="5">
        <v>0</v>
      </c>
      <c r="K109" s="5">
        <v>5760284</v>
      </c>
      <c r="L109" s="5">
        <v>3442834</v>
      </c>
      <c r="M109" s="5">
        <v>227762</v>
      </c>
      <c r="N109" s="5">
        <v>216616</v>
      </c>
      <c r="O109" s="5">
        <v>1873072</v>
      </c>
      <c r="P109" s="5">
        <v>0</v>
      </c>
    </row>
    <row r="110" spans="1:16">
      <c r="A110" s="5">
        <v>1393</v>
      </c>
      <c r="B110" s="5">
        <v>4</v>
      </c>
      <c r="C110" s="5" t="s">
        <v>355</v>
      </c>
      <c r="D110" s="5" t="s">
        <v>356</v>
      </c>
      <c r="E110" s="5">
        <v>1282339</v>
      </c>
      <c r="F110" s="5">
        <v>812730</v>
      </c>
      <c r="G110" s="5">
        <v>56213</v>
      </c>
      <c r="H110" s="5">
        <v>2636</v>
      </c>
      <c r="I110" s="5">
        <v>410760</v>
      </c>
      <c r="J110" s="5">
        <v>0</v>
      </c>
      <c r="K110" s="5">
        <v>2131623</v>
      </c>
      <c r="L110" s="5">
        <v>1609724</v>
      </c>
      <c r="M110" s="5">
        <v>47975</v>
      </c>
      <c r="N110" s="5">
        <v>11765</v>
      </c>
      <c r="O110" s="5">
        <v>462159</v>
      </c>
      <c r="P110" s="5">
        <v>0</v>
      </c>
    </row>
    <row r="111" spans="1:16">
      <c r="A111" s="5">
        <v>1393</v>
      </c>
      <c r="B111" s="5">
        <v>4</v>
      </c>
      <c r="C111" s="5" t="s">
        <v>357</v>
      </c>
      <c r="D111" s="5" t="s">
        <v>358</v>
      </c>
      <c r="E111" s="5">
        <v>2709461</v>
      </c>
      <c r="F111" s="5">
        <v>740583</v>
      </c>
      <c r="G111" s="5">
        <v>139633</v>
      </c>
      <c r="H111" s="5">
        <v>34208</v>
      </c>
      <c r="I111" s="5">
        <v>1795038</v>
      </c>
      <c r="J111" s="5">
        <v>0</v>
      </c>
      <c r="K111" s="5">
        <v>3459895</v>
      </c>
      <c r="L111" s="5">
        <v>1156746</v>
      </c>
      <c r="M111" s="5">
        <v>222294</v>
      </c>
      <c r="N111" s="5">
        <v>36115</v>
      </c>
      <c r="O111" s="5">
        <v>2044740</v>
      </c>
      <c r="P111" s="5">
        <v>0</v>
      </c>
    </row>
    <row r="112" spans="1:16">
      <c r="A112" s="5">
        <v>1393</v>
      </c>
      <c r="B112" s="5">
        <v>2</v>
      </c>
      <c r="C112" s="5" t="s">
        <v>359</v>
      </c>
      <c r="D112" s="5" t="s">
        <v>360</v>
      </c>
      <c r="E112" s="5">
        <v>156241399</v>
      </c>
      <c r="F112" s="5">
        <v>49345731</v>
      </c>
      <c r="G112" s="5">
        <v>23414332</v>
      </c>
      <c r="H112" s="5">
        <v>737363</v>
      </c>
      <c r="I112" s="5">
        <v>82743973</v>
      </c>
      <c r="J112" s="5">
        <v>0</v>
      </c>
      <c r="K112" s="5">
        <v>210634911</v>
      </c>
      <c r="L112" s="5">
        <v>78012535</v>
      </c>
      <c r="M112" s="5">
        <v>26725323</v>
      </c>
      <c r="N112" s="5">
        <v>1325356</v>
      </c>
      <c r="O112" s="5">
        <v>104571697</v>
      </c>
      <c r="P112" s="5">
        <v>0</v>
      </c>
    </row>
    <row r="113" spans="1:16">
      <c r="A113" s="5">
        <v>1393</v>
      </c>
      <c r="B113" s="5">
        <v>3</v>
      </c>
      <c r="C113" s="5" t="s">
        <v>361</v>
      </c>
      <c r="D113" s="5" t="s">
        <v>362</v>
      </c>
      <c r="E113" s="5">
        <v>121338948</v>
      </c>
      <c r="F113" s="5">
        <v>35338035</v>
      </c>
      <c r="G113" s="5">
        <v>15754998</v>
      </c>
      <c r="H113" s="5">
        <v>637395</v>
      </c>
      <c r="I113" s="5">
        <v>69608520</v>
      </c>
      <c r="J113" s="5">
        <v>0</v>
      </c>
      <c r="K113" s="5">
        <v>165257264</v>
      </c>
      <c r="L113" s="5">
        <v>56215282</v>
      </c>
      <c r="M113" s="5">
        <v>19562585</v>
      </c>
      <c r="N113" s="5">
        <v>1182095</v>
      </c>
      <c r="O113" s="5">
        <v>88297302</v>
      </c>
      <c r="P113" s="5">
        <v>0</v>
      </c>
    </row>
    <row r="114" spans="1:16">
      <c r="A114" s="5">
        <v>1393</v>
      </c>
      <c r="B114" s="5">
        <v>4</v>
      </c>
      <c r="C114" s="5" t="s">
        <v>363</v>
      </c>
      <c r="D114" s="5" t="s">
        <v>362</v>
      </c>
      <c r="E114" s="5">
        <v>121338948</v>
      </c>
      <c r="F114" s="5">
        <v>35338035</v>
      </c>
      <c r="G114" s="5">
        <v>15754998</v>
      </c>
      <c r="H114" s="5">
        <v>637395</v>
      </c>
      <c r="I114" s="5">
        <v>69608520</v>
      </c>
      <c r="J114" s="5">
        <v>0</v>
      </c>
      <c r="K114" s="5">
        <v>165257264</v>
      </c>
      <c r="L114" s="5">
        <v>56215282</v>
      </c>
      <c r="M114" s="5">
        <v>19562585</v>
      </c>
      <c r="N114" s="5">
        <v>1182095</v>
      </c>
      <c r="O114" s="5">
        <v>88297302</v>
      </c>
      <c r="P114" s="5">
        <v>0</v>
      </c>
    </row>
    <row r="115" spans="1:16">
      <c r="A115" s="5">
        <v>1393</v>
      </c>
      <c r="B115" s="5">
        <v>3</v>
      </c>
      <c r="C115" s="5" t="s">
        <v>364</v>
      </c>
      <c r="D115" s="5" t="s">
        <v>365</v>
      </c>
      <c r="E115" s="5">
        <v>30749831</v>
      </c>
      <c r="F115" s="5">
        <v>12674825</v>
      </c>
      <c r="G115" s="5">
        <v>6760289</v>
      </c>
      <c r="H115" s="5">
        <v>97043</v>
      </c>
      <c r="I115" s="5">
        <v>11217674</v>
      </c>
      <c r="J115" s="5">
        <v>0</v>
      </c>
      <c r="K115" s="5">
        <v>40222011</v>
      </c>
      <c r="L115" s="5">
        <v>19765998</v>
      </c>
      <c r="M115" s="5">
        <v>6193138</v>
      </c>
      <c r="N115" s="5">
        <v>129315</v>
      </c>
      <c r="O115" s="5">
        <v>14133559</v>
      </c>
      <c r="P115" s="5">
        <v>0</v>
      </c>
    </row>
    <row r="116" spans="1:16">
      <c r="A116" s="5">
        <v>1393</v>
      </c>
      <c r="B116" s="5">
        <v>4</v>
      </c>
      <c r="C116" s="5" t="s">
        <v>366</v>
      </c>
      <c r="D116" s="5" t="s">
        <v>365</v>
      </c>
      <c r="E116" s="5">
        <v>30749831</v>
      </c>
      <c r="F116" s="5">
        <v>12674825</v>
      </c>
      <c r="G116" s="5">
        <v>6760289</v>
      </c>
      <c r="H116" s="5">
        <v>97043</v>
      </c>
      <c r="I116" s="5">
        <v>11217674</v>
      </c>
      <c r="J116" s="5">
        <v>0</v>
      </c>
      <c r="K116" s="5">
        <v>40222011</v>
      </c>
      <c r="L116" s="5">
        <v>19765998</v>
      </c>
      <c r="M116" s="5">
        <v>6193138</v>
      </c>
      <c r="N116" s="5">
        <v>129315</v>
      </c>
      <c r="O116" s="5">
        <v>14133559</v>
      </c>
      <c r="P116" s="5">
        <v>0</v>
      </c>
    </row>
    <row r="117" spans="1:16">
      <c r="A117" s="5">
        <v>1393</v>
      </c>
      <c r="B117" s="5">
        <v>3</v>
      </c>
      <c r="C117" s="5" t="s">
        <v>367</v>
      </c>
      <c r="D117" s="5" t="s">
        <v>368</v>
      </c>
      <c r="E117" s="5">
        <v>4152620</v>
      </c>
      <c r="F117" s="5">
        <v>1332871</v>
      </c>
      <c r="G117" s="5">
        <v>899045</v>
      </c>
      <c r="H117" s="5">
        <v>2925</v>
      </c>
      <c r="I117" s="5">
        <v>1917778</v>
      </c>
      <c r="J117" s="5">
        <v>0</v>
      </c>
      <c r="K117" s="5">
        <v>5155636</v>
      </c>
      <c r="L117" s="5">
        <v>2031255</v>
      </c>
      <c r="M117" s="5">
        <v>969599</v>
      </c>
      <c r="N117" s="5">
        <v>13946</v>
      </c>
      <c r="O117" s="5">
        <v>2140837</v>
      </c>
      <c r="P117" s="5">
        <v>0</v>
      </c>
    </row>
    <row r="118" spans="1:16">
      <c r="A118" s="5">
        <v>1393</v>
      </c>
      <c r="B118" s="5">
        <v>4</v>
      </c>
      <c r="C118" s="5" t="s">
        <v>369</v>
      </c>
      <c r="D118" s="5" t="s">
        <v>370</v>
      </c>
      <c r="E118" s="5">
        <v>3291378</v>
      </c>
      <c r="F118" s="5">
        <v>823336</v>
      </c>
      <c r="G118" s="5">
        <v>809100</v>
      </c>
      <c r="H118" s="5">
        <v>2925</v>
      </c>
      <c r="I118" s="5">
        <v>1656018</v>
      </c>
      <c r="J118" s="5">
        <v>0</v>
      </c>
      <c r="K118" s="5">
        <v>3875512</v>
      </c>
      <c r="L118" s="5">
        <v>1286523</v>
      </c>
      <c r="M118" s="5">
        <v>899302</v>
      </c>
      <c r="N118" s="5">
        <v>13946</v>
      </c>
      <c r="O118" s="5">
        <v>1675742</v>
      </c>
      <c r="P118" s="5">
        <v>0</v>
      </c>
    </row>
    <row r="119" spans="1:16">
      <c r="A119" s="5">
        <v>1393</v>
      </c>
      <c r="B119" s="5">
        <v>4</v>
      </c>
      <c r="C119" s="5" t="s">
        <v>371</v>
      </c>
      <c r="D119" s="5" t="s">
        <v>372</v>
      </c>
      <c r="E119" s="5">
        <v>861242</v>
      </c>
      <c r="F119" s="5">
        <v>509535</v>
      </c>
      <c r="G119" s="5">
        <v>89946</v>
      </c>
      <c r="H119" s="5">
        <v>0</v>
      </c>
      <c r="I119" s="5">
        <v>261761</v>
      </c>
      <c r="J119" s="5">
        <v>0</v>
      </c>
      <c r="K119" s="5">
        <v>1280124</v>
      </c>
      <c r="L119" s="5">
        <v>744732</v>
      </c>
      <c r="M119" s="5">
        <v>70297</v>
      </c>
      <c r="N119" s="5">
        <v>0</v>
      </c>
      <c r="O119" s="5">
        <v>465095</v>
      </c>
      <c r="P119" s="5">
        <v>0</v>
      </c>
    </row>
    <row r="120" spans="1:16">
      <c r="A120" s="5">
        <v>1393</v>
      </c>
      <c r="B120" s="5">
        <v>2</v>
      </c>
      <c r="C120" s="5" t="s">
        <v>373</v>
      </c>
      <c r="D120" s="5" t="s">
        <v>374</v>
      </c>
      <c r="E120" s="5">
        <v>27755855</v>
      </c>
      <c r="F120" s="5">
        <v>6304545</v>
      </c>
      <c r="G120" s="5">
        <v>5303073</v>
      </c>
      <c r="H120" s="5">
        <v>314870</v>
      </c>
      <c r="I120" s="5">
        <v>15833367</v>
      </c>
      <c r="J120" s="5">
        <v>0</v>
      </c>
      <c r="K120" s="5">
        <v>32415042</v>
      </c>
      <c r="L120" s="5">
        <v>8782746</v>
      </c>
      <c r="M120" s="5">
        <v>6642621</v>
      </c>
      <c r="N120" s="5">
        <v>232018</v>
      </c>
      <c r="O120" s="5">
        <v>16757657</v>
      </c>
      <c r="P120" s="5">
        <v>0</v>
      </c>
    </row>
    <row r="121" spans="1:16">
      <c r="A121" s="5">
        <v>1393</v>
      </c>
      <c r="B121" s="5">
        <v>3</v>
      </c>
      <c r="C121" s="5" t="s">
        <v>375</v>
      </c>
      <c r="D121" s="5" t="s">
        <v>376</v>
      </c>
      <c r="E121" s="5">
        <v>15434435</v>
      </c>
      <c r="F121" s="5">
        <v>3022289</v>
      </c>
      <c r="G121" s="5">
        <v>3030097</v>
      </c>
      <c r="H121" s="5">
        <v>104486</v>
      </c>
      <c r="I121" s="5">
        <v>9277564</v>
      </c>
      <c r="J121" s="5">
        <v>0</v>
      </c>
      <c r="K121" s="5">
        <v>18077761</v>
      </c>
      <c r="L121" s="5">
        <v>4562688</v>
      </c>
      <c r="M121" s="5">
        <v>4021376</v>
      </c>
      <c r="N121" s="5">
        <v>88025</v>
      </c>
      <c r="O121" s="5">
        <v>9405671</v>
      </c>
      <c r="P121" s="5">
        <v>0</v>
      </c>
    </row>
    <row r="122" spans="1:16">
      <c r="A122" s="5">
        <v>1393</v>
      </c>
      <c r="B122" s="5">
        <v>4</v>
      </c>
      <c r="C122" s="5" t="s">
        <v>377</v>
      </c>
      <c r="D122" s="5" t="s">
        <v>378</v>
      </c>
      <c r="E122" s="5">
        <v>7440388</v>
      </c>
      <c r="F122" s="5">
        <v>1650835</v>
      </c>
      <c r="G122" s="5">
        <v>1138447</v>
      </c>
      <c r="H122" s="5">
        <v>95497</v>
      </c>
      <c r="I122" s="5">
        <v>4555610</v>
      </c>
      <c r="J122" s="5">
        <v>0</v>
      </c>
      <c r="K122" s="5">
        <v>9773922</v>
      </c>
      <c r="L122" s="5">
        <v>2571890</v>
      </c>
      <c r="M122" s="5">
        <v>1732379</v>
      </c>
      <c r="N122" s="5">
        <v>87223</v>
      </c>
      <c r="O122" s="5">
        <v>5382430</v>
      </c>
      <c r="P122" s="5">
        <v>0</v>
      </c>
    </row>
    <row r="123" spans="1:16">
      <c r="A123" s="5">
        <v>1393</v>
      </c>
      <c r="B123" s="5">
        <v>4</v>
      </c>
      <c r="C123" s="5" t="s">
        <v>379</v>
      </c>
      <c r="D123" s="5" t="s">
        <v>380</v>
      </c>
      <c r="E123" s="5">
        <v>7819399</v>
      </c>
      <c r="F123" s="5">
        <v>1317166</v>
      </c>
      <c r="G123" s="5">
        <v>1832467</v>
      </c>
      <c r="H123" s="5">
        <v>8990</v>
      </c>
      <c r="I123" s="5">
        <v>4660777</v>
      </c>
      <c r="J123" s="5">
        <v>0</v>
      </c>
      <c r="K123" s="5">
        <v>8118697</v>
      </c>
      <c r="L123" s="5">
        <v>1931911</v>
      </c>
      <c r="M123" s="5">
        <v>2228571</v>
      </c>
      <c r="N123" s="5">
        <v>802</v>
      </c>
      <c r="O123" s="5">
        <v>3957412</v>
      </c>
      <c r="P123" s="5">
        <v>0</v>
      </c>
    </row>
    <row r="124" spans="1:16">
      <c r="A124" s="5">
        <v>1393</v>
      </c>
      <c r="B124" s="5">
        <v>4</v>
      </c>
      <c r="C124" s="5" t="s">
        <v>381</v>
      </c>
      <c r="D124" s="5" t="s">
        <v>382</v>
      </c>
      <c r="E124" s="5">
        <v>174648</v>
      </c>
      <c r="F124" s="5">
        <v>54287</v>
      </c>
      <c r="G124" s="5">
        <v>59183</v>
      </c>
      <c r="H124" s="5">
        <v>0</v>
      </c>
      <c r="I124" s="5">
        <v>61177</v>
      </c>
      <c r="J124" s="5">
        <v>0</v>
      </c>
      <c r="K124" s="5">
        <v>185142</v>
      </c>
      <c r="L124" s="5">
        <v>58887</v>
      </c>
      <c r="M124" s="5">
        <v>60427</v>
      </c>
      <c r="N124" s="5">
        <v>0</v>
      </c>
      <c r="O124" s="5">
        <v>65829</v>
      </c>
      <c r="P124" s="5">
        <v>0</v>
      </c>
    </row>
    <row r="125" spans="1:16">
      <c r="A125" s="5">
        <v>1393</v>
      </c>
      <c r="B125" s="5">
        <v>3</v>
      </c>
      <c r="C125" s="5" t="s">
        <v>383</v>
      </c>
      <c r="D125" s="5" t="s">
        <v>384</v>
      </c>
      <c r="E125" s="5">
        <v>12321420</v>
      </c>
      <c r="F125" s="5">
        <v>3282256</v>
      </c>
      <c r="G125" s="5">
        <v>2272977</v>
      </c>
      <c r="H125" s="5">
        <v>210384</v>
      </c>
      <c r="I125" s="5">
        <v>6555803</v>
      </c>
      <c r="J125" s="5">
        <v>0</v>
      </c>
      <c r="K125" s="5">
        <v>14337281</v>
      </c>
      <c r="L125" s="5">
        <v>4220058</v>
      </c>
      <c r="M125" s="5">
        <v>2621244</v>
      </c>
      <c r="N125" s="5">
        <v>143992</v>
      </c>
      <c r="O125" s="5">
        <v>7351986</v>
      </c>
      <c r="P125" s="5">
        <v>0</v>
      </c>
    </row>
    <row r="126" spans="1:16">
      <c r="A126" s="5">
        <v>1393</v>
      </c>
      <c r="B126" s="5">
        <v>4</v>
      </c>
      <c r="C126" s="5" t="s">
        <v>385</v>
      </c>
      <c r="D126" s="5" t="s">
        <v>386</v>
      </c>
      <c r="E126" s="5">
        <v>307951</v>
      </c>
      <c r="F126" s="5">
        <v>18730</v>
      </c>
      <c r="G126" s="5">
        <v>122867</v>
      </c>
      <c r="H126" s="5">
        <v>291</v>
      </c>
      <c r="I126" s="5">
        <v>166063</v>
      </c>
      <c r="J126" s="5">
        <v>0</v>
      </c>
      <c r="K126" s="5">
        <v>237287</v>
      </c>
      <c r="L126" s="5">
        <v>37361</v>
      </c>
      <c r="M126" s="5">
        <v>69126</v>
      </c>
      <c r="N126" s="5">
        <v>275</v>
      </c>
      <c r="O126" s="5">
        <v>130525</v>
      </c>
      <c r="P126" s="5">
        <v>0</v>
      </c>
    </row>
    <row r="127" spans="1:16">
      <c r="A127" s="5">
        <v>1393</v>
      </c>
      <c r="B127" s="5">
        <v>4</v>
      </c>
      <c r="C127" s="5" t="s">
        <v>387</v>
      </c>
      <c r="D127" s="5" t="s">
        <v>388</v>
      </c>
      <c r="E127" s="5">
        <v>538583</v>
      </c>
      <c r="F127" s="5">
        <v>31923</v>
      </c>
      <c r="G127" s="5">
        <v>375235</v>
      </c>
      <c r="H127" s="5">
        <v>585</v>
      </c>
      <c r="I127" s="5">
        <v>130840</v>
      </c>
      <c r="J127" s="5">
        <v>0</v>
      </c>
      <c r="K127" s="5">
        <v>830058</v>
      </c>
      <c r="L127" s="5">
        <v>268983</v>
      </c>
      <c r="M127" s="5">
        <v>290434</v>
      </c>
      <c r="N127" s="5">
        <v>1030</v>
      </c>
      <c r="O127" s="5">
        <v>269612</v>
      </c>
      <c r="P127" s="5">
        <v>0</v>
      </c>
    </row>
    <row r="128" spans="1:16">
      <c r="A128" s="5">
        <v>1393</v>
      </c>
      <c r="B128" s="5">
        <v>4</v>
      </c>
      <c r="C128" s="5" t="s">
        <v>389</v>
      </c>
      <c r="D128" s="5" t="s">
        <v>390</v>
      </c>
      <c r="E128" s="5">
        <v>1945741</v>
      </c>
      <c r="F128" s="5">
        <v>384874</v>
      </c>
      <c r="G128" s="5">
        <v>701574</v>
      </c>
      <c r="H128" s="5">
        <v>1448</v>
      </c>
      <c r="I128" s="5">
        <v>857845</v>
      </c>
      <c r="J128" s="5">
        <v>0</v>
      </c>
      <c r="K128" s="5">
        <v>2602962</v>
      </c>
      <c r="L128" s="5">
        <v>681859</v>
      </c>
      <c r="M128" s="5">
        <v>1052753</v>
      </c>
      <c r="N128" s="5">
        <v>0</v>
      </c>
      <c r="O128" s="5">
        <v>868351</v>
      </c>
      <c r="P128" s="5">
        <v>0</v>
      </c>
    </row>
    <row r="129" spans="1:16">
      <c r="A129" s="5">
        <v>1393</v>
      </c>
      <c r="B129" s="5">
        <v>4</v>
      </c>
      <c r="C129" s="5" t="s">
        <v>391</v>
      </c>
      <c r="D129" s="5" t="s">
        <v>392</v>
      </c>
      <c r="E129" s="5">
        <v>9529146</v>
      </c>
      <c r="F129" s="5">
        <v>2846730</v>
      </c>
      <c r="G129" s="5">
        <v>1073300</v>
      </c>
      <c r="H129" s="5">
        <v>208061</v>
      </c>
      <c r="I129" s="5">
        <v>5401055</v>
      </c>
      <c r="J129" s="5">
        <v>0</v>
      </c>
      <c r="K129" s="5">
        <v>10666974</v>
      </c>
      <c r="L129" s="5">
        <v>3231855</v>
      </c>
      <c r="M129" s="5">
        <v>1208933</v>
      </c>
      <c r="N129" s="5">
        <v>142688</v>
      </c>
      <c r="O129" s="5">
        <v>6083498</v>
      </c>
      <c r="P129" s="5">
        <v>0</v>
      </c>
    </row>
    <row r="130" spans="1:16">
      <c r="A130" s="5">
        <v>1393</v>
      </c>
      <c r="B130" s="5">
        <v>2</v>
      </c>
      <c r="C130" s="5" t="s">
        <v>393</v>
      </c>
      <c r="D130" s="5" t="s">
        <v>394</v>
      </c>
      <c r="E130" s="5">
        <v>10734830</v>
      </c>
      <c r="F130" s="5">
        <v>4104059</v>
      </c>
      <c r="G130" s="5">
        <v>1578829</v>
      </c>
      <c r="H130" s="5">
        <v>277223</v>
      </c>
      <c r="I130" s="5">
        <v>4774719</v>
      </c>
      <c r="J130" s="5">
        <v>0</v>
      </c>
      <c r="K130" s="5">
        <v>12317007</v>
      </c>
      <c r="L130" s="5">
        <v>4218691</v>
      </c>
      <c r="M130" s="5">
        <v>1591224</v>
      </c>
      <c r="N130" s="5">
        <v>533360</v>
      </c>
      <c r="O130" s="5">
        <v>5973732</v>
      </c>
      <c r="P130" s="5">
        <v>0</v>
      </c>
    </row>
    <row r="131" spans="1:16">
      <c r="A131" s="5">
        <v>1393</v>
      </c>
      <c r="B131" s="5">
        <v>3</v>
      </c>
      <c r="C131" s="5" t="s">
        <v>395</v>
      </c>
      <c r="D131" s="5" t="s">
        <v>396</v>
      </c>
      <c r="E131" s="5">
        <v>904271</v>
      </c>
      <c r="F131" s="5">
        <v>89889</v>
      </c>
      <c r="G131" s="5">
        <v>613599</v>
      </c>
      <c r="H131" s="5">
        <v>0</v>
      </c>
      <c r="I131" s="5">
        <v>200784</v>
      </c>
      <c r="J131" s="5">
        <v>0</v>
      </c>
      <c r="K131" s="5">
        <v>1157680</v>
      </c>
      <c r="L131" s="5">
        <v>121180</v>
      </c>
      <c r="M131" s="5">
        <v>548061</v>
      </c>
      <c r="N131" s="5">
        <v>0</v>
      </c>
      <c r="O131" s="5">
        <v>488439</v>
      </c>
      <c r="P131" s="5">
        <v>0</v>
      </c>
    </row>
    <row r="132" spans="1:16">
      <c r="A132" s="5">
        <v>1393</v>
      </c>
      <c r="B132" s="5">
        <v>4</v>
      </c>
      <c r="C132" s="5" t="s">
        <v>397</v>
      </c>
      <c r="D132" s="5" t="s">
        <v>396</v>
      </c>
      <c r="E132" s="5">
        <v>904271</v>
      </c>
      <c r="F132" s="5">
        <v>89889</v>
      </c>
      <c r="G132" s="5">
        <v>613599</v>
      </c>
      <c r="H132" s="5">
        <v>0</v>
      </c>
      <c r="I132" s="5">
        <v>200784</v>
      </c>
      <c r="J132" s="5">
        <v>0</v>
      </c>
      <c r="K132" s="5">
        <v>1157680</v>
      </c>
      <c r="L132" s="5">
        <v>121180</v>
      </c>
      <c r="M132" s="5">
        <v>548061</v>
      </c>
      <c r="N132" s="5">
        <v>0</v>
      </c>
      <c r="O132" s="5">
        <v>488439</v>
      </c>
      <c r="P132" s="5">
        <v>0</v>
      </c>
    </row>
    <row r="133" spans="1:16">
      <c r="A133" s="5">
        <v>1393</v>
      </c>
      <c r="B133" s="5">
        <v>3</v>
      </c>
      <c r="C133" s="5" t="s">
        <v>398</v>
      </c>
      <c r="D133" s="5" t="s">
        <v>399</v>
      </c>
      <c r="E133" s="5">
        <v>1728858</v>
      </c>
      <c r="F133" s="5">
        <v>568692</v>
      </c>
      <c r="G133" s="5">
        <v>123327</v>
      </c>
      <c r="H133" s="5">
        <v>32376</v>
      </c>
      <c r="I133" s="5">
        <v>1004462</v>
      </c>
      <c r="J133" s="5">
        <v>0</v>
      </c>
      <c r="K133" s="5">
        <v>2249726</v>
      </c>
      <c r="L133" s="5">
        <v>432844</v>
      </c>
      <c r="M133" s="5">
        <v>175972</v>
      </c>
      <c r="N133" s="5">
        <v>40915</v>
      </c>
      <c r="O133" s="5">
        <v>1599995</v>
      </c>
      <c r="P133" s="5">
        <v>0</v>
      </c>
    </row>
    <row r="134" spans="1:16">
      <c r="A134" s="5">
        <v>1393</v>
      </c>
      <c r="B134" s="5">
        <v>4</v>
      </c>
      <c r="C134" s="5" t="s">
        <v>400</v>
      </c>
      <c r="D134" s="5" t="s">
        <v>399</v>
      </c>
      <c r="E134" s="5">
        <v>1728858</v>
      </c>
      <c r="F134" s="5">
        <v>568692</v>
      </c>
      <c r="G134" s="5">
        <v>123327</v>
      </c>
      <c r="H134" s="5">
        <v>32376</v>
      </c>
      <c r="I134" s="5">
        <v>1004462</v>
      </c>
      <c r="J134" s="5">
        <v>0</v>
      </c>
      <c r="K134" s="5">
        <v>2249726</v>
      </c>
      <c r="L134" s="5">
        <v>432844</v>
      </c>
      <c r="M134" s="5">
        <v>175972</v>
      </c>
      <c r="N134" s="5">
        <v>40915</v>
      </c>
      <c r="O134" s="5">
        <v>1599995</v>
      </c>
      <c r="P134" s="5">
        <v>0</v>
      </c>
    </row>
    <row r="135" spans="1:16">
      <c r="A135" s="5">
        <v>1393</v>
      </c>
      <c r="B135" s="5">
        <v>3</v>
      </c>
      <c r="C135" s="5" t="s">
        <v>401</v>
      </c>
      <c r="D135" s="5" t="s">
        <v>402</v>
      </c>
      <c r="E135" s="5">
        <v>1667343</v>
      </c>
      <c r="F135" s="5">
        <v>37048</v>
      </c>
      <c r="G135" s="5">
        <v>184618</v>
      </c>
      <c r="H135" s="5">
        <v>27022</v>
      </c>
      <c r="I135" s="5">
        <v>1418655</v>
      </c>
      <c r="J135" s="5">
        <v>0</v>
      </c>
      <c r="K135" s="5">
        <v>1784300</v>
      </c>
      <c r="L135" s="5">
        <v>45964</v>
      </c>
      <c r="M135" s="5">
        <v>174802</v>
      </c>
      <c r="N135" s="5">
        <v>7306</v>
      </c>
      <c r="O135" s="5">
        <v>1556227</v>
      </c>
      <c r="P135" s="5">
        <v>0</v>
      </c>
    </row>
    <row r="136" spans="1:16">
      <c r="A136" s="5">
        <v>1393</v>
      </c>
      <c r="B136" s="5">
        <v>4</v>
      </c>
      <c r="C136" s="5" t="s">
        <v>403</v>
      </c>
      <c r="D136" s="5" t="s">
        <v>402</v>
      </c>
      <c r="E136" s="5">
        <v>1667343</v>
      </c>
      <c r="F136" s="5">
        <v>37048</v>
      </c>
      <c r="G136" s="5">
        <v>184618</v>
      </c>
      <c r="H136" s="5">
        <v>27022</v>
      </c>
      <c r="I136" s="5">
        <v>1418655</v>
      </c>
      <c r="J136" s="5">
        <v>0</v>
      </c>
      <c r="K136" s="5">
        <v>1784300</v>
      </c>
      <c r="L136" s="5">
        <v>45964</v>
      </c>
      <c r="M136" s="5">
        <v>174802</v>
      </c>
      <c r="N136" s="5">
        <v>7306</v>
      </c>
      <c r="O136" s="5">
        <v>1556227</v>
      </c>
      <c r="P136" s="5">
        <v>0</v>
      </c>
    </row>
    <row r="137" spans="1:16">
      <c r="A137" s="5">
        <v>1393</v>
      </c>
      <c r="B137" s="5">
        <v>3</v>
      </c>
      <c r="C137" s="5" t="s">
        <v>404</v>
      </c>
      <c r="D137" s="5" t="s">
        <v>405</v>
      </c>
      <c r="E137" s="5">
        <v>3802121</v>
      </c>
      <c r="F137" s="5">
        <v>2497036</v>
      </c>
      <c r="G137" s="5">
        <v>60459</v>
      </c>
      <c r="H137" s="5">
        <v>140671</v>
      </c>
      <c r="I137" s="5">
        <v>1103956</v>
      </c>
      <c r="J137" s="5">
        <v>0</v>
      </c>
      <c r="K137" s="5">
        <v>4198922</v>
      </c>
      <c r="L137" s="5">
        <v>2707749</v>
      </c>
      <c r="M137" s="5">
        <v>69786</v>
      </c>
      <c r="N137" s="5">
        <v>355015</v>
      </c>
      <c r="O137" s="5">
        <v>1066371</v>
      </c>
      <c r="P137" s="5">
        <v>0</v>
      </c>
    </row>
    <row r="138" spans="1:16">
      <c r="A138" s="5">
        <v>1393</v>
      </c>
      <c r="B138" s="5">
        <v>4</v>
      </c>
      <c r="C138" s="5" t="s">
        <v>406</v>
      </c>
      <c r="D138" s="5" t="s">
        <v>405</v>
      </c>
      <c r="E138" s="5">
        <v>3802121</v>
      </c>
      <c r="F138" s="5">
        <v>2497036</v>
      </c>
      <c r="G138" s="5">
        <v>60459</v>
      </c>
      <c r="H138" s="5">
        <v>140671</v>
      </c>
      <c r="I138" s="5">
        <v>1103956</v>
      </c>
      <c r="J138" s="5">
        <v>0</v>
      </c>
      <c r="K138" s="5">
        <v>4198922</v>
      </c>
      <c r="L138" s="5">
        <v>2707749</v>
      </c>
      <c r="M138" s="5">
        <v>69786</v>
      </c>
      <c r="N138" s="5">
        <v>355015</v>
      </c>
      <c r="O138" s="5">
        <v>1066371</v>
      </c>
      <c r="P138" s="5">
        <v>0</v>
      </c>
    </row>
    <row r="139" spans="1:16">
      <c r="A139" s="5">
        <v>1393</v>
      </c>
      <c r="B139" s="5">
        <v>3</v>
      </c>
      <c r="C139" s="5" t="s">
        <v>407</v>
      </c>
      <c r="D139" s="5" t="s">
        <v>408</v>
      </c>
      <c r="E139" s="5">
        <v>1711537</v>
      </c>
      <c r="F139" s="5">
        <v>831752</v>
      </c>
      <c r="G139" s="5">
        <v>285486</v>
      </c>
      <c r="H139" s="5">
        <v>53452</v>
      </c>
      <c r="I139" s="5">
        <v>540847</v>
      </c>
      <c r="J139" s="5">
        <v>0</v>
      </c>
      <c r="K139" s="5">
        <v>1984121</v>
      </c>
      <c r="L139" s="5">
        <v>833362</v>
      </c>
      <c r="M139" s="5">
        <v>340270</v>
      </c>
      <c r="N139" s="5">
        <v>109873</v>
      </c>
      <c r="O139" s="5">
        <v>700616</v>
      </c>
      <c r="P139" s="5">
        <v>0</v>
      </c>
    </row>
    <row r="140" spans="1:16">
      <c r="A140" s="5">
        <v>1393</v>
      </c>
      <c r="B140" s="5">
        <v>4</v>
      </c>
      <c r="C140" s="5" t="s">
        <v>409</v>
      </c>
      <c r="D140" s="5" t="s">
        <v>410</v>
      </c>
      <c r="E140" s="5">
        <v>1679289</v>
      </c>
      <c r="F140" s="5">
        <v>821710</v>
      </c>
      <c r="G140" s="5">
        <v>278804</v>
      </c>
      <c r="H140" s="5">
        <v>53452</v>
      </c>
      <c r="I140" s="5">
        <v>525323</v>
      </c>
      <c r="J140" s="5">
        <v>0</v>
      </c>
      <c r="K140" s="5">
        <v>1949743</v>
      </c>
      <c r="L140" s="5">
        <v>821102</v>
      </c>
      <c r="M140" s="5">
        <v>331840</v>
      </c>
      <c r="N140" s="5">
        <v>109873</v>
      </c>
      <c r="O140" s="5">
        <v>686927</v>
      </c>
      <c r="P140" s="5">
        <v>0</v>
      </c>
    </row>
    <row r="141" spans="1:16">
      <c r="A141" s="5">
        <v>1393</v>
      </c>
      <c r="B141" s="5">
        <v>4</v>
      </c>
      <c r="C141" s="5" t="s">
        <v>411</v>
      </c>
      <c r="D141" s="5" t="s">
        <v>412</v>
      </c>
      <c r="E141" s="5">
        <v>32248</v>
      </c>
      <c r="F141" s="5">
        <v>10042</v>
      </c>
      <c r="G141" s="5">
        <v>6682</v>
      </c>
      <c r="H141" s="5">
        <v>0</v>
      </c>
      <c r="I141" s="5">
        <v>15524</v>
      </c>
      <c r="J141" s="5">
        <v>0</v>
      </c>
      <c r="K141" s="5">
        <v>34378</v>
      </c>
      <c r="L141" s="5">
        <v>12260</v>
      </c>
      <c r="M141" s="5">
        <v>8429</v>
      </c>
      <c r="N141" s="5">
        <v>0</v>
      </c>
      <c r="O141" s="5">
        <v>13689</v>
      </c>
      <c r="P141" s="5">
        <v>0</v>
      </c>
    </row>
    <row r="142" spans="1:16">
      <c r="A142" s="5">
        <v>1393</v>
      </c>
      <c r="B142" s="5">
        <v>3</v>
      </c>
      <c r="C142" s="5" t="s">
        <v>413</v>
      </c>
      <c r="D142" s="5" t="s">
        <v>414</v>
      </c>
      <c r="E142" s="5">
        <v>94764</v>
      </c>
      <c r="F142" s="5">
        <v>27954</v>
      </c>
      <c r="G142" s="5">
        <v>21963</v>
      </c>
      <c r="H142" s="5">
        <v>6173</v>
      </c>
      <c r="I142" s="5">
        <v>38674</v>
      </c>
      <c r="J142" s="5">
        <v>0</v>
      </c>
      <c r="K142" s="5">
        <v>96922</v>
      </c>
      <c r="L142" s="5">
        <v>21662</v>
      </c>
      <c r="M142" s="5">
        <v>11611</v>
      </c>
      <c r="N142" s="5">
        <v>7182</v>
      </c>
      <c r="O142" s="5">
        <v>56467</v>
      </c>
      <c r="P142" s="5">
        <v>0</v>
      </c>
    </row>
    <row r="143" spans="1:16">
      <c r="A143" s="5">
        <v>1393</v>
      </c>
      <c r="B143" s="5">
        <v>4</v>
      </c>
      <c r="C143" s="5" t="s">
        <v>415</v>
      </c>
      <c r="D143" s="5" t="s">
        <v>414</v>
      </c>
      <c r="E143" s="5">
        <v>94764</v>
      </c>
      <c r="F143" s="5">
        <v>27954</v>
      </c>
      <c r="G143" s="5">
        <v>21963</v>
      </c>
      <c r="H143" s="5">
        <v>6173</v>
      </c>
      <c r="I143" s="5">
        <v>38674</v>
      </c>
      <c r="J143" s="5">
        <v>0</v>
      </c>
      <c r="K143" s="5">
        <v>96922</v>
      </c>
      <c r="L143" s="5">
        <v>21662</v>
      </c>
      <c r="M143" s="5">
        <v>11611</v>
      </c>
      <c r="N143" s="5">
        <v>7182</v>
      </c>
      <c r="O143" s="5">
        <v>56467</v>
      </c>
      <c r="P143" s="5">
        <v>0</v>
      </c>
    </row>
    <row r="144" spans="1:16">
      <c r="A144" s="5">
        <v>1393</v>
      </c>
      <c r="B144" s="5">
        <v>7</v>
      </c>
      <c r="C144" s="5" t="s">
        <v>416</v>
      </c>
      <c r="D144" s="5" t="s">
        <v>417</v>
      </c>
      <c r="E144" s="5">
        <v>825937</v>
      </c>
      <c r="F144" s="5">
        <v>51689</v>
      </c>
      <c r="G144" s="5">
        <v>289377</v>
      </c>
      <c r="H144" s="5">
        <v>17529</v>
      </c>
      <c r="I144" s="5">
        <v>467341</v>
      </c>
      <c r="J144" s="5">
        <v>0</v>
      </c>
      <c r="K144" s="5">
        <v>845337</v>
      </c>
      <c r="L144" s="5">
        <v>55930</v>
      </c>
      <c r="M144" s="5">
        <v>270721</v>
      </c>
      <c r="N144" s="5">
        <v>13069</v>
      </c>
      <c r="O144" s="5">
        <v>505616</v>
      </c>
      <c r="P144" s="5">
        <v>0</v>
      </c>
    </row>
    <row r="145" spans="1:16">
      <c r="A145" s="5">
        <v>1393</v>
      </c>
      <c r="B145" s="5">
        <v>9</v>
      </c>
      <c r="C145" s="5" t="s">
        <v>418</v>
      </c>
      <c r="D145" s="5" t="s">
        <v>417</v>
      </c>
      <c r="E145" s="5">
        <v>825937</v>
      </c>
      <c r="F145" s="5">
        <v>51689</v>
      </c>
      <c r="G145" s="5">
        <v>289377</v>
      </c>
      <c r="H145" s="5">
        <v>17529</v>
      </c>
      <c r="I145" s="5">
        <v>467341</v>
      </c>
      <c r="J145" s="5">
        <v>0</v>
      </c>
      <c r="K145" s="5">
        <v>845337</v>
      </c>
      <c r="L145" s="5">
        <v>55930</v>
      </c>
      <c r="M145" s="5">
        <v>270721</v>
      </c>
      <c r="N145" s="5">
        <v>13069</v>
      </c>
      <c r="O145" s="5">
        <v>505616</v>
      </c>
      <c r="P145" s="5">
        <v>0</v>
      </c>
    </row>
    <row r="146" spans="1:16">
      <c r="A146" s="5">
        <v>1393</v>
      </c>
      <c r="B146" s="5">
        <v>2</v>
      </c>
      <c r="C146" s="5" t="s">
        <v>419</v>
      </c>
      <c r="D146" s="5" t="s">
        <v>420</v>
      </c>
      <c r="E146" s="5">
        <v>44919575</v>
      </c>
      <c r="F146" s="5">
        <v>16583772</v>
      </c>
      <c r="G146" s="5">
        <v>6018101</v>
      </c>
      <c r="H146" s="5">
        <v>343499</v>
      </c>
      <c r="I146" s="5">
        <v>21974203</v>
      </c>
      <c r="J146" s="5">
        <v>0</v>
      </c>
      <c r="K146" s="5">
        <v>45210380</v>
      </c>
      <c r="L146" s="5">
        <v>13317395</v>
      </c>
      <c r="M146" s="5">
        <v>7113955</v>
      </c>
      <c r="N146" s="5">
        <v>430593</v>
      </c>
      <c r="O146" s="5">
        <v>24348437</v>
      </c>
      <c r="P146" s="5">
        <v>0</v>
      </c>
    </row>
    <row r="147" spans="1:16">
      <c r="A147" s="5">
        <v>1393</v>
      </c>
      <c r="B147" s="5">
        <v>3</v>
      </c>
      <c r="C147" s="5" t="s">
        <v>421</v>
      </c>
      <c r="D147" s="5" t="s">
        <v>422</v>
      </c>
      <c r="E147" s="5">
        <v>17688630</v>
      </c>
      <c r="F147" s="5">
        <v>6864705</v>
      </c>
      <c r="G147" s="5">
        <v>2187918</v>
      </c>
      <c r="H147" s="5">
        <v>229908</v>
      </c>
      <c r="I147" s="5">
        <v>8406100</v>
      </c>
      <c r="J147" s="5">
        <v>0</v>
      </c>
      <c r="K147" s="5">
        <v>15349874</v>
      </c>
      <c r="L147" s="5">
        <v>3967440</v>
      </c>
      <c r="M147" s="5">
        <v>2492974</v>
      </c>
      <c r="N147" s="5">
        <v>276600</v>
      </c>
      <c r="O147" s="5">
        <v>8612859</v>
      </c>
      <c r="P147" s="5">
        <v>0</v>
      </c>
    </row>
    <row r="148" spans="1:16">
      <c r="A148" s="5">
        <v>1393</v>
      </c>
      <c r="B148" s="5">
        <v>4</v>
      </c>
      <c r="C148" s="5" t="s">
        <v>423</v>
      </c>
      <c r="D148" s="5" t="s">
        <v>422</v>
      </c>
      <c r="E148" s="5">
        <v>17688630</v>
      </c>
      <c r="F148" s="5">
        <v>6864705</v>
      </c>
      <c r="G148" s="5">
        <v>2187918</v>
      </c>
      <c r="H148" s="5">
        <v>229908</v>
      </c>
      <c r="I148" s="5">
        <v>8406100</v>
      </c>
      <c r="J148" s="5">
        <v>0</v>
      </c>
      <c r="K148" s="5">
        <v>15349874</v>
      </c>
      <c r="L148" s="5">
        <v>3967440</v>
      </c>
      <c r="M148" s="5">
        <v>2492974</v>
      </c>
      <c r="N148" s="5">
        <v>276600</v>
      </c>
      <c r="O148" s="5">
        <v>8612859</v>
      </c>
      <c r="P148" s="5">
        <v>0</v>
      </c>
    </row>
    <row r="149" spans="1:16">
      <c r="A149" s="5">
        <v>1393</v>
      </c>
      <c r="B149" s="5">
        <v>3</v>
      </c>
      <c r="C149" s="5" t="s">
        <v>424</v>
      </c>
      <c r="D149" s="5" t="s">
        <v>425</v>
      </c>
      <c r="E149" s="5">
        <v>1428407</v>
      </c>
      <c r="F149" s="5">
        <v>234849</v>
      </c>
      <c r="G149" s="5">
        <v>492382</v>
      </c>
      <c r="H149" s="5">
        <v>15513</v>
      </c>
      <c r="I149" s="5">
        <v>685662</v>
      </c>
      <c r="J149" s="5">
        <v>0</v>
      </c>
      <c r="K149" s="5">
        <v>1789059</v>
      </c>
      <c r="L149" s="5">
        <v>281586</v>
      </c>
      <c r="M149" s="5">
        <v>656738</v>
      </c>
      <c r="N149" s="5">
        <v>20542</v>
      </c>
      <c r="O149" s="5">
        <v>830193</v>
      </c>
      <c r="P149" s="5">
        <v>0</v>
      </c>
    </row>
    <row r="150" spans="1:16">
      <c r="A150" s="5">
        <v>1393</v>
      </c>
      <c r="B150" s="5">
        <v>4</v>
      </c>
      <c r="C150" s="5" t="s">
        <v>426</v>
      </c>
      <c r="D150" s="5" t="s">
        <v>425</v>
      </c>
      <c r="E150" s="5">
        <v>1428407</v>
      </c>
      <c r="F150" s="5">
        <v>234849</v>
      </c>
      <c r="G150" s="5">
        <v>492382</v>
      </c>
      <c r="H150" s="5">
        <v>15513</v>
      </c>
      <c r="I150" s="5">
        <v>685662</v>
      </c>
      <c r="J150" s="5">
        <v>0</v>
      </c>
      <c r="K150" s="5">
        <v>1789059</v>
      </c>
      <c r="L150" s="5">
        <v>281586</v>
      </c>
      <c r="M150" s="5">
        <v>656738</v>
      </c>
      <c r="N150" s="5">
        <v>20542</v>
      </c>
      <c r="O150" s="5">
        <v>830193</v>
      </c>
      <c r="P150" s="5">
        <v>0</v>
      </c>
    </row>
    <row r="151" spans="1:16">
      <c r="A151" s="5">
        <v>1393</v>
      </c>
      <c r="B151" s="5">
        <v>3</v>
      </c>
      <c r="C151" s="5" t="s">
        <v>427</v>
      </c>
      <c r="D151" s="5" t="s">
        <v>428</v>
      </c>
      <c r="E151" s="5">
        <v>7223346</v>
      </c>
      <c r="F151" s="5">
        <v>2193093</v>
      </c>
      <c r="G151" s="5">
        <v>2198613</v>
      </c>
      <c r="H151" s="5">
        <v>51766</v>
      </c>
      <c r="I151" s="5">
        <v>2779874</v>
      </c>
      <c r="J151" s="5">
        <v>0</v>
      </c>
      <c r="K151" s="5">
        <v>8564115</v>
      </c>
      <c r="L151" s="5">
        <v>2725073</v>
      </c>
      <c r="M151" s="5">
        <v>2098952</v>
      </c>
      <c r="N151" s="5">
        <v>54072</v>
      </c>
      <c r="O151" s="5">
        <v>3686017</v>
      </c>
      <c r="P151" s="5">
        <v>0</v>
      </c>
    </row>
    <row r="152" spans="1:16">
      <c r="A152" s="5">
        <v>1393</v>
      </c>
      <c r="B152" s="5">
        <v>14</v>
      </c>
      <c r="C152" s="5" t="s">
        <v>429</v>
      </c>
      <c r="D152" s="5" t="s">
        <v>430</v>
      </c>
      <c r="E152" s="5">
        <v>7223346</v>
      </c>
      <c r="F152" s="5">
        <v>2193093</v>
      </c>
      <c r="G152" s="5">
        <v>2198613</v>
      </c>
      <c r="H152" s="5">
        <v>51766</v>
      </c>
      <c r="I152" s="5">
        <v>2779874</v>
      </c>
      <c r="J152" s="5">
        <v>0</v>
      </c>
      <c r="K152" s="5">
        <v>8564115</v>
      </c>
      <c r="L152" s="5">
        <v>2725073</v>
      </c>
      <c r="M152" s="5">
        <v>2098952</v>
      </c>
      <c r="N152" s="5">
        <v>54072</v>
      </c>
      <c r="O152" s="5">
        <v>3686017</v>
      </c>
      <c r="P152" s="5">
        <v>0</v>
      </c>
    </row>
    <row r="153" spans="1:16">
      <c r="A153" s="5">
        <v>1393</v>
      </c>
      <c r="B153" s="5">
        <v>3</v>
      </c>
      <c r="C153" s="5" t="s">
        <v>431</v>
      </c>
      <c r="D153" s="5" t="s">
        <v>432</v>
      </c>
      <c r="E153" s="5">
        <v>3410168</v>
      </c>
      <c r="F153" s="5">
        <v>1873394</v>
      </c>
      <c r="G153" s="5">
        <v>49945</v>
      </c>
      <c r="H153" s="5">
        <v>33036</v>
      </c>
      <c r="I153" s="5">
        <v>1453793</v>
      </c>
      <c r="J153" s="5">
        <v>0</v>
      </c>
      <c r="K153" s="5">
        <v>2870112</v>
      </c>
      <c r="L153" s="5">
        <v>1099404</v>
      </c>
      <c r="M153" s="5">
        <v>72241</v>
      </c>
      <c r="N153" s="5">
        <v>62676</v>
      </c>
      <c r="O153" s="5">
        <v>1635792</v>
      </c>
      <c r="P153" s="5">
        <v>0</v>
      </c>
    </row>
    <row r="154" spans="1:16">
      <c r="A154" s="5">
        <v>1393</v>
      </c>
      <c r="B154" s="5">
        <v>4</v>
      </c>
      <c r="C154" s="5" t="s">
        <v>433</v>
      </c>
      <c r="D154" s="5" t="s">
        <v>432</v>
      </c>
      <c r="E154" s="5">
        <v>3410168</v>
      </c>
      <c r="F154" s="5">
        <v>1873394</v>
      </c>
      <c r="G154" s="5">
        <v>49945</v>
      </c>
      <c r="H154" s="5">
        <v>33036</v>
      </c>
      <c r="I154" s="5">
        <v>1453793</v>
      </c>
      <c r="J154" s="5">
        <v>0</v>
      </c>
      <c r="K154" s="5">
        <v>2870112</v>
      </c>
      <c r="L154" s="5">
        <v>1099404</v>
      </c>
      <c r="M154" s="5">
        <v>72241</v>
      </c>
      <c r="N154" s="5">
        <v>62676</v>
      </c>
      <c r="O154" s="5">
        <v>1635792</v>
      </c>
      <c r="P154" s="5">
        <v>0</v>
      </c>
    </row>
    <row r="155" spans="1:16">
      <c r="A155" s="5">
        <v>1393</v>
      </c>
      <c r="B155" s="5">
        <v>3</v>
      </c>
      <c r="C155" s="5" t="s">
        <v>434</v>
      </c>
      <c r="D155" s="5" t="s">
        <v>435</v>
      </c>
      <c r="E155" s="5">
        <v>14103845</v>
      </c>
      <c r="F155" s="5">
        <v>5201069</v>
      </c>
      <c r="G155" s="5">
        <v>954571</v>
      </c>
      <c r="H155" s="5">
        <v>10076</v>
      </c>
      <c r="I155" s="5">
        <v>7938129</v>
      </c>
      <c r="J155" s="5">
        <v>0</v>
      </c>
      <c r="K155" s="5">
        <v>15243549</v>
      </c>
      <c r="L155" s="5">
        <v>4919436</v>
      </c>
      <c r="M155" s="5">
        <v>1622379</v>
      </c>
      <c r="N155" s="5">
        <v>14768</v>
      </c>
      <c r="O155" s="5">
        <v>8686966</v>
      </c>
      <c r="P155" s="5">
        <v>0</v>
      </c>
    </row>
    <row r="156" spans="1:16">
      <c r="A156" s="5">
        <v>1393</v>
      </c>
      <c r="B156" s="5">
        <v>4</v>
      </c>
      <c r="C156" s="5" t="s">
        <v>436</v>
      </c>
      <c r="D156" s="5" t="s">
        <v>435</v>
      </c>
      <c r="E156" s="5">
        <v>14103845</v>
      </c>
      <c r="F156" s="5">
        <v>5201069</v>
      </c>
      <c r="G156" s="5">
        <v>954571</v>
      </c>
      <c r="H156" s="5">
        <v>10076</v>
      </c>
      <c r="I156" s="5">
        <v>7938129</v>
      </c>
      <c r="J156" s="5">
        <v>0</v>
      </c>
      <c r="K156" s="5">
        <v>15243549</v>
      </c>
      <c r="L156" s="5">
        <v>4919436</v>
      </c>
      <c r="M156" s="5">
        <v>1622379</v>
      </c>
      <c r="N156" s="5">
        <v>14768</v>
      </c>
      <c r="O156" s="5">
        <v>8686966</v>
      </c>
      <c r="P156" s="5">
        <v>0</v>
      </c>
    </row>
    <row r="157" spans="1:16">
      <c r="A157" s="5">
        <v>1393</v>
      </c>
      <c r="B157" s="5">
        <v>3</v>
      </c>
      <c r="C157" s="5" t="s">
        <v>437</v>
      </c>
      <c r="D157" s="5" t="s">
        <v>438</v>
      </c>
      <c r="E157" s="5">
        <v>1065180</v>
      </c>
      <c r="F157" s="5">
        <v>216662</v>
      </c>
      <c r="G157" s="5">
        <v>134673</v>
      </c>
      <c r="H157" s="5">
        <v>3200</v>
      </c>
      <c r="I157" s="5">
        <v>710645</v>
      </c>
      <c r="J157" s="5">
        <v>0</v>
      </c>
      <c r="K157" s="5">
        <v>1393671</v>
      </c>
      <c r="L157" s="5">
        <v>324457</v>
      </c>
      <c r="M157" s="5">
        <v>170670</v>
      </c>
      <c r="N157" s="5">
        <v>1935</v>
      </c>
      <c r="O157" s="5">
        <v>896609</v>
      </c>
      <c r="P157" s="5">
        <v>0</v>
      </c>
    </row>
    <row r="158" spans="1:16">
      <c r="A158" s="5">
        <v>1393</v>
      </c>
      <c r="B158" s="5">
        <v>4</v>
      </c>
      <c r="C158" s="5" t="s">
        <v>439</v>
      </c>
      <c r="D158" s="5" t="s">
        <v>438</v>
      </c>
      <c r="E158" s="5">
        <v>1065180</v>
      </c>
      <c r="F158" s="5">
        <v>216662</v>
      </c>
      <c r="G158" s="5">
        <v>134673</v>
      </c>
      <c r="H158" s="5">
        <v>3200</v>
      </c>
      <c r="I158" s="5">
        <v>710645</v>
      </c>
      <c r="J158" s="5">
        <v>0</v>
      </c>
      <c r="K158" s="5">
        <v>1393671</v>
      </c>
      <c r="L158" s="5">
        <v>324457</v>
      </c>
      <c r="M158" s="5">
        <v>170670</v>
      </c>
      <c r="N158" s="5">
        <v>1935</v>
      </c>
      <c r="O158" s="5">
        <v>896609</v>
      </c>
      <c r="P158" s="5">
        <v>0</v>
      </c>
    </row>
    <row r="159" spans="1:16">
      <c r="A159" s="5">
        <v>1393</v>
      </c>
      <c r="B159" s="5">
        <v>2</v>
      </c>
      <c r="C159" s="5" t="s">
        <v>440</v>
      </c>
      <c r="D159" s="5" t="s">
        <v>441</v>
      </c>
      <c r="E159" s="5">
        <v>46887761</v>
      </c>
      <c r="F159" s="5">
        <v>8962619</v>
      </c>
      <c r="G159" s="5">
        <v>9605940</v>
      </c>
      <c r="H159" s="5">
        <v>458069</v>
      </c>
      <c r="I159" s="5">
        <v>27861132</v>
      </c>
      <c r="J159" s="5">
        <v>0</v>
      </c>
      <c r="K159" s="5">
        <v>50330885</v>
      </c>
      <c r="L159" s="5">
        <v>11163521</v>
      </c>
      <c r="M159" s="5">
        <v>11672679</v>
      </c>
      <c r="N159" s="5">
        <v>666404</v>
      </c>
      <c r="O159" s="5">
        <v>26828282</v>
      </c>
      <c r="P159" s="5">
        <v>0</v>
      </c>
    </row>
    <row r="160" spans="1:16">
      <c r="A160" s="5">
        <v>1393</v>
      </c>
      <c r="B160" s="5">
        <v>3</v>
      </c>
      <c r="C160" s="5" t="s">
        <v>442</v>
      </c>
      <c r="D160" s="5" t="s">
        <v>443</v>
      </c>
      <c r="E160" s="5">
        <v>40757975</v>
      </c>
      <c r="F160" s="5">
        <v>7591527</v>
      </c>
      <c r="G160" s="5">
        <v>7962194</v>
      </c>
      <c r="H160" s="5">
        <v>357829</v>
      </c>
      <c r="I160" s="5">
        <v>24846425</v>
      </c>
      <c r="J160" s="5">
        <v>0</v>
      </c>
      <c r="K160" s="5">
        <v>42844585</v>
      </c>
      <c r="L160" s="5">
        <v>9240734</v>
      </c>
      <c r="M160" s="5">
        <v>9588135</v>
      </c>
      <c r="N160" s="5">
        <v>501651</v>
      </c>
      <c r="O160" s="5">
        <v>23514065</v>
      </c>
      <c r="P160" s="5">
        <v>0</v>
      </c>
    </row>
    <row r="161" spans="1:16">
      <c r="A161" s="5">
        <v>1393</v>
      </c>
      <c r="B161" s="5">
        <v>4</v>
      </c>
      <c r="C161" s="5" t="s">
        <v>444</v>
      </c>
      <c r="D161" s="5" t="s">
        <v>445</v>
      </c>
      <c r="E161" s="5">
        <v>18134859</v>
      </c>
      <c r="F161" s="5">
        <v>1252570</v>
      </c>
      <c r="G161" s="5">
        <v>4190982</v>
      </c>
      <c r="H161" s="5">
        <v>0</v>
      </c>
      <c r="I161" s="5">
        <v>12691307</v>
      </c>
      <c r="J161" s="5">
        <v>0</v>
      </c>
      <c r="K161" s="5">
        <v>16528844</v>
      </c>
      <c r="L161" s="5">
        <v>764086</v>
      </c>
      <c r="M161" s="5">
        <v>5234061</v>
      </c>
      <c r="N161" s="5">
        <v>0</v>
      </c>
      <c r="O161" s="5">
        <v>10530697</v>
      </c>
      <c r="P161" s="5">
        <v>0</v>
      </c>
    </row>
    <row r="162" spans="1:16">
      <c r="A162" s="5">
        <v>1393</v>
      </c>
      <c r="B162" s="5">
        <v>4</v>
      </c>
      <c r="C162" s="5" t="s">
        <v>446</v>
      </c>
      <c r="D162" s="5" t="s">
        <v>447</v>
      </c>
      <c r="E162" s="5">
        <v>123314</v>
      </c>
      <c r="F162" s="5">
        <v>22794</v>
      </c>
      <c r="G162" s="5">
        <v>29822</v>
      </c>
      <c r="H162" s="5">
        <v>508</v>
      </c>
      <c r="I162" s="5">
        <v>70189</v>
      </c>
      <c r="J162" s="5">
        <v>0</v>
      </c>
      <c r="K162" s="5">
        <v>115640</v>
      </c>
      <c r="L162" s="5">
        <v>19553</v>
      </c>
      <c r="M162" s="5">
        <v>30563</v>
      </c>
      <c r="N162" s="5">
        <v>542</v>
      </c>
      <c r="O162" s="5">
        <v>64981</v>
      </c>
      <c r="P162" s="5">
        <v>0</v>
      </c>
    </row>
    <row r="163" spans="1:16">
      <c r="A163" s="5">
        <v>1393</v>
      </c>
      <c r="B163" s="5">
        <v>4</v>
      </c>
      <c r="C163" s="5" t="s">
        <v>448</v>
      </c>
      <c r="D163" s="5" t="s">
        <v>449</v>
      </c>
      <c r="E163" s="5">
        <v>8027898</v>
      </c>
      <c r="F163" s="5">
        <v>2780007</v>
      </c>
      <c r="G163" s="5">
        <v>1355872</v>
      </c>
      <c r="H163" s="5">
        <v>104292</v>
      </c>
      <c r="I163" s="5">
        <v>3787728</v>
      </c>
      <c r="J163" s="5">
        <v>0</v>
      </c>
      <c r="K163" s="5">
        <v>8981617</v>
      </c>
      <c r="L163" s="5">
        <v>3407411</v>
      </c>
      <c r="M163" s="5">
        <v>1335787</v>
      </c>
      <c r="N163" s="5">
        <v>136736</v>
      </c>
      <c r="O163" s="5">
        <v>4101683</v>
      </c>
      <c r="P163" s="5">
        <v>0</v>
      </c>
    </row>
    <row r="164" spans="1:16">
      <c r="A164" s="5">
        <v>1393</v>
      </c>
      <c r="B164" s="5">
        <v>4</v>
      </c>
      <c r="C164" s="5" t="s">
        <v>450</v>
      </c>
      <c r="D164" s="5" t="s">
        <v>451</v>
      </c>
      <c r="E164" s="5">
        <v>505537</v>
      </c>
      <c r="F164" s="5">
        <v>116546</v>
      </c>
      <c r="G164" s="5">
        <v>118416</v>
      </c>
      <c r="H164" s="5">
        <v>787</v>
      </c>
      <c r="I164" s="5">
        <v>269788</v>
      </c>
      <c r="J164" s="5">
        <v>0</v>
      </c>
      <c r="K164" s="5">
        <v>661494</v>
      </c>
      <c r="L164" s="5">
        <v>212545</v>
      </c>
      <c r="M164" s="5">
        <v>120535</v>
      </c>
      <c r="N164" s="5">
        <v>818</v>
      </c>
      <c r="O164" s="5">
        <v>327596</v>
      </c>
      <c r="P164" s="5">
        <v>0</v>
      </c>
    </row>
    <row r="165" spans="1:16">
      <c r="A165" s="5">
        <v>1393</v>
      </c>
      <c r="B165" s="5">
        <v>4</v>
      </c>
      <c r="C165" s="5" t="s">
        <v>452</v>
      </c>
      <c r="D165" s="5" t="s">
        <v>453</v>
      </c>
      <c r="E165" s="5">
        <v>462928</v>
      </c>
      <c r="F165" s="5">
        <v>157202</v>
      </c>
      <c r="G165" s="5">
        <v>162185</v>
      </c>
      <c r="H165" s="5">
        <v>7535</v>
      </c>
      <c r="I165" s="5">
        <v>136006</v>
      </c>
      <c r="J165" s="5">
        <v>0</v>
      </c>
      <c r="K165" s="5">
        <v>944663</v>
      </c>
      <c r="L165" s="5">
        <v>472051</v>
      </c>
      <c r="M165" s="5">
        <v>222513</v>
      </c>
      <c r="N165" s="5">
        <v>7346</v>
      </c>
      <c r="O165" s="5">
        <v>242753</v>
      </c>
      <c r="P165" s="5">
        <v>0</v>
      </c>
    </row>
    <row r="166" spans="1:16">
      <c r="A166" s="5">
        <v>1393</v>
      </c>
      <c r="B166" s="5">
        <v>4</v>
      </c>
      <c r="C166" s="5" t="s">
        <v>454</v>
      </c>
      <c r="D166" s="5" t="s">
        <v>455</v>
      </c>
      <c r="E166" s="5">
        <v>1561066</v>
      </c>
      <c r="F166" s="5">
        <v>268719</v>
      </c>
      <c r="G166" s="5">
        <v>322315</v>
      </c>
      <c r="H166" s="5">
        <v>19956</v>
      </c>
      <c r="I166" s="5">
        <v>950076</v>
      </c>
      <c r="J166" s="5">
        <v>0</v>
      </c>
      <c r="K166" s="5">
        <v>2363552</v>
      </c>
      <c r="L166" s="5">
        <v>884401</v>
      </c>
      <c r="M166" s="5">
        <v>466628</v>
      </c>
      <c r="N166" s="5">
        <v>25909</v>
      </c>
      <c r="O166" s="5">
        <v>986613</v>
      </c>
      <c r="P166" s="5">
        <v>0</v>
      </c>
    </row>
    <row r="167" spans="1:16">
      <c r="A167" s="5">
        <v>1393</v>
      </c>
      <c r="B167" s="5">
        <v>4</v>
      </c>
      <c r="C167" s="5" t="s">
        <v>456</v>
      </c>
      <c r="D167" s="5" t="s">
        <v>457</v>
      </c>
      <c r="E167" s="5">
        <v>526653</v>
      </c>
      <c r="F167" s="5">
        <v>98919</v>
      </c>
      <c r="G167" s="5">
        <v>19629</v>
      </c>
      <c r="H167" s="5">
        <v>0</v>
      </c>
      <c r="I167" s="5">
        <v>408105</v>
      </c>
      <c r="J167" s="5">
        <v>0</v>
      </c>
      <c r="K167" s="5">
        <v>715758</v>
      </c>
      <c r="L167" s="5">
        <v>306454</v>
      </c>
      <c r="M167" s="5">
        <v>25699</v>
      </c>
      <c r="N167" s="5">
        <v>273</v>
      </c>
      <c r="O167" s="5">
        <v>383332</v>
      </c>
      <c r="P167" s="5">
        <v>0</v>
      </c>
    </row>
    <row r="168" spans="1:16">
      <c r="A168" s="5">
        <v>1393</v>
      </c>
      <c r="B168" s="5">
        <v>9</v>
      </c>
      <c r="C168" s="5" t="s">
        <v>458</v>
      </c>
      <c r="D168" s="5" t="s">
        <v>459</v>
      </c>
      <c r="E168" s="5">
        <v>11415720</v>
      </c>
      <c r="F168" s="5">
        <v>2894769</v>
      </c>
      <c r="G168" s="5">
        <v>1762974</v>
      </c>
      <c r="H168" s="5">
        <v>224751</v>
      </c>
      <c r="I168" s="5">
        <v>6533225</v>
      </c>
      <c r="J168" s="5">
        <v>0</v>
      </c>
      <c r="K168" s="5">
        <v>12533016</v>
      </c>
      <c r="L168" s="5">
        <v>3174232</v>
      </c>
      <c r="M168" s="5">
        <v>2152349</v>
      </c>
      <c r="N168" s="5">
        <v>330026</v>
      </c>
      <c r="O168" s="5">
        <v>6876410</v>
      </c>
      <c r="P168" s="5">
        <v>0</v>
      </c>
    </row>
    <row r="169" spans="1:16">
      <c r="A169" s="5">
        <v>1393</v>
      </c>
      <c r="B169" s="5">
        <v>3</v>
      </c>
      <c r="C169" s="5" t="s">
        <v>460</v>
      </c>
      <c r="D169" s="5" t="s">
        <v>461</v>
      </c>
      <c r="E169" s="5">
        <v>6129786</v>
      </c>
      <c r="F169" s="5">
        <v>1371093</v>
      </c>
      <c r="G169" s="5">
        <v>1643745</v>
      </c>
      <c r="H169" s="5">
        <v>100240</v>
      </c>
      <c r="I169" s="5">
        <v>3014708</v>
      </c>
      <c r="J169" s="5">
        <v>0</v>
      </c>
      <c r="K169" s="5">
        <v>7486301</v>
      </c>
      <c r="L169" s="5">
        <v>1922787</v>
      </c>
      <c r="M169" s="5">
        <v>2084544</v>
      </c>
      <c r="N169" s="5">
        <v>164753</v>
      </c>
      <c r="O169" s="5">
        <v>3314216</v>
      </c>
      <c r="P169" s="5">
        <v>0</v>
      </c>
    </row>
    <row r="170" spans="1:16">
      <c r="A170" s="5">
        <v>1393</v>
      </c>
      <c r="B170" s="5">
        <v>4</v>
      </c>
      <c r="C170" s="5" t="s">
        <v>462</v>
      </c>
      <c r="D170" s="5" t="s">
        <v>463</v>
      </c>
      <c r="E170" s="5">
        <v>1924005</v>
      </c>
      <c r="F170" s="5">
        <v>399158</v>
      </c>
      <c r="G170" s="5">
        <v>365928</v>
      </c>
      <c r="H170" s="5">
        <v>13379</v>
      </c>
      <c r="I170" s="5">
        <v>1145539</v>
      </c>
      <c r="J170" s="5">
        <v>0</v>
      </c>
      <c r="K170" s="5">
        <v>2225225</v>
      </c>
      <c r="L170" s="5">
        <v>579139</v>
      </c>
      <c r="M170" s="5">
        <v>429123</v>
      </c>
      <c r="N170" s="5">
        <v>13722</v>
      </c>
      <c r="O170" s="5">
        <v>1203242</v>
      </c>
      <c r="P170" s="5">
        <v>0</v>
      </c>
    </row>
    <row r="171" spans="1:16">
      <c r="A171" s="5">
        <v>1393</v>
      </c>
      <c r="B171" s="5">
        <v>4</v>
      </c>
      <c r="C171" s="5" t="s">
        <v>464</v>
      </c>
      <c r="D171" s="5" t="s">
        <v>465</v>
      </c>
      <c r="E171" s="5">
        <v>1146355</v>
      </c>
      <c r="F171" s="5">
        <v>203040</v>
      </c>
      <c r="G171" s="5">
        <v>339717</v>
      </c>
      <c r="H171" s="5">
        <v>86861</v>
      </c>
      <c r="I171" s="5">
        <v>516737</v>
      </c>
      <c r="J171" s="5">
        <v>0</v>
      </c>
      <c r="K171" s="5">
        <v>1520503</v>
      </c>
      <c r="L171" s="5">
        <v>341353</v>
      </c>
      <c r="M171" s="5">
        <v>412413</v>
      </c>
      <c r="N171" s="5">
        <v>110532</v>
      </c>
      <c r="O171" s="5">
        <v>656205</v>
      </c>
      <c r="P171" s="5">
        <v>0</v>
      </c>
    </row>
    <row r="172" spans="1:16">
      <c r="A172" s="5">
        <v>1393</v>
      </c>
      <c r="B172" s="5">
        <v>4</v>
      </c>
      <c r="C172" s="5" t="s">
        <v>466</v>
      </c>
      <c r="D172" s="5" t="s">
        <v>467</v>
      </c>
      <c r="E172" s="5">
        <v>94107</v>
      </c>
      <c r="F172" s="5">
        <v>29618</v>
      </c>
      <c r="G172" s="5">
        <v>37355</v>
      </c>
      <c r="H172" s="5">
        <v>0</v>
      </c>
      <c r="I172" s="5">
        <v>27134</v>
      </c>
      <c r="J172" s="5">
        <v>0</v>
      </c>
      <c r="K172" s="5">
        <v>35534</v>
      </c>
      <c r="L172" s="5">
        <v>1400</v>
      </c>
      <c r="M172" s="5">
        <v>14103</v>
      </c>
      <c r="N172" s="5">
        <v>0</v>
      </c>
      <c r="O172" s="5">
        <v>20030</v>
      </c>
      <c r="P172" s="5">
        <v>0</v>
      </c>
    </row>
    <row r="173" spans="1:16">
      <c r="A173" s="5">
        <v>1393</v>
      </c>
      <c r="B173" s="5">
        <v>4</v>
      </c>
      <c r="C173" s="5" t="s">
        <v>468</v>
      </c>
      <c r="D173" s="5" t="s">
        <v>469</v>
      </c>
      <c r="E173" s="5">
        <v>1310153</v>
      </c>
      <c r="F173" s="5">
        <v>233194</v>
      </c>
      <c r="G173" s="5">
        <v>363367</v>
      </c>
      <c r="H173" s="5">
        <v>0</v>
      </c>
      <c r="I173" s="5">
        <v>713591</v>
      </c>
      <c r="J173" s="5">
        <v>0</v>
      </c>
      <c r="K173" s="5">
        <v>1484131</v>
      </c>
      <c r="L173" s="5">
        <v>315928</v>
      </c>
      <c r="M173" s="5">
        <v>516317</v>
      </c>
      <c r="N173" s="5">
        <v>0</v>
      </c>
      <c r="O173" s="5">
        <v>651887</v>
      </c>
      <c r="P173" s="5">
        <v>0</v>
      </c>
    </row>
    <row r="174" spans="1:16">
      <c r="A174" s="5">
        <v>1393</v>
      </c>
      <c r="B174" s="5">
        <v>4</v>
      </c>
      <c r="C174" s="5" t="s">
        <v>470</v>
      </c>
      <c r="D174" s="5" t="s">
        <v>471</v>
      </c>
      <c r="E174" s="5">
        <v>633660</v>
      </c>
      <c r="F174" s="5">
        <v>180034</v>
      </c>
      <c r="G174" s="5">
        <v>267492</v>
      </c>
      <c r="H174" s="5">
        <v>0</v>
      </c>
      <c r="I174" s="5">
        <v>186134</v>
      </c>
      <c r="J174" s="5">
        <v>0</v>
      </c>
      <c r="K174" s="5">
        <v>770455</v>
      </c>
      <c r="L174" s="5">
        <v>206800</v>
      </c>
      <c r="M174" s="5">
        <v>355268</v>
      </c>
      <c r="N174" s="5">
        <v>0</v>
      </c>
      <c r="O174" s="5">
        <v>208387</v>
      </c>
      <c r="P174" s="5">
        <v>0</v>
      </c>
    </row>
    <row r="175" spans="1:16">
      <c r="A175" s="5">
        <v>1393</v>
      </c>
      <c r="B175" s="5">
        <v>4</v>
      </c>
      <c r="C175" s="5" t="s">
        <v>472</v>
      </c>
      <c r="D175" s="5" t="s">
        <v>473</v>
      </c>
      <c r="E175" s="5">
        <v>255452</v>
      </c>
      <c r="F175" s="5">
        <v>111632</v>
      </c>
      <c r="G175" s="5">
        <v>44641</v>
      </c>
      <c r="H175" s="5">
        <v>0</v>
      </c>
      <c r="I175" s="5">
        <v>99179</v>
      </c>
      <c r="J175" s="5">
        <v>0</v>
      </c>
      <c r="K175" s="5">
        <v>202149</v>
      </c>
      <c r="L175" s="5">
        <v>52990</v>
      </c>
      <c r="M175" s="5">
        <v>59336</v>
      </c>
      <c r="N175" s="5">
        <v>0</v>
      </c>
      <c r="O175" s="5">
        <v>89824</v>
      </c>
      <c r="P175" s="5">
        <v>0</v>
      </c>
    </row>
    <row r="176" spans="1:16">
      <c r="A176" s="5">
        <v>1393</v>
      </c>
      <c r="B176" s="5">
        <v>4</v>
      </c>
      <c r="C176" s="5" t="s">
        <v>474</v>
      </c>
      <c r="D176" s="5" t="s">
        <v>475</v>
      </c>
      <c r="E176" s="5">
        <v>766053</v>
      </c>
      <c r="F176" s="5">
        <v>214416</v>
      </c>
      <c r="G176" s="5">
        <v>225244</v>
      </c>
      <c r="H176" s="5">
        <v>0</v>
      </c>
      <c r="I176" s="5">
        <v>326394</v>
      </c>
      <c r="J176" s="5">
        <v>0</v>
      </c>
      <c r="K176" s="5">
        <v>1248303</v>
      </c>
      <c r="L176" s="5">
        <v>425178</v>
      </c>
      <c r="M176" s="5">
        <v>297984</v>
      </c>
      <c r="N176" s="5">
        <v>40500</v>
      </c>
      <c r="O176" s="5">
        <v>484642</v>
      </c>
      <c r="P176" s="5">
        <v>0</v>
      </c>
    </row>
    <row r="177" spans="1:16">
      <c r="A177" s="5">
        <v>1393</v>
      </c>
      <c r="B177" s="5">
        <v>2</v>
      </c>
      <c r="C177" s="5" t="s">
        <v>476</v>
      </c>
      <c r="D177" s="5" t="s">
        <v>477</v>
      </c>
      <c r="E177" s="5">
        <v>60156867</v>
      </c>
      <c r="F177" s="5">
        <v>21671447</v>
      </c>
      <c r="G177" s="5">
        <v>5598382</v>
      </c>
      <c r="H177" s="5">
        <v>2706369</v>
      </c>
      <c r="I177" s="5">
        <v>30180670</v>
      </c>
      <c r="J177" s="5">
        <v>0</v>
      </c>
      <c r="K177" s="5">
        <v>79415522</v>
      </c>
      <c r="L177" s="5">
        <v>30024586</v>
      </c>
      <c r="M177" s="5">
        <v>6764114</v>
      </c>
      <c r="N177" s="5">
        <v>4247942</v>
      </c>
      <c r="O177" s="5">
        <v>38378880</v>
      </c>
      <c r="P177" s="5">
        <v>0</v>
      </c>
    </row>
    <row r="178" spans="1:16">
      <c r="A178" s="5">
        <v>1393</v>
      </c>
      <c r="B178" s="5">
        <v>3</v>
      </c>
      <c r="C178" s="5" t="s">
        <v>478</v>
      </c>
      <c r="D178" s="5" t="s">
        <v>479</v>
      </c>
      <c r="E178" s="5">
        <v>39616453</v>
      </c>
      <c r="F178" s="5">
        <v>18081411</v>
      </c>
      <c r="G178" s="5">
        <v>2634064</v>
      </c>
      <c r="H178" s="5">
        <v>2506451</v>
      </c>
      <c r="I178" s="5">
        <v>16394528</v>
      </c>
      <c r="J178" s="5">
        <v>0</v>
      </c>
      <c r="K178" s="5">
        <v>45284657</v>
      </c>
      <c r="L178" s="5">
        <v>20756144</v>
      </c>
      <c r="M178" s="5">
        <v>2801919</v>
      </c>
      <c r="N178" s="5">
        <v>2876570</v>
      </c>
      <c r="O178" s="5">
        <v>18850024</v>
      </c>
      <c r="P178" s="5">
        <v>0</v>
      </c>
    </row>
    <row r="179" spans="1:16">
      <c r="A179" s="5">
        <v>1393</v>
      </c>
      <c r="B179" s="5">
        <v>4</v>
      </c>
      <c r="C179" s="5" t="s">
        <v>480</v>
      </c>
      <c r="D179" s="5" t="s">
        <v>479</v>
      </c>
      <c r="E179" s="5">
        <v>39616453</v>
      </c>
      <c r="F179" s="5">
        <v>18081411</v>
      </c>
      <c r="G179" s="5">
        <v>2634064</v>
      </c>
      <c r="H179" s="5">
        <v>2506451</v>
      </c>
      <c r="I179" s="5">
        <v>16394528</v>
      </c>
      <c r="J179" s="5">
        <v>0</v>
      </c>
      <c r="K179" s="5">
        <v>45284657</v>
      </c>
      <c r="L179" s="5">
        <v>20756144</v>
      </c>
      <c r="M179" s="5">
        <v>2801919</v>
      </c>
      <c r="N179" s="5">
        <v>2876570</v>
      </c>
      <c r="O179" s="5">
        <v>18850024</v>
      </c>
      <c r="P179" s="5">
        <v>0</v>
      </c>
    </row>
    <row r="180" spans="1:16">
      <c r="A180" s="5">
        <v>1393</v>
      </c>
      <c r="B180" s="5">
        <v>3</v>
      </c>
      <c r="C180" s="5" t="s">
        <v>481</v>
      </c>
      <c r="D180" s="5" t="s">
        <v>482</v>
      </c>
      <c r="E180" s="5">
        <v>1302780</v>
      </c>
      <c r="F180" s="5">
        <v>798885</v>
      </c>
      <c r="G180" s="5">
        <v>113198</v>
      </c>
      <c r="H180" s="5">
        <v>38935</v>
      </c>
      <c r="I180" s="5">
        <v>351762</v>
      </c>
      <c r="J180" s="5">
        <v>0</v>
      </c>
      <c r="K180" s="5">
        <v>2457230</v>
      </c>
      <c r="L180" s="5">
        <v>1034275</v>
      </c>
      <c r="M180" s="5">
        <v>307981</v>
      </c>
      <c r="N180" s="5">
        <v>31594</v>
      </c>
      <c r="O180" s="5">
        <v>1083380</v>
      </c>
      <c r="P180" s="5">
        <v>0</v>
      </c>
    </row>
    <row r="181" spans="1:16">
      <c r="A181" s="5">
        <v>1393</v>
      </c>
      <c r="B181" s="5">
        <v>4</v>
      </c>
      <c r="C181" s="5" t="s">
        <v>483</v>
      </c>
      <c r="D181" s="5" t="s">
        <v>482</v>
      </c>
      <c r="E181" s="5">
        <v>1302780</v>
      </c>
      <c r="F181" s="5">
        <v>798885</v>
      </c>
      <c r="G181" s="5">
        <v>113198</v>
      </c>
      <c r="H181" s="5">
        <v>38935</v>
      </c>
      <c r="I181" s="5">
        <v>351762</v>
      </c>
      <c r="J181" s="5">
        <v>0</v>
      </c>
      <c r="K181" s="5">
        <v>2457230</v>
      </c>
      <c r="L181" s="5">
        <v>1034275</v>
      </c>
      <c r="M181" s="5">
        <v>307981</v>
      </c>
      <c r="N181" s="5">
        <v>31594</v>
      </c>
      <c r="O181" s="5">
        <v>1083380</v>
      </c>
      <c r="P181" s="5">
        <v>0</v>
      </c>
    </row>
    <row r="182" spans="1:16">
      <c r="A182" s="5">
        <v>1393</v>
      </c>
      <c r="B182" s="5">
        <v>3</v>
      </c>
      <c r="C182" s="5" t="s">
        <v>484</v>
      </c>
      <c r="D182" s="5" t="s">
        <v>485</v>
      </c>
      <c r="E182" s="5">
        <v>19237634</v>
      </c>
      <c r="F182" s="5">
        <v>2791151</v>
      </c>
      <c r="G182" s="5">
        <v>2851121</v>
      </c>
      <c r="H182" s="5">
        <v>160983</v>
      </c>
      <c r="I182" s="5">
        <v>13434380</v>
      </c>
      <c r="J182" s="5">
        <v>0</v>
      </c>
      <c r="K182" s="5">
        <v>31673635</v>
      </c>
      <c r="L182" s="5">
        <v>8234167</v>
      </c>
      <c r="M182" s="5">
        <v>3654213</v>
      </c>
      <c r="N182" s="5">
        <v>1339778</v>
      </c>
      <c r="O182" s="5">
        <v>18445477</v>
      </c>
      <c r="P182" s="5">
        <v>0</v>
      </c>
    </row>
    <row r="183" spans="1:16">
      <c r="A183" s="5">
        <v>1393</v>
      </c>
      <c r="B183" s="5">
        <v>4</v>
      </c>
      <c r="C183" s="5" t="s">
        <v>486</v>
      </c>
      <c r="D183" s="5" t="s">
        <v>485</v>
      </c>
      <c r="E183" s="5">
        <v>19237634</v>
      </c>
      <c r="F183" s="5">
        <v>2791151</v>
      </c>
      <c r="G183" s="5">
        <v>2851121</v>
      </c>
      <c r="H183" s="5">
        <v>160983</v>
      </c>
      <c r="I183" s="5">
        <v>13434380</v>
      </c>
      <c r="J183" s="5">
        <v>0</v>
      </c>
      <c r="K183" s="5">
        <v>31673635</v>
      </c>
      <c r="L183" s="5">
        <v>8234167</v>
      </c>
      <c r="M183" s="5">
        <v>3654213</v>
      </c>
      <c r="N183" s="5">
        <v>1339778</v>
      </c>
      <c r="O183" s="5">
        <v>18445477</v>
      </c>
      <c r="P183" s="5">
        <v>0</v>
      </c>
    </row>
    <row r="184" spans="1:16">
      <c r="A184" s="5">
        <v>1393</v>
      </c>
      <c r="B184" s="5">
        <v>2</v>
      </c>
      <c r="C184" s="5" t="s">
        <v>487</v>
      </c>
      <c r="D184" s="5" t="s">
        <v>488</v>
      </c>
      <c r="E184" s="5">
        <v>7751390</v>
      </c>
      <c r="F184" s="5">
        <v>1435055</v>
      </c>
      <c r="G184" s="5">
        <v>1578436</v>
      </c>
      <c r="H184" s="5">
        <v>44705</v>
      </c>
      <c r="I184" s="5">
        <v>4693195</v>
      </c>
      <c r="J184" s="5">
        <v>0</v>
      </c>
      <c r="K184" s="5">
        <v>7986821</v>
      </c>
      <c r="L184" s="5">
        <v>1701069</v>
      </c>
      <c r="M184" s="5">
        <v>1691216</v>
      </c>
      <c r="N184" s="5">
        <v>60691</v>
      </c>
      <c r="O184" s="5">
        <v>4533846</v>
      </c>
      <c r="P184" s="5">
        <v>0</v>
      </c>
    </row>
    <row r="185" spans="1:16">
      <c r="A185" s="5">
        <v>1393</v>
      </c>
      <c r="B185" s="5">
        <v>3</v>
      </c>
      <c r="C185" s="5" t="s">
        <v>489</v>
      </c>
      <c r="D185" s="5" t="s">
        <v>490</v>
      </c>
      <c r="E185" s="5">
        <v>1522535</v>
      </c>
      <c r="F185" s="5">
        <v>98958</v>
      </c>
      <c r="G185" s="5">
        <v>83306</v>
      </c>
      <c r="H185" s="5">
        <v>0</v>
      </c>
      <c r="I185" s="5">
        <v>1340271</v>
      </c>
      <c r="J185" s="5">
        <v>0</v>
      </c>
      <c r="K185" s="5">
        <v>1959520</v>
      </c>
      <c r="L185" s="5">
        <v>222918</v>
      </c>
      <c r="M185" s="5">
        <v>289696</v>
      </c>
      <c r="N185" s="5">
        <v>0</v>
      </c>
      <c r="O185" s="5">
        <v>1446906</v>
      </c>
      <c r="P185" s="5">
        <v>0</v>
      </c>
    </row>
    <row r="186" spans="1:16">
      <c r="A186" s="5">
        <v>1393</v>
      </c>
      <c r="B186" s="5">
        <v>4</v>
      </c>
      <c r="C186" s="5" t="s">
        <v>491</v>
      </c>
      <c r="D186" s="5" t="s">
        <v>492</v>
      </c>
      <c r="E186" s="5">
        <v>1502735</v>
      </c>
      <c r="F186" s="5">
        <v>85358</v>
      </c>
      <c r="G186" s="5">
        <v>77106</v>
      </c>
      <c r="H186" s="5">
        <v>0</v>
      </c>
      <c r="I186" s="5">
        <v>1340271</v>
      </c>
      <c r="J186" s="5">
        <v>0</v>
      </c>
      <c r="K186" s="5">
        <v>1928120</v>
      </c>
      <c r="L186" s="5">
        <v>197718</v>
      </c>
      <c r="M186" s="5">
        <v>283496</v>
      </c>
      <c r="N186" s="5">
        <v>0</v>
      </c>
      <c r="O186" s="5">
        <v>1446906</v>
      </c>
      <c r="P186" s="5">
        <v>0</v>
      </c>
    </row>
    <row r="187" spans="1:16">
      <c r="A187" s="5">
        <v>1393</v>
      </c>
      <c r="B187" s="5">
        <v>4</v>
      </c>
      <c r="C187" s="5" t="s">
        <v>493</v>
      </c>
      <c r="D187" s="5" t="s">
        <v>494</v>
      </c>
      <c r="E187" s="5">
        <v>19800</v>
      </c>
      <c r="F187" s="5">
        <v>13600</v>
      </c>
      <c r="G187" s="5">
        <v>6200</v>
      </c>
      <c r="H187" s="5">
        <v>0</v>
      </c>
      <c r="I187" s="5">
        <v>0</v>
      </c>
      <c r="J187" s="5">
        <v>0</v>
      </c>
      <c r="K187" s="5">
        <v>31400</v>
      </c>
      <c r="L187" s="5">
        <v>25200</v>
      </c>
      <c r="M187" s="5">
        <v>6200</v>
      </c>
      <c r="N187" s="5">
        <v>0</v>
      </c>
      <c r="O187" s="5">
        <v>0</v>
      </c>
      <c r="P187" s="5">
        <v>0</v>
      </c>
    </row>
    <row r="188" spans="1:16">
      <c r="A188" s="5">
        <v>1393</v>
      </c>
      <c r="B188" s="5">
        <v>3</v>
      </c>
      <c r="C188" s="5" t="s">
        <v>495</v>
      </c>
      <c r="D188" s="5" t="s">
        <v>496</v>
      </c>
      <c r="E188" s="5">
        <v>2738760</v>
      </c>
      <c r="F188" s="5">
        <v>470905</v>
      </c>
      <c r="G188" s="5">
        <v>970124</v>
      </c>
      <c r="H188" s="5">
        <v>0</v>
      </c>
      <c r="I188" s="5">
        <v>1297731</v>
      </c>
      <c r="J188" s="5">
        <v>0</v>
      </c>
      <c r="K188" s="5">
        <v>1720841</v>
      </c>
      <c r="L188" s="5">
        <v>346702</v>
      </c>
      <c r="M188" s="5">
        <v>699590</v>
      </c>
      <c r="N188" s="5">
        <v>0</v>
      </c>
      <c r="O188" s="5">
        <v>674550</v>
      </c>
      <c r="P188" s="5">
        <v>0</v>
      </c>
    </row>
    <row r="189" spans="1:16">
      <c r="A189" s="5">
        <v>1393</v>
      </c>
      <c r="B189" s="5">
        <v>4</v>
      </c>
      <c r="C189" s="5" t="s">
        <v>497</v>
      </c>
      <c r="D189" s="5" t="s">
        <v>496</v>
      </c>
      <c r="E189" s="5">
        <v>2738760</v>
      </c>
      <c r="F189" s="5">
        <v>470905</v>
      </c>
      <c r="G189" s="5">
        <v>970124</v>
      </c>
      <c r="H189" s="5">
        <v>0</v>
      </c>
      <c r="I189" s="5">
        <v>1297731</v>
      </c>
      <c r="J189" s="5">
        <v>0</v>
      </c>
      <c r="K189" s="5">
        <v>1720841</v>
      </c>
      <c r="L189" s="5">
        <v>346702</v>
      </c>
      <c r="M189" s="5">
        <v>699590</v>
      </c>
      <c r="N189" s="5">
        <v>0</v>
      </c>
      <c r="O189" s="5">
        <v>674550</v>
      </c>
      <c r="P189" s="5">
        <v>0</v>
      </c>
    </row>
    <row r="190" spans="1:16">
      <c r="A190" s="5">
        <v>1393</v>
      </c>
      <c r="B190" s="5">
        <v>3</v>
      </c>
      <c r="C190" s="5" t="s">
        <v>498</v>
      </c>
      <c r="D190" s="5" t="s">
        <v>499</v>
      </c>
      <c r="E190" s="5">
        <v>3490095</v>
      </c>
      <c r="F190" s="5">
        <v>865192</v>
      </c>
      <c r="G190" s="5">
        <v>525006</v>
      </c>
      <c r="H190" s="5">
        <v>44705</v>
      </c>
      <c r="I190" s="5">
        <v>2055193</v>
      </c>
      <c r="J190" s="5">
        <v>0</v>
      </c>
      <c r="K190" s="5">
        <v>4306459</v>
      </c>
      <c r="L190" s="5">
        <v>1131449</v>
      </c>
      <c r="M190" s="5">
        <v>701930</v>
      </c>
      <c r="N190" s="5">
        <v>60691</v>
      </c>
      <c r="O190" s="5">
        <v>2412389</v>
      </c>
      <c r="P190" s="5">
        <v>0</v>
      </c>
    </row>
    <row r="191" spans="1:16">
      <c r="A191" s="5">
        <v>1393</v>
      </c>
      <c r="B191" s="5">
        <v>4</v>
      </c>
      <c r="C191" s="5" t="s">
        <v>500</v>
      </c>
      <c r="D191" s="5" t="s">
        <v>501</v>
      </c>
      <c r="E191" s="5">
        <v>2098285</v>
      </c>
      <c r="F191" s="5">
        <v>500632</v>
      </c>
      <c r="G191" s="5">
        <v>85673</v>
      </c>
      <c r="H191" s="5">
        <v>0</v>
      </c>
      <c r="I191" s="5">
        <v>1511980</v>
      </c>
      <c r="J191" s="5">
        <v>0</v>
      </c>
      <c r="K191" s="5">
        <v>2893138</v>
      </c>
      <c r="L191" s="5">
        <v>1020050</v>
      </c>
      <c r="M191" s="5">
        <v>79275</v>
      </c>
      <c r="N191" s="5">
        <v>0</v>
      </c>
      <c r="O191" s="5">
        <v>1793813</v>
      </c>
      <c r="P191" s="5">
        <v>0</v>
      </c>
    </row>
    <row r="192" spans="1:16">
      <c r="A192" s="5">
        <v>1393</v>
      </c>
      <c r="B192" s="5">
        <v>4</v>
      </c>
      <c r="C192" s="5" t="s">
        <v>502</v>
      </c>
      <c r="D192" s="5" t="s">
        <v>503</v>
      </c>
      <c r="E192" s="5">
        <v>110742</v>
      </c>
      <c r="F192" s="5">
        <v>33953</v>
      </c>
      <c r="G192" s="5">
        <v>1243</v>
      </c>
      <c r="H192" s="5">
        <v>44705</v>
      </c>
      <c r="I192" s="5">
        <v>30842</v>
      </c>
      <c r="J192" s="5">
        <v>0</v>
      </c>
      <c r="K192" s="5">
        <v>163717</v>
      </c>
      <c r="L192" s="5">
        <v>62352</v>
      </c>
      <c r="M192" s="5">
        <v>1330</v>
      </c>
      <c r="N192" s="5">
        <v>60691</v>
      </c>
      <c r="O192" s="5">
        <v>39344</v>
      </c>
      <c r="P192" s="5">
        <v>0</v>
      </c>
    </row>
    <row r="193" spans="1:16">
      <c r="A193" s="5">
        <v>1393</v>
      </c>
      <c r="B193" s="5">
        <v>4</v>
      </c>
      <c r="C193" s="5" t="s">
        <v>504</v>
      </c>
      <c r="D193" s="5" t="s">
        <v>499</v>
      </c>
      <c r="E193" s="5">
        <v>1281068</v>
      </c>
      <c r="F193" s="5">
        <v>330607</v>
      </c>
      <c r="G193" s="5">
        <v>438089</v>
      </c>
      <c r="H193" s="5">
        <v>0</v>
      </c>
      <c r="I193" s="5">
        <v>512371</v>
      </c>
      <c r="J193" s="5">
        <v>0</v>
      </c>
      <c r="K193" s="5">
        <v>1249604</v>
      </c>
      <c r="L193" s="5">
        <v>49047</v>
      </c>
      <c r="M193" s="5">
        <v>621325</v>
      </c>
      <c r="N193" s="5">
        <v>0</v>
      </c>
      <c r="O193" s="5">
        <v>579233</v>
      </c>
      <c r="P193" s="5">
        <v>0</v>
      </c>
    </row>
    <row r="194" spans="1:16">
      <c r="A194" s="5">
        <v>1393</v>
      </c>
      <c r="B194" s="5">
        <v>2</v>
      </c>
      <c r="C194" s="5" t="s">
        <v>505</v>
      </c>
      <c r="D194" s="5" t="s">
        <v>506</v>
      </c>
      <c r="E194" s="5">
        <v>2209822</v>
      </c>
      <c r="F194" s="5">
        <v>324708</v>
      </c>
      <c r="G194" s="5">
        <v>410559</v>
      </c>
      <c r="H194" s="5">
        <v>12338</v>
      </c>
      <c r="I194" s="5">
        <v>1462218</v>
      </c>
      <c r="J194" s="5">
        <v>0</v>
      </c>
      <c r="K194" s="5">
        <v>2362298</v>
      </c>
      <c r="L194" s="5">
        <v>518520</v>
      </c>
      <c r="M194" s="5">
        <v>497769</v>
      </c>
      <c r="N194" s="5">
        <v>12388</v>
      </c>
      <c r="O194" s="5">
        <v>1333621</v>
      </c>
      <c r="P194" s="5">
        <v>0</v>
      </c>
    </row>
    <row r="195" spans="1:16">
      <c r="A195" s="5">
        <v>1393</v>
      </c>
      <c r="B195" s="5">
        <v>3</v>
      </c>
      <c r="C195" s="5" t="s">
        <v>507</v>
      </c>
      <c r="D195" s="5" t="s">
        <v>506</v>
      </c>
      <c r="E195" s="5">
        <v>2209822</v>
      </c>
      <c r="F195" s="5">
        <v>324708</v>
      </c>
      <c r="G195" s="5">
        <v>410559</v>
      </c>
      <c r="H195" s="5">
        <v>12338</v>
      </c>
      <c r="I195" s="5">
        <v>1462218</v>
      </c>
      <c r="J195" s="5">
        <v>0</v>
      </c>
      <c r="K195" s="5">
        <v>2362298</v>
      </c>
      <c r="L195" s="5">
        <v>518520</v>
      </c>
      <c r="M195" s="5">
        <v>497769</v>
      </c>
      <c r="N195" s="5">
        <v>12388</v>
      </c>
      <c r="O195" s="5">
        <v>1333621</v>
      </c>
      <c r="P195" s="5">
        <v>0</v>
      </c>
    </row>
    <row r="196" spans="1:16">
      <c r="A196" s="5">
        <v>1393</v>
      </c>
      <c r="B196" s="5">
        <v>4</v>
      </c>
      <c r="C196" s="5" t="s">
        <v>508</v>
      </c>
      <c r="D196" s="5" t="s">
        <v>506</v>
      </c>
      <c r="E196" s="5">
        <v>2209822</v>
      </c>
      <c r="F196" s="5">
        <v>324708</v>
      </c>
      <c r="G196" s="5">
        <v>410559</v>
      </c>
      <c r="H196" s="5">
        <v>12338</v>
      </c>
      <c r="I196" s="5">
        <v>1462218</v>
      </c>
      <c r="J196" s="5">
        <v>0</v>
      </c>
      <c r="K196" s="5">
        <v>2362298</v>
      </c>
      <c r="L196" s="5">
        <v>518520</v>
      </c>
      <c r="M196" s="5">
        <v>497769</v>
      </c>
      <c r="N196" s="5">
        <v>12388</v>
      </c>
      <c r="O196" s="5">
        <v>1333621</v>
      </c>
      <c r="P196" s="5">
        <v>0</v>
      </c>
    </row>
    <row r="197" spans="1:16">
      <c r="A197" s="5">
        <v>1393</v>
      </c>
      <c r="B197" s="5">
        <v>2</v>
      </c>
      <c r="C197" s="5" t="s">
        <v>509</v>
      </c>
      <c r="D197" s="5" t="s">
        <v>510</v>
      </c>
      <c r="E197" s="5">
        <v>2688708</v>
      </c>
      <c r="F197" s="5">
        <v>979314</v>
      </c>
      <c r="G197" s="5">
        <v>261392</v>
      </c>
      <c r="H197" s="5">
        <v>55353</v>
      </c>
      <c r="I197" s="5">
        <v>1392649</v>
      </c>
      <c r="J197" s="5">
        <v>0</v>
      </c>
      <c r="K197" s="5">
        <v>4251798</v>
      </c>
      <c r="L197" s="5">
        <v>1937102</v>
      </c>
      <c r="M197" s="5">
        <v>431629</v>
      </c>
      <c r="N197" s="5">
        <v>46970</v>
      </c>
      <c r="O197" s="5">
        <v>1836097</v>
      </c>
      <c r="P197" s="5">
        <v>0</v>
      </c>
    </row>
    <row r="198" spans="1:16">
      <c r="A198" s="5">
        <v>1393</v>
      </c>
      <c r="B198" s="5">
        <v>3</v>
      </c>
      <c r="C198" s="5" t="s">
        <v>511</v>
      </c>
      <c r="D198" s="5" t="s">
        <v>512</v>
      </c>
      <c r="E198" s="5">
        <v>3238</v>
      </c>
      <c r="F198" s="5">
        <v>0</v>
      </c>
      <c r="G198" s="5">
        <v>0</v>
      </c>
      <c r="H198" s="5">
        <v>0</v>
      </c>
      <c r="I198" s="5">
        <v>3238</v>
      </c>
      <c r="J198" s="5">
        <v>0</v>
      </c>
      <c r="K198" s="5">
        <v>2830</v>
      </c>
      <c r="L198" s="5">
        <v>0</v>
      </c>
      <c r="M198" s="5">
        <v>0</v>
      </c>
      <c r="N198" s="5">
        <v>0</v>
      </c>
      <c r="O198" s="5">
        <v>2830</v>
      </c>
      <c r="P198" s="5">
        <v>0</v>
      </c>
    </row>
    <row r="199" spans="1:16">
      <c r="A199" s="5">
        <v>1393</v>
      </c>
      <c r="B199" s="5">
        <v>9</v>
      </c>
      <c r="C199" s="5" t="s">
        <v>513</v>
      </c>
      <c r="D199" s="5" t="s">
        <v>514</v>
      </c>
      <c r="E199" s="5">
        <v>3238</v>
      </c>
      <c r="F199" s="5">
        <v>0</v>
      </c>
      <c r="G199" s="5">
        <v>0</v>
      </c>
      <c r="H199" s="5">
        <v>0</v>
      </c>
      <c r="I199" s="5">
        <v>3238</v>
      </c>
      <c r="J199" s="5">
        <v>0</v>
      </c>
      <c r="K199" s="5">
        <v>2830</v>
      </c>
      <c r="L199" s="5">
        <v>0</v>
      </c>
      <c r="M199" s="5">
        <v>0</v>
      </c>
      <c r="N199" s="5">
        <v>0</v>
      </c>
      <c r="O199" s="5">
        <v>2830</v>
      </c>
      <c r="P199" s="5">
        <v>0</v>
      </c>
    </row>
    <row r="200" spans="1:16">
      <c r="A200" s="5">
        <v>1393</v>
      </c>
      <c r="B200" s="5">
        <v>3</v>
      </c>
      <c r="C200" s="5" t="s">
        <v>515</v>
      </c>
      <c r="D200" s="5" t="s">
        <v>516</v>
      </c>
      <c r="E200" s="5">
        <v>17536</v>
      </c>
      <c r="F200" s="5">
        <v>5474</v>
      </c>
      <c r="G200" s="5">
        <v>4768</v>
      </c>
      <c r="H200" s="5">
        <v>1345</v>
      </c>
      <c r="I200" s="5">
        <v>5948</v>
      </c>
      <c r="J200" s="5">
        <v>0</v>
      </c>
      <c r="K200" s="5">
        <v>23504</v>
      </c>
      <c r="L200" s="5">
        <v>11235</v>
      </c>
      <c r="M200" s="5">
        <v>3224</v>
      </c>
      <c r="N200" s="5">
        <v>1453</v>
      </c>
      <c r="O200" s="5">
        <v>7592</v>
      </c>
      <c r="P200" s="5">
        <v>0</v>
      </c>
    </row>
    <row r="201" spans="1:16">
      <c r="A201" s="5">
        <v>1393</v>
      </c>
      <c r="B201" s="5">
        <v>4</v>
      </c>
      <c r="C201" s="5" t="s">
        <v>517</v>
      </c>
      <c r="D201" s="5" t="s">
        <v>516</v>
      </c>
      <c r="E201" s="5">
        <v>17536</v>
      </c>
      <c r="F201" s="5">
        <v>5474</v>
      </c>
      <c r="G201" s="5">
        <v>4768</v>
      </c>
      <c r="H201" s="5">
        <v>1345</v>
      </c>
      <c r="I201" s="5">
        <v>5948</v>
      </c>
      <c r="J201" s="5">
        <v>0</v>
      </c>
      <c r="K201" s="5">
        <v>23504</v>
      </c>
      <c r="L201" s="5">
        <v>11235</v>
      </c>
      <c r="M201" s="5">
        <v>3224</v>
      </c>
      <c r="N201" s="5">
        <v>1453</v>
      </c>
      <c r="O201" s="5">
        <v>7592</v>
      </c>
      <c r="P201" s="5">
        <v>0</v>
      </c>
    </row>
    <row r="202" spans="1:16">
      <c r="A202" s="5">
        <v>1393</v>
      </c>
      <c r="B202" s="5">
        <v>3</v>
      </c>
      <c r="C202" s="5" t="s">
        <v>518</v>
      </c>
      <c r="D202" s="5" t="s">
        <v>519</v>
      </c>
      <c r="E202" s="5">
        <v>84040</v>
      </c>
      <c r="F202" s="5">
        <v>10305</v>
      </c>
      <c r="G202" s="5">
        <v>3000</v>
      </c>
      <c r="H202" s="5">
        <v>0</v>
      </c>
      <c r="I202" s="5">
        <v>70735</v>
      </c>
      <c r="J202" s="5">
        <v>0</v>
      </c>
      <c r="K202" s="5">
        <v>115010</v>
      </c>
      <c r="L202" s="5">
        <v>20380</v>
      </c>
      <c r="M202" s="5">
        <v>5500</v>
      </c>
      <c r="N202" s="5">
        <v>0</v>
      </c>
      <c r="O202" s="5">
        <v>89130</v>
      </c>
      <c r="P202" s="5">
        <v>0</v>
      </c>
    </row>
    <row r="203" spans="1:16">
      <c r="A203" s="5">
        <v>1393</v>
      </c>
      <c r="B203" s="5">
        <v>4</v>
      </c>
      <c r="C203" s="5" t="s">
        <v>520</v>
      </c>
      <c r="D203" s="5" t="s">
        <v>519</v>
      </c>
      <c r="E203" s="5">
        <v>84040</v>
      </c>
      <c r="F203" s="5">
        <v>10305</v>
      </c>
      <c r="G203" s="5">
        <v>3000</v>
      </c>
      <c r="H203" s="5">
        <v>0</v>
      </c>
      <c r="I203" s="5">
        <v>70735</v>
      </c>
      <c r="J203" s="5">
        <v>0</v>
      </c>
      <c r="K203" s="5">
        <v>115010</v>
      </c>
      <c r="L203" s="5">
        <v>20380</v>
      </c>
      <c r="M203" s="5">
        <v>5500</v>
      </c>
      <c r="N203" s="5">
        <v>0</v>
      </c>
      <c r="O203" s="5">
        <v>89130</v>
      </c>
      <c r="P203" s="5">
        <v>0</v>
      </c>
    </row>
    <row r="204" spans="1:16">
      <c r="A204" s="5">
        <v>1393</v>
      </c>
      <c r="B204" s="5">
        <v>3</v>
      </c>
      <c r="C204" s="5" t="s">
        <v>521</v>
      </c>
      <c r="D204" s="5" t="s">
        <v>522</v>
      </c>
      <c r="E204" s="5">
        <v>1877823</v>
      </c>
      <c r="F204" s="5">
        <v>737891</v>
      </c>
      <c r="G204" s="5">
        <v>190885</v>
      </c>
      <c r="H204" s="5">
        <v>51808</v>
      </c>
      <c r="I204" s="5">
        <v>897239</v>
      </c>
      <c r="J204" s="5">
        <v>0</v>
      </c>
      <c r="K204" s="5">
        <v>3235563</v>
      </c>
      <c r="L204" s="5">
        <v>1594578</v>
      </c>
      <c r="M204" s="5">
        <v>319580</v>
      </c>
      <c r="N204" s="5">
        <v>43817</v>
      </c>
      <c r="O204" s="5">
        <v>1277588</v>
      </c>
      <c r="P204" s="5">
        <v>0</v>
      </c>
    </row>
    <row r="205" spans="1:16">
      <c r="A205" s="5">
        <v>1393</v>
      </c>
      <c r="B205" s="5">
        <v>4</v>
      </c>
      <c r="C205" s="5" t="s">
        <v>523</v>
      </c>
      <c r="D205" s="5" t="s">
        <v>522</v>
      </c>
      <c r="E205" s="5">
        <v>1877823</v>
      </c>
      <c r="F205" s="5">
        <v>737891</v>
      </c>
      <c r="G205" s="5">
        <v>190885</v>
      </c>
      <c r="H205" s="5">
        <v>51808</v>
      </c>
      <c r="I205" s="5">
        <v>897239</v>
      </c>
      <c r="J205" s="5">
        <v>0</v>
      </c>
      <c r="K205" s="5">
        <v>3235563</v>
      </c>
      <c r="L205" s="5">
        <v>1594578</v>
      </c>
      <c r="M205" s="5">
        <v>319580</v>
      </c>
      <c r="N205" s="5">
        <v>43817</v>
      </c>
      <c r="O205" s="5">
        <v>1277588</v>
      </c>
      <c r="P205" s="5">
        <v>0</v>
      </c>
    </row>
    <row r="206" spans="1:16">
      <c r="A206" s="5">
        <v>1393</v>
      </c>
      <c r="B206" s="5">
        <v>7</v>
      </c>
      <c r="C206" s="5" t="s">
        <v>524</v>
      </c>
      <c r="D206" s="5" t="s">
        <v>525</v>
      </c>
      <c r="E206" s="5">
        <v>706071</v>
      </c>
      <c r="F206" s="5">
        <v>225643</v>
      </c>
      <c r="G206" s="5">
        <v>62738</v>
      </c>
      <c r="H206" s="5">
        <v>2200</v>
      </c>
      <c r="I206" s="5">
        <v>415490</v>
      </c>
      <c r="J206" s="5">
        <v>0</v>
      </c>
      <c r="K206" s="5">
        <v>874890</v>
      </c>
      <c r="L206" s="5">
        <v>310908</v>
      </c>
      <c r="M206" s="5">
        <v>103325</v>
      </c>
      <c r="N206" s="5">
        <v>1700</v>
      </c>
      <c r="O206" s="5">
        <v>458956</v>
      </c>
      <c r="P206" s="5">
        <v>0</v>
      </c>
    </row>
    <row r="207" spans="1:16">
      <c r="A207" s="5">
        <v>1393</v>
      </c>
      <c r="B207" s="5">
        <v>9</v>
      </c>
      <c r="C207" s="5" t="s">
        <v>526</v>
      </c>
      <c r="D207" s="5" t="s">
        <v>525</v>
      </c>
      <c r="E207" s="5">
        <v>706071</v>
      </c>
      <c r="F207" s="5">
        <v>225643</v>
      </c>
      <c r="G207" s="5">
        <v>62738</v>
      </c>
      <c r="H207" s="5">
        <v>2200</v>
      </c>
      <c r="I207" s="5">
        <v>415490</v>
      </c>
      <c r="J207" s="5">
        <v>0</v>
      </c>
      <c r="K207" s="5">
        <v>874890</v>
      </c>
      <c r="L207" s="5">
        <v>310908</v>
      </c>
      <c r="M207" s="5">
        <v>103325</v>
      </c>
      <c r="N207" s="5">
        <v>1700</v>
      </c>
      <c r="O207" s="5">
        <v>458956</v>
      </c>
      <c r="P207" s="5">
        <v>0</v>
      </c>
    </row>
    <row r="208" spans="1:16">
      <c r="A208" s="5">
        <v>1393</v>
      </c>
      <c r="B208" s="5">
        <v>2</v>
      </c>
      <c r="C208" s="5" t="s">
        <v>527</v>
      </c>
      <c r="D208" s="5" t="s">
        <v>528</v>
      </c>
      <c r="E208" s="5">
        <v>450608</v>
      </c>
      <c r="F208" s="5">
        <v>5541</v>
      </c>
      <c r="G208" s="5">
        <v>141910</v>
      </c>
      <c r="H208" s="5">
        <v>9500</v>
      </c>
      <c r="I208" s="5">
        <v>293657</v>
      </c>
      <c r="J208" s="5">
        <v>0</v>
      </c>
      <c r="K208" s="5">
        <v>516691</v>
      </c>
      <c r="L208" s="5">
        <v>67936</v>
      </c>
      <c r="M208" s="5">
        <v>138880</v>
      </c>
      <c r="N208" s="5">
        <v>11000</v>
      </c>
      <c r="O208" s="5">
        <v>298875</v>
      </c>
      <c r="P208" s="5">
        <v>0</v>
      </c>
    </row>
    <row r="209" spans="1:16">
      <c r="A209" s="5">
        <v>1393</v>
      </c>
      <c r="B209" s="5">
        <v>7</v>
      </c>
      <c r="C209" s="5" t="s">
        <v>529</v>
      </c>
      <c r="D209" s="5" t="s">
        <v>530</v>
      </c>
      <c r="E209" s="5">
        <v>450608</v>
      </c>
      <c r="F209" s="5">
        <v>5541</v>
      </c>
      <c r="G209" s="5">
        <v>141910</v>
      </c>
      <c r="H209" s="5">
        <v>9500</v>
      </c>
      <c r="I209" s="5">
        <v>293657</v>
      </c>
      <c r="J209" s="5">
        <v>0</v>
      </c>
      <c r="K209" s="5">
        <v>516691</v>
      </c>
      <c r="L209" s="5">
        <v>67936</v>
      </c>
      <c r="M209" s="5">
        <v>138880</v>
      </c>
      <c r="N209" s="5">
        <v>11000</v>
      </c>
      <c r="O209" s="5">
        <v>298875</v>
      </c>
      <c r="P209" s="5">
        <v>0</v>
      </c>
    </row>
    <row r="210" spans="1:16">
      <c r="A210" s="5">
        <v>1393</v>
      </c>
      <c r="B210" s="5">
        <v>19</v>
      </c>
      <c r="C210" s="5" t="s">
        <v>531</v>
      </c>
      <c r="D210" s="5" t="s">
        <v>532</v>
      </c>
      <c r="E210" s="5">
        <v>1412</v>
      </c>
      <c r="F210" s="5">
        <v>0</v>
      </c>
      <c r="G210" s="5">
        <v>234</v>
      </c>
      <c r="H210" s="5">
        <v>0</v>
      </c>
      <c r="I210" s="5">
        <v>1179</v>
      </c>
      <c r="J210" s="5">
        <v>0</v>
      </c>
      <c r="K210" s="5">
        <v>28632</v>
      </c>
      <c r="L210" s="5">
        <v>25619</v>
      </c>
      <c r="M210" s="5">
        <v>708</v>
      </c>
      <c r="N210" s="5">
        <v>0</v>
      </c>
      <c r="O210" s="5">
        <v>2305</v>
      </c>
      <c r="P210" s="5">
        <v>0</v>
      </c>
    </row>
    <row r="211" spans="1:16">
      <c r="A211" s="5">
        <v>1393</v>
      </c>
      <c r="B211" s="5">
        <v>4</v>
      </c>
      <c r="C211" s="5" t="s">
        <v>533</v>
      </c>
      <c r="D211" s="5" t="s">
        <v>534</v>
      </c>
      <c r="E211" s="5">
        <v>352604</v>
      </c>
      <c r="F211" s="5">
        <v>4430</v>
      </c>
      <c r="G211" s="5">
        <v>116784</v>
      </c>
      <c r="H211" s="5">
        <v>9500</v>
      </c>
      <c r="I211" s="5">
        <v>221889</v>
      </c>
      <c r="J211" s="5">
        <v>0</v>
      </c>
      <c r="K211" s="5">
        <v>279639</v>
      </c>
      <c r="L211" s="5">
        <v>3109</v>
      </c>
      <c r="M211" s="5">
        <v>97945</v>
      </c>
      <c r="N211" s="5">
        <v>11000</v>
      </c>
      <c r="O211" s="5">
        <v>167586</v>
      </c>
      <c r="P211" s="5">
        <v>0</v>
      </c>
    </row>
    <row r="212" spans="1:16">
      <c r="A212" s="5">
        <v>1393</v>
      </c>
      <c r="B212" s="5">
        <v>4</v>
      </c>
      <c r="C212" s="5" t="s">
        <v>535</v>
      </c>
      <c r="D212" s="5" t="s">
        <v>536</v>
      </c>
      <c r="E212" s="5">
        <v>26059</v>
      </c>
      <c r="F212" s="5">
        <v>1111</v>
      </c>
      <c r="G212" s="5">
        <v>1892</v>
      </c>
      <c r="H212" s="5">
        <v>0</v>
      </c>
      <c r="I212" s="5">
        <v>23056</v>
      </c>
      <c r="J212" s="5">
        <v>0</v>
      </c>
      <c r="K212" s="5">
        <v>75682</v>
      </c>
      <c r="L212" s="5">
        <v>39208</v>
      </c>
      <c r="M212" s="5">
        <v>2228</v>
      </c>
      <c r="N212" s="5">
        <v>0</v>
      </c>
      <c r="O212" s="5">
        <v>34247</v>
      </c>
      <c r="P212" s="5">
        <v>0</v>
      </c>
    </row>
    <row r="213" spans="1:16">
      <c r="A213" s="5">
        <v>1393</v>
      </c>
      <c r="B213" s="5">
        <v>4</v>
      </c>
      <c r="C213" s="5" t="s">
        <v>537</v>
      </c>
      <c r="D213" s="5" t="s">
        <v>538</v>
      </c>
      <c r="E213" s="5">
        <v>70533</v>
      </c>
      <c r="F213" s="5">
        <v>0</v>
      </c>
      <c r="G213" s="5">
        <v>23000</v>
      </c>
      <c r="H213" s="5">
        <v>0</v>
      </c>
      <c r="I213" s="5">
        <v>47533</v>
      </c>
      <c r="J213" s="5">
        <v>0</v>
      </c>
      <c r="K213" s="5">
        <v>132737</v>
      </c>
      <c r="L213" s="5">
        <v>0</v>
      </c>
      <c r="M213" s="5">
        <v>38000</v>
      </c>
      <c r="N213" s="5">
        <v>0</v>
      </c>
      <c r="O213" s="5">
        <v>94737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21" t="s">
        <v>159</v>
      </c>
      <c r="B1" s="21"/>
      <c r="C1" s="20" t="str">
        <f>CONCATENATE("11-",'فهرست جداول'!E2,"-",MID('فهرست جداول'!A1, 58,10), "                  (میلیون ریال)")</f>
        <v>11-خلاصه آمار کارگاه‏ها بر حسب استان-93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21" customHeight="1" thickBot="1">
      <c r="A2" s="28" t="s">
        <v>128</v>
      </c>
      <c r="B2" s="28" t="s">
        <v>152</v>
      </c>
      <c r="C2" s="22" t="s">
        <v>11</v>
      </c>
      <c r="D2" s="22" t="s">
        <v>86</v>
      </c>
      <c r="E2" s="22"/>
      <c r="F2" s="22"/>
      <c r="G2" s="22"/>
      <c r="H2" s="22"/>
      <c r="I2" s="22"/>
      <c r="J2" s="22"/>
      <c r="K2" s="22" t="s">
        <v>89</v>
      </c>
      <c r="L2" s="22" t="s">
        <v>154</v>
      </c>
      <c r="M2" s="22"/>
      <c r="N2" s="24" t="s">
        <v>158</v>
      </c>
      <c r="O2" s="24" t="s">
        <v>155</v>
      </c>
      <c r="P2" s="22" t="s">
        <v>157</v>
      </c>
      <c r="Q2" s="22"/>
      <c r="R2" s="22" t="s">
        <v>124</v>
      </c>
      <c r="S2" s="22" t="s">
        <v>125</v>
      </c>
      <c r="T2" s="22" t="s">
        <v>87</v>
      </c>
      <c r="U2" s="22" t="s">
        <v>88</v>
      </c>
      <c r="V2" s="22"/>
      <c r="W2" s="22" t="s">
        <v>90</v>
      </c>
      <c r="X2" s="22" t="s">
        <v>91</v>
      </c>
      <c r="Y2" s="22"/>
    </row>
    <row r="3" spans="1:25" ht="21" customHeight="1" thickBot="1">
      <c r="A3" s="29"/>
      <c r="B3" s="29"/>
      <c r="C3" s="22"/>
      <c r="D3" s="22" t="s">
        <v>92</v>
      </c>
      <c r="E3" s="22"/>
      <c r="F3" s="22"/>
      <c r="G3" s="22" t="s">
        <v>93</v>
      </c>
      <c r="H3" s="22"/>
      <c r="I3" s="22" t="s">
        <v>94</v>
      </c>
      <c r="J3" s="22"/>
      <c r="K3" s="22"/>
      <c r="L3" s="22"/>
      <c r="M3" s="22"/>
      <c r="N3" s="25"/>
      <c r="O3" s="25"/>
      <c r="P3" s="24" t="s">
        <v>98</v>
      </c>
      <c r="Q3" s="24" t="s">
        <v>99</v>
      </c>
      <c r="R3" s="22"/>
      <c r="S3" s="22"/>
      <c r="T3" s="23"/>
      <c r="U3" s="22"/>
      <c r="V3" s="22"/>
      <c r="W3" s="23"/>
      <c r="X3" s="22" t="s">
        <v>95</v>
      </c>
      <c r="Y3" s="22" t="s">
        <v>96</v>
      </c>
    </row>
    <row r="4" spans="1:25" ht="24" customHeight="1" thickBot="1">
      <c r="A4" s="29"/>
      <c r="B4" s="29"/>
      <c r="C4" s="22"/>
      <c r="D4" s="11" t="s">
        <v>2</v>
      </c>
      <c r="E4" s="11" t="s">
        <v>97</v>
      </c>
      <c r="F4" s="11" t="s">
        <v>7</v>
      </c>
      <c r="G4" s="11" t="s">
        <v>97</v>
      </c>
      <c r="H4" s="11" t="s">
        <v>7</v>
      </c>
      <c r="I4" s="11" t="s">
        <v>97</v>
      </c>
      <c r="J4" s="11" t="s">
        <v>7</v>
      </c>
      <c r="K4" s="22"/>
      <c r="L4" s="11" t="s">
        <v>156</v>
      </c>
      <c r="M4" s="12" t="s">
        <v>153</v>
      </c>
      <c r="N4" s="26"/>
      <c r="O4" s="26"/>
      <c r="P4" s="26"/>
      <c r="Q4" s="26"/>
      <c r="R4" s="22"/>
      <c r="S4" s="22"/>
      <c r="T4" s="23"/>
      <c r="U4" s="11" t="s">
        <v>20</v>
      </c>
      <c r="V4" s="11" t="s">
        <v>21</v>
      </c>
      <c r="W4" s="23"/>
      <c r="X4" s="22"/>
      <c r="Y4" s="22"/>
    </row>
    <row r="5" spans="1:25">
      <c r="A5" s="5">
        <v>1393</v>
      </c>
      <c r="B5" s="5" t="s">
        <v>539</v>
      </c>
      <c r="C5" s="5">
        <v>29654</v>
      </c>
      <c r="D5" s="5">
        <v>1698305</v>
      </c>
      <c r="E5" s="5">
        <v>1526350</v>
      </c>
      <c r="F5" s="5">
        <v>171955</v>
      </c>
      <c r="G5" s="5">
        <v>1519956</v>
      </c>
      <c r="H5" s="5">
        <v>171711</v>
      </c>
      <c r="I5" s="5">
        <v>6394</v>
      </c>
      <c r="J5" s="5">
        <v>244</v>
      </c>
      <c r="K5" s="5">
        <v>344375846</v>
      </c>
      <c r="L5" s="5">
        <v>4012130002</v>
      </c>
      <c r="M5" s="5">
        <v>414809258</v>
      </c>
      <c r="N5" s="5">
        <v>5591817371</v>
      </c>
      <c r="O5" s="5">
        <v>5413419066</v>
      </c>
      <c r="P5" s="5">
        <v>649687076</v>
      </c>
      <c r="Q5" s="5">
        <v>22407918</v>
      </c>
      <c r="R5" s="5">
        <v>4199502114</v>
      </c>
      <c r="S5" s="5">
        <v>5711367792</v>
      </c>
      <c r="T5" s="5">
        <v>1511865678</v>
      </c>
      <c r="U5" s="5">
        <v>17030112</v>
      </c>
      <c r="V5" s="5">
        <v>166946662</v>
      </c>
      <c r="W5" s="5">
        <v>21584711</v>
      </c>
      <c r="X5" s="5">
        <v>220783224</v>
      </c>
      <c r="Y5" s="5">
        <v>175331548</v>
      </c>
    </row>
    <row r="6" spans="1:25">
      <c r="A6" s="5">
        <v>1393</v>
      </c>
      <c r="B6" s="5" t="s">
        <v>540</v>
      </c>
      <c r="C6" s="5">
        <v>1675</v>
      </c>
      <c r="D6" s="5">
        <v>91904</v>
      </c>
      <c r="E6" s="5">
        <v>83247</v>
      </c>
      <c r="F6" s="5">
        <v>8657</v>
      </c>
      <c r="G6" s="5">
        <v>82707</v>
      </c>
      <c r="H6" s="5">
        <v>8656</v>
      </c>
      <c r="I6" s="5">
        <v>540</v>
      </c>
      <c r="J6" s="5">
        <v>1</v>
      </c>
      <c r="K6" s="5">
        <v>16529285</v>
      </c>
      <c r="L6" s="5">
        <v>208000148</v>
      </c>
      <c r="M6" s="5">
        <v>18066427</v>
      </c>
      <c r="N6" s="5">
        <v>270164256</v>
      </c>
      <c r="O6" s="5">
        <v>262059463</v>
      </c>
      <c r="P6" s="5">
        <v>16053233</v>
      </c>
      <c r="Q6" s="5">
        <v>507035</v>
      </c>
      <c r="R6" s="5">
        <v>214302326</v>
      </c>
      <c r="S6" s="5">
        <v>274447435</v>
      </c>
      <c r="T6" s="5">
        <v>60145109</v>
      </c>
      <c r="U6" s="5">
        <v>110145</v>
      </c>
      <c r="V6" s="5">
        <v>4679806</v>
      </c>
      <c r="W6" s="5">
        <v>636990</v>
      </c>
      <c r="X6" s="5">
        <v>5898463</v>
      </c>
      <c r="Y6" s="5">
        <v>8425668</v>
      </c>
    </row>
    <row r="7" spans="1:25">
      <c r="A7" s="5">
        <v>1393</v>
      </c>
      <c r="B7" s="5" t="s">
        <v>541</v>
      </c>
      <c r="C7" s="5">
        <v>707</v>
      </c>
      <c r="D7" s="5">
        <v>26903</v>
      </c>
      <c r="E7" s="5">
        <v>24379</v>
      </c>
      <c r="F7" s="5">
        <v>2524</v>
      </c>
      <c r="G7" s="5">
        <v>24025</v>
      </c>
      <c r="H7" s="5">
        <v>2515</v>
      </c>
      <c r="I7" s="5">
        <v>354</v>
      </c>
      <c r="J7" s="5">
        <v>8</v>
      </c>
      <c r="K7" s="5">
        <v>4116318</v>
      </c>
      <c r="L7" s="5">
        <v>23913348</v>
      </c>
      <c r="M7" s="5">
        <v>2240544</v>
      </c>
      <c r="N7" s="5">
        <v>38206689</v>
      </c>
      <c r="O7" s="5">
        <v>39660369</v>
      </c>
      <c r="P7" s="5">
        <v>3822354</v>
      </c>
      <c r="Q7" s="5">
        <v>127709</v>
      </c>
      <c r="R7" s="5">
        <v>26290100</v>
      </c>
      <c r="S7" s="5">
        <v>39853383</v>
      </c>
      <c r="T7" s="5">
        <v>13563284</v>
      </c>
      <c r="U7" s="5">
        <v>39597</v>
      </c>
      <c r="V7" s="5">
        <v>968089</v>
      </c>
      <c r="W7" s="5">
        <v>276533</v>
      </c>
      <c r="X7" s="5">
        <v>3629826</v>
      </c>
      <c r="Y7" s="5">
        <v>1711530</v>
      </c>
    </row>
    <row r="8" spans="1:25">
      <c r="A8" s="5">
        <v>1393</v>
      </c>
      <c r="B8" s="5" t="s">
        <v>542</v>
      </c>
      <c r="C8" s="5">
        <v>237</v>
      </c>
      <c r="D8" s="5">
        <v>9628</v>
      </c>
      <c r="E8" s="5">
        <v>8836</v>
      </c>
      <c r="F8" s="5">
        <v>792</v>
      </c>
      <c r="G8" s="5">
        <v>8749</v>
      </c>
      <c r="H8" s="5">
        <v>789</v>
      </c>
      <c r="I8" s="5">
        <v>87</v>
      </c>
      <c r="J8" s="5">
        <v>3</v>
      </c>
      <c r="K8" s="5">
        <v>1754538</v>
      </c>
      <c r="L8" s="5">
        <v>9807004</v>
      </c>
      <c r="M8" s="5">
        <v>1556404</v>
      </c>
      <c r="N8" s="5">
        <v>16327192</v>
      </c>
      <c r="O8" s="5">
        <v>15658009</v>
      </c>
      <c r="P8" s="5">
        <v>505565</v>
      </c>
      <c r="Q8" s="5">
        <v>18483</v>
      </c>
      <c r="R8" s="5">
        <v>10580768</v>
      </c>
      <c r="S8" s="5">
        <v>16793263</v>
      </c>
      <c r="T8" s="5">
        <v>6212495</v>
      </c>
      <c r="U8" s="5">
        <v>24366</v>
      </c>
      <c r="V8" s="5">
        <v>345597</v>
      </c>
      <c r="W8" s="5">
        <v>93750</v>
      </c>
      <c r="X8" s="5">
        <v>195014</v>
      </c>
      <c r="Y8" s="5">
        <v>303740</v>
      </c>
    </row>
    <row r="9" spans="1:25">
      <c r="A9" s="5">
        <v>1393</v>
      </c>
      <c r="B9" s="5" t="s">
        <v>543</v>
      </c>
      <c r="C9" s="5">
        <v>3462</v>
      </c>
      <c r="D9" s="5">
        <v>202386</v>
      </c>
      <c r="E9" s="5">
        <v>186828</v>
      </c>
      <c r="F9" s="5">
        <v>15557</v>
      </c>
      <c r="G9" s="5">
        <v>186176</v>
      </c>
      <c r="H9" s="5">
        <v>15552</v>
      </c>
      <c r="I9" s="5">
        <v>652</v>
      </c>
      <c r="J9" s="5">
        <v>5</v>
      </c>
      <c r="K9" s="5">
        <v>43208935</v>
      </c>
      <c r="L9" s="5">
        <v>572229627</v>
      </c>
      <c r="M9" s="5">
        <v>43116029</v>
      </c>
      <c r="N9" s="5">
        <v>740512527</v>
      </c>
      <c r="O9" s="5">
        <v>725188599</v>
      </c>
      <c r="P9" s="5">
        <v>69331298</v>
      </c>
      <c r="Q9" s="5">
        <v>2303126</v>
      </c>
      <c r="R9" s="5">
        <v>597638265</v>
      </c>
      <c r="S9" s="5">
        <v>757748765</v>
      </c>
      <c r="T9" s="5">
        <v>160110500</v>
      </c>
      <c r="U9" s="5">
        <v>4040160</v>
      </c>
      <c r="V9" s="5">
        <v>11995329</v>
      </c>
      <c r="W9" s="5">
        <v>3496970</v>
      </c>
      <c r="X9" s="5">
        <v>39125433</v>
      </c>
      <c r="Y9" s="5">
        <v>21421200</v>
      </c>
    </row>
    <row r="10" spans="1:25">
      <c r="A10" s="5">
        <v>1393</v>
      </c>
      <c r="B10" s="5" t="s">
        <v>544</v>
      </c>
      <c r="C10" s="5">
        <v>1418</v>
      </c>
      <c r="D10" s="5">
        <v>93422</v>
      </c>
      <c r="E10" s="5">
        <v>79626</v>
      </c>
      <c r="F10" s="5">
        <v>13796</v>
      </c>
      <c r="G10" s="5">
        <v>79496</v>
      </c>
      <c r="H10" s="5">
        <v>13793</v>
      </c>
      <c r="I10" s="5">
        <v>130</v>
      </c>
      <c r="J10" s="5">
        <v>3</v>
      </c>
      <c r="K10" s="5">
        <v>17452064</v>
      </c>
      <c r="L10" s="5">
        <v>95096865</v>
      </c>
      <c r="M10" s="5">
        <v>23862707</v>
      </c>
      <c r="N10" s="5">
        <v>148773451</v>
      </c>
      <c r="O10" s="5">
        <v>142139560</v>
      </c>
      <c r="P10" s="5">
        <v>8022288</v>
      </c>
      <c r="Q10" s="5">
        <v>268665</v>
      </c>
      <c r="R10" s="5">
        <v>99955668</v>
      </c>
      <c r="S10" s="5">
        <v>155852140</v>
      </c>
      <c r="T10" s="5">
        <v>55896472</v>
      </c>
      <c r="U10" s="5">
        <v>246583</v>
      </c>
      <c r="V10" s="5">
        <v>5441317</v>
      </c>
      <c r="W10" s="5">
        <v>1156880</v>
      </c>
      <c r="X10" s="5">
        <v>9300453</v>
      </c>
      <c r="Y10" s="5">
        <v>12169009</v>
      </c>
    </row>
    <row r="11" spans="1:25">
      <c r="A11" s="5">
        <v>1393</v>
      </c>
      <c r="B11" s="5" t="s">
        <v>545</v>
      </c>
      <c r="C11" s="5">
        <v>80</v>
      </c>
      <c r="D11" s="5">
        <v>2182</v>
      </c>
      <c r="E11" s="5">
        <v>2069</v>
      </c>
      <c r="F11" s="5">
        <v>113</v>
      </c>
      <c r="G11" s="5">
        <v>2065</v>
      </c>
      <c r="H11" s="5">
        <v>112</v>
      </c>
      <c r="I11" s="5">
        <v>4</v>
      </c>
      <c r="J11" s="5">
        <v>1</v>
      </c>
      <c r="K11" s="5">
        <v>374340</v>
      </c>
      <c r="L11" s="5">
        <v>2181775</v>
      </c>
      <c r="M11" s="5">
        <v>142725</v>
      </c>
      <c r="N11" s="5">
        <v>4397036</v>
      </c>
      <c r="O11" s="5">
        <v>4428223</v>
      </c>
      <c r="P11" s="5">
        <v>1238833</v>
      </c>
      <c r="Q11" s="5">
        <v>38670</v>
      </c>
      <c r="R11" s="5">
        <v>2652847</v>
      </c>
      <c r="S11" s="5">
        <v>4488472</v>
      </c>
      <c r="T11" s="5">
        <v>1835625</v>
      </c>
      <c r="U11" s="5">
        <v>1559</v>
      </c>
      <c r="V11" s="5">
        <v>339621</v>
      </c>
      <c r="W11" s="5">
        <v>5256</v>
      </c>
      <c r="X11" s="5">
        <v>-15192</v>
      </c>
      <c r="Y11" s="5">
        <v>140280</v>
      </c>
    </row>
    <row r="12" spans="1:25">
      <c r="A12" s="5">
        <v>1393</v>
      </c>
      <c r="B12" s="5" t="s">
        <v>546</v>
      </c>
      <c r="C12" s="5">
        <v>170</v>
      </c>
      <c r="D12" s="5">
        <v>22162</v>
      </c>
      <c r="E12" s="5">
        <v>20246</v>
      </c>
      <c r="F12" s="5">
        <v>1916</v>
      </c>
      <c r="G12" s="5">
        <v>20153</v>
      </c>
      <c r="H12" s="5">
        <v>1912</v>
      </c>
      <c r="I12" s="5">
        <v>93</v>
      </c>
      <c r="J12" s="5">
        <v>4</v>
      </c>
      <c r="K12" s="5">
        <v>6524613</v>
      </c>
      <c r="L12" s="5">
        <v>241074210</v>
      </c>
      <c r="M12" s="5">
        <v>3464168</v>
      </c>
      <c r="N12" s="5">
        <v>401742094</v>
      </c>
      <c r="O12" s="5">
        <v>357418314</v>
      </c>
      <c r="P12" s="5">
        <v>181949652</v>
      </c>
      <c r="Q12" s="5">
        <v>5971659</v>
      </c>
      <c r="R12" s="5">
        <v>261466245</v>
      </c>
      <c r="S12" s="5">
        <v>413083480</v>
      </c>
      <c r="T12" s="5">
        <v>151617235</v>
      </c>
      <c r="U12" s="5">
        <v>3312373</v>
      </c>
      <c r="V12" s="5">
        <v>14141290</v>
      </c>
      <c r="W12" s="5">
        <v>390066</v>
      </c>
      <c r="X12" s="5">
        <v>34712152</v>
      </c>
      <c r="Y12" s="5">
        <v>6190838</v>
      </c>
    </row>
    <row r="13" spans="1:25">
      <c r="A13" s="5">
        <v>1393</v>
      </c>
      <c r="B13" s="5" t="s">
        <v>547</v>
      </c>
      <c r="C13" s="5">
        <v>6722</v>
      </c>
      <c r="D13" s="5">
        <v>405006</v>
      </c>
      <c r="E13" s="5">
        <v>363136</v>
      </c>
      <c r="F13" s="5">
        <v>41870</v>
      </c>
      <c r="G13" s="5">
        <v>362183</v>
      </c>
      <c r="H13" s="5">
        <v>41852</v>
      </c>
      <c r="I13" s="5">
        <v>953</v>
      </c>
      <c r="J13" s="5">
        <v>18</v>
      </c>
      <c r="K13" s="5">
        <v>91902387</v>
      </c>
      <c r="L13" s="5">
        <v>750437525</v>
      </c>
      <c r="M13" s="5">
        <v>78180006</v>
      </c>
      <c r="N13" s="5">
        <v>1031202658</v>
      </c>
      <c r="O13" s="5">
        <v>1037704558</v>
      </c>
      <c r="P13" s="5">
        <v>41348641</v>
      </c>
      <c r="Q13" s="5">
        <v>1404561</v>
      </c>
      <c r="R13" s="5">
        <v>776323257</v>
      </c>
      <c r="S13" s="5">
        <v>1062633690</v>
      </c>
      <c r="T13" s="5">
        <v>286310433</v>
      </c>
      <c r="U13" s="5">
        <v>3975458</v>
      </c>
      <c r="V13" s="5">
        <v>36530303</v>
      </c>
      <c r="W13" s="5">
        <v>4117706</v>
      </c>
      <c r="X13" s="5">
        <v>15596454</v>
      </c>
      <c r="Y13" s="5">
        <v>23773847</v>
      </c>
    </row>
    <row r="14" spans="1:25">
      <c r="A14" s="5">
        <v>1393</v>
      </c>
      <c r="B14" s="5" t="s">
        <v>548</v>
      </c>
      <c r="C14" s="5">
        <v>352</v>
      </c>
      <c r="D14" s="5">
        <v>12682</v>
      </c>
      <c r="E14" s="5">
        <v>10645</v>
      </c>
      <c r="F14" s="5">
        <v>2037</v>
      </c>
      <c r="G14" s="5">
        <v>10424</v>
      </c>
      <c r="H14" s="5">
        <v>2029</v>
      </c>
      <c r="I14" s="5">
        <v>221</v>
      </c>
      <c r="J14" s="5">
        <v>8</v>
      </c>
      <c r="K14" s="5">
        <v>1538575</v>
      </c>
      <c r="L14" s="5">
        <v>20701305</v>
      </c>
      <c r="M14" s="5">
        <v>5079242</v>
      </c>
      <c r="N14" s="5">
        <v>27627005</v>
      </c>
      <c r="O14" s="5">
        <v>27553333</v>
      </c>
      <c r="P14" s="5">
        <v>2139570</v>
      </c>
      <c r="Q14" s="5">
        <v>66402</v>
      </c>
      <c r="R14" s="5">
        <v>21521073</v>
      </c>
      <c r="S14" s="5">
        <v>28081787</v>
      </c>
      <c r="T14" s="5">
        <v>6560714</v>
      </c>
      <c r="U14" s="5">
        <v>107919</v>
      </c>
      <c r="V14" s="5">
        <v>967862</v>
      </c>
      <c r="W14" s="5">
        <v>93307</v>
      </c>
      <c r="X14" s="5">
        <v>157624</v>
      </c>
      <c r="Y14" s="5">
        <v>811004</v>
      </c>
    </row>
    <row r="15" spans="1:25">
      <c r="A15" s="5">
        <v>1393</v>
      </c>
      <c r="B15" s="5" t="s">
        <v>549</v>
      </c>
      <c r="C15" s="5">
        <v>151</v>
      </c>
      <c r="D15" s="5">
        <v>7298</v>
      </c>
      <c r="E15" s="5">
        <v>6639</v>
      </c>
      <c r="F15" s="5">
        <v>659</v>
      </c>
      <c r="G15" s="5">
        <v>6608</v>
      </c>
      <c r="H15" s="5">
        <v>659</v>
      </c>
      <c r="I15" s="5">
        <v>31</v>
      </c>
      <c r="J15" s="5">
        <v>0</v>
      </c>
      <c r="K15" s="5">
        <v>1163726</v>
      </c>
      <c r="L15" s="5">
        <v>8250584</v>
      </c>
      <c r="M15" s="5">
        <v>325812</v>
      </c>
      <c r="N15" s="5">
        <v>13557591</v>
      </c>
      <c r="O15" s="5">
        <v>12888033</v>
      </c>
      <c r="P15" s="5">
        <v>669195</v>
      </c>
      <c r="Q15" s="5">
        <v>21689</v>
      </c>
      <c r="R15" s="5">
        <v>8881698</v>
      </c>
      <c r="S15" s="5">
        <v>13856460</v>
      </c>
      <c r="T15" s="5">
        <v>4974761</v>
      </c>
      <c r="U15" s="5">
        <v>5347</v>
      </c>
      <c r="V15" s="5">
        <v>502436</v>
      </c>
      <c r="W15" s="5">
        <v>48811</v>
      </c>
      <c r="X15" s="5">
        <v>258561</v>
      </c>
      <c r="Y15" s="5">
        <v>1670448</v>
      </c>
    </row>
    <row r="16" spans="1:25">
      <c r="A16" s="5">
        <v>1393</v>
      </c>
      <c r="B16" s="5" t="s">
        <v>550</v>
      </c>
      <c r="C16" s="5">
        <v>2170</v>
      </c>
      <c r="D16" s="5">
        <v>113226</v>
      </c>
      <c r="E16" s="5">
        <v>99739</v>
      </c>
      <c r="F16" s="5">
        <v>13487</v>
      </c>
      <c r="G16" s="5">
        <v>99385</v>
      </c>
      <c r="H16" s="5">
        <v>13475</v>
      </c>
      <c r="I16" s="5">
        <v>354</v>
      </c>
      <c r="J16" s="5">
        <v>12</v>
      </c>
      <c r="K16" s="5">
        <v>17659464</v>
      </c>
      <c r="L16" s="5">
        <v>99774563</v>
      </c>
      <c r="M16" s="5">
        <v>15769008</v>
      </c>
      <c r="N16" s="5">
        <v>167211823</v>
      </c>
      <c r="O16" s="5">
        <v>149025216</v>
      </c>
      <c r="P16" s="5">
        <v>9585852</v>
      </c>
      <c r="Q16" s="5">
        <v>310615</v>
      </c>
      <c r="R16" s="5">
        <v>105900270</v>
      </c>
      <c r="S16" s="5">
        <v>175930990</v>
      </c>
      <c r="T16" s="5">
        <v>70030720</v>
      </c>
      <c r="U16" s="5">
        <v>292024</v>
      </c>
      <c r="V16" s="5">
        <v>4899203</v>
      </c>
      <c r="W16" s="5">
        <v>1460055</v>
      </c>
      <c r="X16" s="5">
        <v>10923990</v>
      </c>
      <c r="Y16" s="5">
        <v>6389313</v>
      </c>
    </row>
    <row r="17" spans="1:25">
      <c r="A17" s="5">
        <v>1393</v>
      </c>
      <c r="B17" s="5" t="s">
        <v>551</v>
      </c>
      <c r="C17" s="5">
        <v>151</v>
      </c>
      <c r="D17" s="5">
        <v>8861</v>
      </c>
      <c r="E17" s="5">
        <v>8165</v>
      </c>
      <c r="F17" s="5">
        <v>696</v>
      </c>
      <c r="G17" s="5">
        <v>8089</v>
      </c>
      <c r="H17" s="5">
        <v>692</v>
      </c>
      <c r="I17" s="5">
        <v>76</v>
      </c>
      <c r="J17" s="5">
        <v>4</v>
      </c>
      <c r="K17" s="5">
        <v>2085069</v>
      </c>
      <c r="L17" s="5">
        <v>7436084</v>
      </c>
      <c r="M17" s="5">
        <v>1604165</v>
      </c>
      <c r="N17" s="5">
        <v>17031016</v>
      </c>
      <c r="O17" s="5">
        <v>16919886</v>
      </c>
      <c r="P17" s="5">
        <v>4094924</v>
      </c>
      <c r="Q17" s="5">
        <v>134812</v>
      </c>
      <c r="R17" s="5">
        <v>9351641</v>
      </c>
      <c r="S17" s="5">
        <v>17948329</v>
      </c>
      <c r="T17" s="5">
        <v>8596688</v>
      </c>
      <c r="U17" s="5">
        <v>26814</v>
      </c>
      <c r="V17" s="5">
        <v>657037</v>
      </c>
      <c r="W17" s="5">
        <v>57244</v>
      </c>
      <c r="X17" s="5">
        <v>824883</v>
      </c>
      <c r="Y17" s="5">
        <v>300378</v>
      </c>
    </row>
    <row r="18" spans="1:25">
      <c r="A18" s="5">
        <v>1393</v>
      </c>
      <c r="B18" s="5" t="s">
        <v>552</v>
      </c>
      <c r="C18" s="5">
        <v>645</v>
      </c>
      <c r="D18" s="5">
        <v>80235</v>
      </c>
      <c r="E18" s="5">
        <v>75483</v>
      </c>
      <c r="F18" s="5">
        <v>4752</v>
      </c>
      <c r="G18" s="5">
        <v>75315</v>
      </c>
      <c r="H18" s="5">
        <v>4740</v>
      </c>
      <c r="I18" s="5">
        <v>168</v>
      </c>
      <c r="J18" s="5">
        <v>12</v>
      </c>
      <c r="K18" s="5">
        <v>27850960</v>
      </c>
      <c r="L18" s="5">
        <v>559539598</v>
      </c>
      <c r="M18" s="5">
        <v>43846746</v>
      </c>
      <c r="N18" s="5">
        <v>755690120</v>
      </c>
      <c r="O18" s="5">
        <v>721622727</v>
      </c>
      <c r="P18" s="5">
        <v>162319731</v>
      </c>
      <c r="Q18" s="5">
        <v>5752985</v>
      </c>
      <c r="R18" s="5">
        <v>595805258</v>
      </c>
      <c r="S18" s="5">
        <v>758841625</v>
      </c>
      <c r="T18" s="5">
        <v>163036367</v>
      </c>
      <c r="U18" s="5">
        <v>1462812</v>
      </c>
      <c r="V18" s="5">
        <v>24053971</v>
      </c>
      <c r="W18" s="5">
        <v>1678806</v>
      </c>
      <c r="X18" s="5">
        <v>29098789</v>
      </c>
      <c r="Y18" s="5">
        <v>19087961</v>
      </c>
    </row>
    <row r="19" spans="1:25">
      <c r="A19" s="5">
        <v>1393</v>
      </c>
      <c r="B19" s="5" t="s">
        <v>553</v>
      </c>
      <c r="C19" s="5">
        <v>413</v>
      </c>
      <c r="D19" s="5">
        <v>30550</v>
      </c>
      <c r="E19" s="5">
        <v>27598</v>
      </c>
      <c r="F19" s="5">
        <v>2952</v>
      </c>
      <c r="G19" s="5">
        <v>27538</v>
      </c>
      <c r="H19" s="5">
        <v>2949</v>
      </c>
      <c r="I19" s="5">
        <v>60</v>
      </c>
      <c r="J19" s="5">
        <v>3</v>
      </c>
      <c r="K19" s="5">
        <v>5211791</v>
      </c>
      <c r="L19" s="5">
        <v>38642159</v>
      </c>
      <c r="M19" s="5">
        <v>8558238</v>
      </c>
      <c r="N19" s="5">
        <v>58568421</v>
      </c>
      <c r="O19" s="5">
        <v>58369155</v>
      </c>
      <c r="P19" s="5">
        <v>5247042</v>
      </c>
      <c r="Q19" s="5">
        <v>167875</v>
      </c>
      <c r="R19" s="5">
        <v>40771671</v>
      </c>
      <c r="S19" s="5">
        <v>60220857</v>
      </c>
      <c r="T19" s="5">
        <v>19449186</v>
      </c>
      <c r="U19" s="5">
        <v>77227</v>
      </c>
      <c r="V19" s="5">
        <v>1436088</v>
      </c>
      <c r="W19" s="5">
        <v>225676</v>
      </c>
      <c r="X19" s="5">
        <v>677155</v>
      </c>
      <c r="Y19" s="5">
        <v>6152847</v>
      </c>
    </row>
    <row r="20" spans="1:25">
      <c r="A20" s="5">
        <v>1393</v>
      </c>
      <c r="B20" s="5" t="s">
        <v>554</v>
      </c>
      <c r="C20" s="5">
        <v>975</v>
      </c>
      <c r="D20" s="5">
        <v>36708</v>
      </c>
      <c r="E20" s="5">
        <v>32643</v>
      </c>
      <c r="F20" s="5">
        <v>4065</v>
      </c>
      <c r="G20" s="5">
        <v>32636</v>
      </c>
      <c r="H20" s="5">
        <v>4065</v>
      </c>
      <c r="I20" s="5">
        <v>7</v>
      </c>
      <c r="J20" s="5">
        <v>0</v>
      </c>
      <c r="K20" s="5">
        <v>4764113</v>
      </c>
      <c r="L20" s="5">
        <v>27662529</v>
      </c>
      <c r="M20" s="5">
        <v>3695359</v>
      </c>
      <c r="N20" s="5">
        <v>46013000</v>
      </c>
      <c r="O20" s="5">
        <v>44684166</v>
      </c>
      <c r="P20" s="5">
        <v>2122134</v>
      </c>
      <c r="Q20" s="5">
        <v>65184</v>
      </c>
      <c r="R20" s="5">
        <v>29635727</v>
      </c>
      <c r="S20" s="5">
        <v>47227271</v>
      </c>
      <c r="T20" s="5">
        <v>17591544</v>
      </c>
      <c r="U20" s="5">
        <v>107223</v>
      </c>
      <c r="V20" s="5">
        <v>700737</v>
      </c>
      <c r="W20" s="5">
        <v>161258</v>
      </c>
      <c r="X20" s="5">
        <v>5518253</v>
      </c>
      <c r="Y20" s="5">
        <v>1286736</v>
      </c>
    </row>
    <row r="21" spans="1:25">
      <c r="A21" s="5">
        <v>1393</v>
      </c>
      <c r="B21" s="5" t="s">
        <v>555</v>
      </c>
      <c r="C21" s="5">
        <v>292</v>
      </c>
      <c r="D21" s="5">
        <v>8297</v>
      </c>
      <c r="E21" s="5">
        <v>7678</v>
      </c>
      <c r="F21" s="5">
        <v>619</v>
      </c>
      <c r="G21" s="5">
        <v>7627</v>
      </c>
      <c r="H21" s="5">
        <v>618</v>
      </c>
      <c r="I21" s="5">
        <v>51</v>
      </c>
      <c r="J21" s="5">
        <v>1</v>
      </c>
      <c r="K21" s="5">
        <v>1249046</v>
      </c>
      <c r="L21" s="5">
        <v>6353919</v>
      </c>
      <c r="M21" s="5">
        <v>1091639</v>
      </c>
      <c r="N21" s="5">
        <v>12389639</v>
      </c>
      <c r="O21" s="5">
        <v>11937942</v>
      </c>
      <c r="P21" s="5">
        <v>626602</v>
      </c>
      <c r="Q21" s="5">
        <v>20595</v>
      </c>
      <c r="R21" s="5">
        <v>7198436</v>
      </c>
      <c r="S21" s="5">
        <v>12650305</v>
      </c>
      <c r="T21" s="5">
        <v>5451868</v>
      </c>
      <c r="U21" s="5">
        <v>64210</v>
      </c>
      <c r="V21" s="5">
        <v>307074</v>
      </c>
      <c r="W21" s="5">
        <v>62789</v>
      </c>
      <c r="X21" s="5">
        <v>516550</v>
      </c>
      <c r="Y21" s="5">
        <v>460607</v>
      </c>
    </row>
    <row r="22" spans="1:25">
      <c r="A22" s="5">
        <v>1393</v>
      </c>
      <c r="B22" s="5" t="s">
        <v>556</v>
      </c>
      <c r="C22" s="5">
        <v>1017</v>
      </c>
      <c r="D22" s="5">
        <v>51490</v>
      </c>
      <c r="E22" s="5">
        <v>46010</v>
      </c>
      <c r="F22" s="5">
        <v>5480</v>
      </c>
      <c r="G22" s="5">
        <v>45721</v>
      </c>
      <c r="H22" s="5">
        <v>5460</v>
      </c>
      <c r="I22" s="5">
        <v>289</v>
      </c>
      <c r="J22" s="5">
        <v>20</v>
      </c>
      <c r="K22" s="5">
        <v>9945111</v>
      </c>
      <c r="L22" s="5">
        <v>112783845</v>
      </c>
      <c r="M22" s="5">
        <v>17546816</v>
      </c>
      <c r="N22" s="5">
        <v>161971435</v>
      </c>
      <c r="O22" s="5">
        <v>152121943</v>
      </c>
      <c r="P22" s="5">
        <v>11274473</v>
      </c>
      <c r="Q22" s="5">
        <v>484811</v>
      </c>
      <c r="R22" s="5">
        <v>118170920</v>
      </c>
      <c r="S22" s="5">
        <v>165221351</v>
      </c>
      <c r="T22" s="5">
        <v>47050431</v>
      </c>
      <c r="U22" s="5">
        <v>213744</v>
      </c>
      <c r="V22" s="5">
        <v>3997054</v>
      </c>
      <c r="W22" s="5">
        <v>614415</v>
      </c>
      <c r="X22" s="5">
        <v>10633891</v>
      </c>
      <c r="Y22" s="5">
        <v>5242896</v>
      </c>
    </row>
    <row r="23" spans="1:25">
      <c r="A23" s="5">
        <v>1393</v>
      </c>
      <c r="B23" s="5" t="s">
        <v>557</v>
      </c>
      <c r="C23" s="5">
        <v>1199</v>
      </c>
      <c r="D23" s="5">
        <v>80754</v>
      </c>
      <c r="E23" s="5">
        <v>72911</v>
      </c>
      <c r="F23" s="5">
        <v>7843</v>
      </c>
      <c r="G23" s="5">
        <v>72670</v>
      </c>
      <c r="H23" s="5">
        <v>7837</v>
      </c>
      <c r="I23" s="5">
        <v>241</v>
      </c>
      <c r="J23" s="5">
        <v>6</v>
      </c>
      <c r="K23" s="5">
        <v>14287790</v>
      </c>
      <c r="L23" s="5">
        <v>125580097</v>
      </c>
      <c r="M23" s="5">
        <v>23413613</v>
      </c>
      <c r="N23" s="5">
        <v>188192601</v>
      </c>
      <c r="O23" s="5">
        <v>178379962</v>
      </c>
      <c r="P23" s="5">
        <v>10286528</v>
      </c>
      <c r="Q23" s="5">
        <v>326088</v>
      </c>
      <c r="R23" s="5">
        <v>130323448</v>
      </c>
      <c r="S23" s="5">
        <v>194177353</v>
      </c>
      <c r="T23" s="5">
        <v>63853905</v>
      </c>
      <c r="U23" s="5">
        <v>309154</v>
      </c>
      <c r="V23" s="5">
        <v>5116038</v>
      </c>
      <c r="W23" s="5">
        <v>599983</v>
      </c>
      <c r="X23" s="5">
        <v>12562099</v>
      </c>
      <c r="Y23" s="5">
        <v>8497448</v>
      </c>
    </row>
    <row r="24" spans="1:25">
      <c r="A24" s="5">
        <v>1393</v>
      </c>
      <c r="B24" s="5" t="s">
        <v>558</v>
      </c>
      <c r="C24" s="5">
        <v>743</v>
      </c>
      <c r="D24" s="5">
        <v>29409</v>
      </c>
      <c r="E24" s="5">
        <v>26258</v>
      </c>
      <c r="F24" s="5">
        <v>3151</v>
      </c>
      <c r="G24" s="5">
        <v>26097</v>
      </c>
      <c r="H24" s="5">
        <v>3147</v>
      </c>
      <c r="I24" s="5">
        <v>161</v>
      </c>
      <c r="J24" s="5">
        <v>4</v>
      </c>
      <c r="K24" s="5">
        <v>3926749</v>
      </c>
      <c r="L24" s="5">
        <v>36984343</v>
      </c>
      <c r="M24" s="5">
        <v>6364640</v>
      </c>
      <c r="N24" s="5">
        <v>51897682</v>
      </c>
      <c r="O24" s="5">
        <v>50592593</v>
      </c>
      <c r="P24" s="5">
        <v>6870591</v>
      </c>
      <c r="Q24" s="5">
        <v>212113</v>
      </c>
      <c r="R24" s="5">
        <v>38553585</v>
      </c>
      <c r="S24" s="5">
        <v>52922481</v>
      </c>
      <c r="T24" s="5">
        <v>14368895</v>
      </c>
      <c r="U24" s="5">
        <v>30189</v>
      </c>
      <c r="V24" s="5">
        <v>927464</v>
      </c>
      <c r="W24" s="5">
        <v>118074</v>
      </c>
      <c r="X24" s="5">
        <v>2143511</v>
      </c>
      <c r="Y24" s="5">
        <v>1627465</v>
      </c>
    </row>
    <row r="25" spans="1:25">
      <c r="A25" s="5">
        <v>1393</v>
      </c>
      <c r="B25" s="5" t="s">
        <v>559</v>
      </c>
      <c r="C25" s="5">
        <v>241</v>
      </c>
      <c r="D25" s="5">
        <v>6577</v>
      </c>
      <c r="E25" s="5">
        <v>5965</v>
      </c>
      <c r="F25" s="5">
        <v>612</v>
      </c>
      <c r="G25" s="5">
        <v>5865</v>
      </c>
      <c r="H25" s="5">
        <v>609</v>
      </c>
      <c r="I25" s="5">
        <v>100</v>
      </c>
      <c r="J25" s="5">
        <v>3</v>
      </c>
      <c r="K25" s="5">
        <v>929452</v>
      </c>
      <c r="L25" s="5">
        <v>7134943</v>
      </c>
      <c r="M25" s="5">
        <v>1706631</v>
      </c>
      <c r="N25" s="5">
        <v>10320003</v>
      </c>
      <c r="O25" s="5">
        <v>12865572</v>
      </c>
      <c r="P25" s="5">
        <v>567682</v>
      </c>
      <c r="Q25" s="5">
        <v>18727</v>
      </c>
      <c r="R25" s="5">
        <v>7597683</v>
      </c>
      <c r="S25" s="5">
        <v>10655127</v>
      </c>
      <c r="T25" s="5">
        <v>3057443</v>
      </c>
      <c r="U25" s="5">
        <v>18314</v>
      </c>
      <c r="V25" s="5">
        <v>349702</v>
      </c>
      <c r="W25" s="5">
        <v>57581</v>
      </c>
      <c r="X25" s="5">
        <v>595576</v>
      </c>
      <c r="Y25" s="5">
        <v>389812</v>
      </c>
    </row>
    <row r="26" spans="1:25">
      <c r="A26" s="5">
        <v>1393</v>
      </c>
      <c r="B26" s="5" t="s">
        <v>560</v>
      </c>
      <c r="C26" s="5">
        <v>949</v>
      </c>
      <c r="D26" s="5">
        <v>48621</v>
      </c>
      <c r="E26" s="5">
        <v>43629</v>
      </c>
      <c r="F26" s="5">
        <v>4992</v>
      </c>
      <c r="G26" s="5">
        <v>42816</v>
      </c>
      <c r="H26" s="5">
        <v>4927</v>
      </c>
      <c r="I26" s="5">
        <v>813</v>
      </c>
      <c r="J26" s="5">
        <v>65</v>
      </c>
      <c r="K26" s="5">
        <v>11227842</v>
      </c>
      <c r="L26" s="5">
        <v>100038184</v>
      </c>
      <c r="M26" s="5">
        <v>28760386</v>
      </c>
      <c r="N26" s="5">
        <v>176785649</v>
      </c>
      <c r="O26" s="5">
        <v>162605695</v>
      </c>
      <c r="P26" s="5">
        <v>15299376</v>
      </c>
      <c r="Q26" s="5">
        <v>539610</v>
      </c>
      <c r="R26" s="5">
        <v>103728944</v>
      </c>
      <c r="S26" s="5">
        <v>177795912</v>
      </c>
      <c r="T26" s="5">
        <v>74066968</v>
      </c>
      <c r="U26" s="5">
        <v>287149</v>
      </c>
      <c r="V26" s="5">
        <v>5502278</v>
      </c>
      <c r="W26" s="5">
        <v>718289</v>
      </c>
      <c r="X26" s="5">
        <v>5762013</v>
      </c>
      <c r="Y26" s="5">
        <v>5698463</v>
      </c>
    </row>
    <row r="27" spans="1:25">
      <c r="A27" s="5">
        <v>1393</v>
      </c>
      <c r="B27" s="5" t="s">
        <v>561</v>
      </c>
      <c r="C27" s="5">
        <v>295</v>
      </c>
      <c r="D27" s="5">
        <v>16196</v>
      </c>
      <c r="E27" s="5">
        <v>14924</v>
      </c>
      <c r="F27" s="5">
        <v>1272</v>
      </c>
      <c r="G27" s="5">
        <v>14910</v>
      </c>
      <c r="H27" s="5">
        <v>1270</v>
      </c>
      <c r="I27" s="5">
        <v>14</v>
      </c>
      <c r="J27" s="5">
        <v>2</v>
      </c>
      <c r="K27" s="5">
        <v>3096930</v>
      </c>
      <c r="L27" s="5">
        <v>34885001</v>
      </c>
      <c r="M27" s="5">
        <v>16394890</v>
      </c>
      <c r="N27" s="5">
        <v>56461802</v>
      </c>
      <c r="O27" s="5">
        <v>60218130</v>
      </c>
      <c r="P27" s="5">
        <v>6509860</v>
      </c>
      <c r="Q27" s="5">
        <v>571937</v>
      </c>
      <c r="R27" s="5">
        <v>36981406</v>
      </c>
      <c r="S27" s="5">
        <v>57279137</v>
      </c>
      <c r="T27" s="5">
        <v>20297731</v>
      </c>
      <c r="U27" s="5">
        <v>429717</v>
      </c>
      <c r="V27" s="5">
        <v>2242916</v>
      </c>
      <c r="W27" s="5">
        <v>190944</v>
      </c>
      <c r="X27" s="5">
        <v>1675928</v>
      </c>
      <c r="Y27" s="5">
        <v>1057581</v>
      </c>
    </row>
    <row r="28" spans="1:25">
      <c r="A28" s="5">
        <v>1393</v>
      </c>
      <c r="B28" s="5" t="s">
        <v>562</v>
      </c>
      <c r="C28" s="5">
        <v>64</v>
      </c>
      <c r="D28" s="5">
        <v>4553</v>
      </c>
      <c r="E28" s="5">
        <v>3880</v>
      </c>
      <c r="F28" s="5">
        <v>673</v>
      </c>
      <c r="G28" s="5">
        <v>3877</v>
      </c>
      <c r="H28" s="5">
        <v>673</v>
      </c>
      <c r="I28" s="5">
        <v>3</v>
      </c>
      <c r="J28" s="5">
        <v>0</v>
      </c>
      <c r="K28" s="5">
        <v>1131745</v>
      </c>
      <c r="L28" s="5">
        <v>3406694</v>
      </c>
      <c r="M28" s="5">
        <v>1095127</v>
      </c>
      <c r="N28" s="5">
        <v>6829643</v>
      </c>
      <c r="O28" s="5">
        <v>6460016</v>
      </c>
      <c r="P28" s="5">
        <v>323012</v>
      </c>
      <c r="Q28" s="5">
        <v>11124</v>
      </c>
      <c r="R28" s="5">
        <v>3634994</v>
      </c>
      <c r="S28" s="5">
        <v>7078763</v>
      </c>
      <c r="T28" s="5">
        <v>3443769</v>
      </c>
      <c r="U28" s="5">
        <v>22998</v>
      </c>
      <c r="V28" s="5">
        <v>561189</v>
      </c>
      <c r="W28" s="5">
        <v>49570</v>
      </c>
      <c r="X28" s="5">
        <v>554102</v>
      </c>
      <c r="Y28" s="5">
        <v>992280</v>
      </c>
    </row>
    <row r="29" spans="1:25">
      <c r="A29" s="5">
        <v>1393</v>
      </c>
      <c r="B29" s="5" t="s">
        <v>563</v>
      </c>
      <c r="C29" s="5">
        <v>417</v>
      </c>
      <c r="D29" s="5">
        <v>17979</v>
      </c>
      <c r="E29" s="5">
        <v>15364</v>
      </c>
      <c r="F29" s="5">
        <v>2616</v>
      </c>
      <c r="G29" s="5">
        <v>15180</v>
      </c>
      <c r="H29" s="5">
        <v>2592</v>
      </c>
      <c r="I29" s="5">
        <v>184</v>
      </c>
      <c r="J29" s="5">
        <v>24</v>
      </c>
      <c r="K29" s="5">
        <v>2486653</v>
      </c>
      <c r="L29" s="5">
        <v>27614896</v>
      </c>
      <c r="M29" s="5">
        <v>4335460</v>
      </c>
      <c r="N29" s="5">
        <v>37467031</v>
      </c>
      <c r="O29" s="5">
        <v>38849100</v>
      </c>
      <c r="P29" s="5">
        <v>4161348</v>
      </c>
      <c r="Q29" s="5">
        <v>156444</v>
      </c>
      <c r="R29" s="5">
        <v>29006835</v>
      </c>
      <c r="S29" s="5">
        <v>38853676</v>
      </c>
      <c r="T29" s="5">
        <v>9846841</v>
      </c>
      <c r="U29" s="5">
        <v>252453</v>
      </c>
      <c r="V29" s="5">
        <v>744999</v>
      </c>
      <c r="W29" s="5">
        <v>576137</v>
      </c>
      <c r="X29" s="5">
        <v>1507265</v>
      </c>
      <c r="Y29" s="5">
        <v>1089292</v>
      </c>
    </row>
    <row r="30" spans="1:25">
      <c r="A30" s="5">
        <v>1393</v>
      </c>
      <c r="B30" s="5" t="s">
        <v>564</v>
      </c>
      <c r="C30" s="5">
        <v>817</v>
      </c>
      <c r="D30" s="5">
        <v>42338</v>
      </c>
      <c r="E30" s="5">
        <v>35505</v>
      </c>
      <c r="F30" s="5">
        <v>6833</v>
      </c>
      <c r="G30" s="5">
        <v>35280</v>
      </c>
      <c r="H30" s="5">
        <v>6816</v>
      </c>
      <c r="I30" s="5">
        <v>225</v>
      </c>
      <c r="J30" s="5">
        <v>18</v>
      </c>
      <c r="K30" s="5">
        <v>6836768</v>
      </c>
      <c r="L30" s="5">
        <v>58352618</v>
      </c>
      <c r="M30" s="5">
        <v>4954461</v>
      </c>
      <c r="N30" s="5">
        <v>83787230</v>
      </c>
      <c r="O30" s="5">
        <v>83521572</v>
      </c>
      <c r="P30" s="5">
        <v>3535406</v>
      </c>
      <c r="Q30" s="5">
        <v>104133</v>
      </c>
      <c r="R30" s="5">
        <v>60565413</v>
      </c>
      <c r="S30" s="5">
        <v>86984313</v>
      </c>
      <c r="T30" s="5">
        <v>26418900</v>
      </c>
      <c r="U30" s="5">
        <v>137090</v>
      </c>
      <c r="V30" s="5">
        <v>3018226</v>
      </c>
      <c r="W30" s="5">
        <v>105544</v>
      </c>
      <c r="X30" s="5">
        <v>3493399</v>
      </c>
      <c r="Y30" s="5">
        <v>5559243</v>
      </c>
    </row>
    <row r="31" spans="1:25">
      <c r="A31" s="5">
        <v>1393</v>
      </c>
      <c r="B31" s="5" t="s">
        <v>565</v>
      </c>
      <c r="C31" s="5">
        <v>352</v>
      </c>
      <c r="D31" s="5">
        <v>12592</v>
      </c>
      <c r="E31" s="5">
        <v>11340</v>
      </c>
      <c r="F31" s="5">
        <v>1252</v>
      </c>
      <c r="G31" s="5">
        <v>11274</v>
      </c>
      <c r="H31" s="5">
        <v>1252</v>
      </c>
      <c r="I31" s="5">
        <v>65</v>
      </c>
      <c r="J31" s="5">
        <v>0</v>
      </c>
      <c r="K31" s="5">
        <v>2022832</v>
      </c>
      <c r="L31" s="5">
        <v>13241424</v>
      </c>
      <c r="M31" s="5">
        <v>1494092</v>
      </c>
      <c r="N31" s="5">
        <v>21318634</v>
      </c>
      <c r="O31" s="5">
        <v>20302155</v>
      </c>
      <c r="P31" s="5">
        <v>1424360</v>
      </c>
      <c r="Q31" s="5">
        <v>38651</v>
      </c>
      <c r="R31" s="5">
        <v>14042133</v>
      </c>
      <c r="S31" s="5">
        <v>21829002</v>
      </c>
      <c r="T31" s="5">
        <v>7786869</v>
      </c>
      <c r="U31" s="5">
        <v>52937</v>
      </c>
      <c r="V31" s="5">
        <v>574952</v>
      </c>
      <c r="W31" s="5">
        <v>54410</v>
      </c>
      <c r="X31" s="5">
        <v>524899</v>
      </c>
      <c r="Y31" s="5">
        <v>544909</v>
      </c>
    </row>
    <row r="32" spans="1:25">
      <c r="A32" s="5">
        <v>1393</v>
      </c>
      <c r="B32" s="5" t="s">
        <v>566</v>
      </c>
      <c r="C32" s="5">
        <v>1110</v>
      </c>
      <c r="D32" s="5">
        <v>58313</v>
      </c>
      <c r="E32" s="5">
        <v>51990</v>
      </c>
      <c r="F32" s="5">
        <v>6323</v>
      </c>
      <c r="G32" s="5">
        <v>51787</v>
      </c>
      <c r="H32" s="5">
        <v>6312</v>
      </c>
      <c r="I32" s="5">
        <v>203</v>
      </c>
      <c r="J32" s="5">
        <v>11</v>
      </c>
      <c r="K32" s="5">
        <v>9220395</v>
      </c>
      <c r="L32" s="5">
        <v>73020114</v>
      </c>
      <c r="M32" s="5">
        <v>11929282</v>
      </c>
      <c r="N32" s="5">
        <v>102063441</v>
      </c>
      <c r="O32" s="5">
        <v>102324828</v>
      </c>
      <c r="P32" s="5">
        <v>9333191</v>
      </c>
      <c r="Q32" s="5">
        <v>307675</v>
      </c>
      <c r="R32" s="5">
        <v>76144242</v>
      </c>
      <c r="S32" s="5">
        <v>104492574</v>
      </c>
      <c r="T32" s="5">
        <v>28348332</v>
      </c>
      <c r="U32" s="5">
        <v>542357</v>
      </c>
      <c r="V32" s="5">
        <v>3626754</v>
      </c>
      <c r="W32" s="5">
        <v>376680</v>
      </c>
      <c r="X32" s="5">
        <v>5566402</v>
      </c>
      <c r="Y32" s="5">
        <v>3771503</v>
      </c>
    </row>
    <row r="33" spans="1:25">
      <c r="A33" s="5">
        <v>1393</v>
      </c>
      <c r="B33" s="5" t="s">
        <v>567</v>
      </c>
      <c r="C33" s="5">
        <v>1102</v>
      </c>
      <c r="D33" s="5">
        <v>82725</v>
      </c>
      <c r="E33" s="5">
        <v>75017</v>
      </c>
      <c r="F33" s="5">
        <v>7708</v>
      </c>
      <c r="G33" s="5">
        <v>74957</v>
      </c>
      <c r="H33" s="5">
        <v>7704</v>
      </c>
      <c r="I33" s="5">
        <v>60</v>
      </c>
      <c r="J33" s="5">
        <v>4</v>
      </c>
      <c r="K33" s="5">
        <v>18517396</v>
      </c>
      <c r="L33" s="5">
        <v>313888170</v>
      </c>
      <c r="M33" s="5">
        <v>26644923</v>
      </c>
      <c r="N33" s="5">
        <v>402716615</v>
      </c>
      <c r="O33" s="5">
        <v>397077520</v>
      </c>
      <c r="P33" s="5">
        <v>29118235</v>
      </c>
      <c r="Q33" s="5">
        <v>1110537</v>
      </c>
      <c r="R33" s="5">
        <v>322945657</v>
      </c>
      <c r="S33" s="5">
        <v>407451982</v>
      </c>
      <c r="T33" s="5">
        <v>84506325</v>
      </c>
      <c r="U33" s="5">
        <v>431882</v>
      </c>
      <c r="V33" s="5">
        <v>16098992</v>
      </c>
      <c r="W33" s="5">
        <v>1233457</v>
      </c>
      <c r="X33" s="5">
        <v>5984261</v>
      </c>
      <c r="Y33" s="5">
        <v>14693957</v>
      </c>
    </row>
    <row r="34" spans="1:25">
      <c r="A34" s="5">
        <v>1393</v>
      </c>
      <c r="B34" s="5" t="s">
        <v>568</v>
      </c>
      <c r="C34" s="5">
        <v>258</v>
      </c>
      <c r="D34" s="5">
        <v>16150</v>
      </c>
      <c r="E34" s="5">
        <v>14941</v>
      </c>
      <c r="F34" s="5">
        <v>1209</v>
      </c>
      <c r="G34" s="5">
        <v>14904</v>
      </c>
      <c r="H34" s="5">
        <v>1207</v>
      </c>
      <c r="I34" s="5">
        <v>37</v>
      </c>
      <c r="J34" s="5">
        <v>2</v>
      </c>
      <c r="K34" s="5">
        <v>5845725</v>
      </c>
      <c r="L34" s="5">
        <v>341588774</v>
      </c>
      <c r="M34" s="5">
        <v>11428705</v>
      </c>
      <c r="N34" s="5">
        <v>380539360</v>
      </c>
      <c r="O34" s="5">
        <v>371276974</v>
      </c>
      <c r="P34" s="5">
        <v>25790279</v>
      </c>
      <c r="Q34" s="5">
        <v>832188</v>
      </c>
      <c r="R34" s="5">
        <v>347199138</v>
      </c>
      <c r="S34" s="5">
        <v>382207884</v>
      </c>
      <c r="T34" s="5">
        <v>35008746</v>
      </c>
      <c r="U34" s="5">
        <v>315867</v>
      </c>
      <c r="V34" s="5">
        <v>13417543</v>
      </c>
      <c r="W34" s="5">
        <v>827023</v>
      </c>
      <c r="X34" s="5">
        <v>5165137</v>
      </c>
      <c r="Y34" s="5">
        <v>11000147</v>
      </c>
    </row>
    <row r="35" spans="1:25">
      <c r="A35" s="5">
        <v>1393</v>
      </c>
      <c r="B35" s="5" t="s">
        <v>569</v>
      </c>
      <c r="C35" s="5">
        <v>524</v>
      </c>
      <c r="D35" s="5">
        <v>18852</v>
      </c>
      <c r="E35" s="5">
        <v>16338</v>
      </c>
      <c r="F35" s="5">
        <v>2514</v>
      </c>
      <c r="G35" s="5">
        <v>16152</v>
      </c>
      <c r="H35" s="5">
        <v>2511</v>
      </c>
      <c r="I35" s="5">
        <v>187</v>
      </c>
      <c r="J35" s="5">
        <v>2</v>
      </c>
      <c r="K35" s="5">
        <v>2813221</v>
      </c>
      <c r="L35" s="5">
        <v>24195347</v>
      </c>
      <c r="M35" s="5">
        <v>3747736</v>
      </c>
      <c r="N35" s="5">
        <v>36426838</v>
      </c>
      <c r="O35" s="5">
        <v>35396662</v>
      </c>
      <c r="P35" s="5">
        <v>4158701</v>
      </c>
      <c r="Q35" s="5">
        <v>132425</v>
      </c>
      <c r="R35" s="5">
        <v>27538012</v>
      </c>
      <c r="S35" s="5">
        <v>37397656</v>
      </c>
      <c r="T35" s="5">
        <v>9859644</v>
      </c>
      <c r="U35" s="5">
        <v>55129</v>
      </c>
      <c r="V35" s="5">
        <v>656914</v>
      </c>
      <c r="W35" s="5">
        <v>124857</v>
      </c>
      <c r="X35" s="5">
        <v>662745</v>
      </c>
      <c r="Y35" s="5">
        <v>2280516</v>
      </c>
    </row>
    <row r="36" spans="1:25">
      <c r="A36" s="5">
        <v>1393</v>
      </c>
      <c r="B36" s="5" t="s">
        <v>570</v>
      </c>
      <c r="C36" s="5">
        <v>945</v>
      </c>
      <c r="D36" s="5">
        <v>60306</v>
      </c>
      <c r="E36" s="5">
        <v>55320</v>
      </c>
      <c r="F36" s="5">
        <v>4986</v>
      </c>
      <c r="G36" s="5">
        <v>55290</v>
      </c>
      <c r="H36" s="5">
        <v>4986</v>
      </c>
      <c r="I36" s="5">
        <v>30</v>
      </c>
      <c r="J36" s="5">
        <v>0</v>
      </c>
      <c r="K36" s="5">
        <v>8702013</v>
      </c>
      <c r="L36" s="5">
        <v>68314309</v>
      </c>
      <c r="M36" s="5">
        <v>4393276</v>
      </c>
      <c r="N36" s="5">
        <v>125624886</v>
      </c>
      <c r="O36" s="5">
        <v>114168793</v>
      </c>
      <c r="P36" s="5">
        <v>11957120</v>
      </c>
      <c r="Q36" s="5">
        <v>381389</v>
      </c>
      <c r="R36" s="5">
        <v>74794453</v>
      </c>
      <c r="S36" s="5">
        <v>127362331</v>
      </c>
      <c r="T36" s="5">
        <v>52567878</v>
      </c>
      <c r="U36" s="5">
        <v>37313</v>
      </c>
      <c r="V36" s="5">
        <v>2145882</v>
      </c>
      <c r="W36" s="5">
        <v>1975650</v>
      </c>
      <c r="X36" s="5">
        <v>7533591</v>
      </c>
      <c r="Y36" s="5">
        <v>2590629</v>
      </c>
    </row>
  </sheetData>
  <mergeCells count="24">
    <mergeCell ref="T2:T4"/>
    <mergeCell ref="U2:V3"/>
    <mergeCell ref="L2:M3"/>
    <mergeCell ref="O2:O4"/>
    <mergeCell ref="R2:R4"/>
    <mergeCell ref="A2:A4"/>
    <mergeCell ref="B2:B4"/>
    <mergeCell ref="C2:C4"/>
    <mergeCell ref="A1:B1"/>
    <mergeCell ref="X3:X4"/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W2:W4"/>
    <mergeCell ref="C1:Y1"/>
    <mergeCell ref="D2:J2"/>
    <mergeCell ref="K2:K4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21" t="s">
        <v>159</v>
      </c>
      <c r="B1" s="21"/>
      <c r="C1" s="20" t="str">
        <f>CONCATENATE("12-",'فهرست جداول'!E3,"-",MID('فهرست جداول'!A1, 58,10))</f>
        <v>12-شاغلان کارگاه‏ها بر حسب سطح مهارت و استان-93 کل کشور</v>
      </c>
      <c r="D1" s="20"/>
      <c r="E1" s="20"/>
      <c r="F1" s="20"/>
      <c r="G1" s="20"/>
      <c r="H1" s="20"/>
      <c r="I1" s="20"/>
    </row>
    <row r="2" spans="1:9" ht="21" customHeight="1" thickBot="1">
      <c r="A2" s="32" t="s">
        <v>128</v>
      </c>
      <c r="B2" s="32" t="s">
        <v>152</v>
      </c>
      <c r="C2" s="24" t="s">
        <v>4</v>
      </c>
      <c r="D2" s="22" t="s">
        <v>5</v>
      </c>
      <c r="E2" s="22"/>
      <c r="F2" s="22"/>
      <c r="G2" s="22"/>
      <c r="H2" s="22"/>
      <c r="I2" s="24" t="s">
        <v>6</v>
      </c>
    </row>
    <row r="3" spans="1:9" ht="22.5" customHeight="1" thickBot="1">
      <c r="A3" s="33"/>
      <c r="B3" s="33"/>
      <c r="C3" s="26"/>
      <c r="D3" s="11" t="s">
        <v>3</v>
      </c>
      <c r="E3" s="11" t="s">
        <v>8</v>
      </c>
      <c r="F3" s="11" t="s">
        <v>9</v>
      </c>
      <c r="G3" s="11" t="s">
        <v>123</v>
      </c>
      <c r="H3" s="11" t="s">
        <v>10</v>
      </c>
      <c r="I3" s="26"/>
    </row>
    <row r="4" spans="1:9">
      <c r="A4" s="5">
        <v>1393</v>
      </c>
      <c r="B4" s="5" t="s">
        <v>539</v>
      </c>
      <c r="C4" s="5">
        <v>1698305</v>
      </c>
      <c r="D4" s="5">
        <v>1293012</v>
      </c>
      <c r="E4" s="5">
        <v>535139</v>
      </c>
      <c r="F4" s="5">
        <v>517377</v>
      </c>
      <c r="G4" s="5">
        <v>122050</v>
      </c>
      <c r="H4" s="5">
        <v>118447</v>
      </c>
      <c r="I4" s="5">
        <v>405293</v>
      </c>
    </row>
    <row r="5" spans="1:9">
      <c r="A5" s="5">
        <v>1393</v>
      </c>
      <c r="B5" s="5" t="s">
        <v>540</v>
      </c>
      <c r="C5" s="5">
        <v>91904</v>
      </c>
      <c r="D5" s="5">
        <v>72299</v>
      </c>
      <c r="E5" s="5">
        <v>26638</v>
      </c>
      <c r="F5" s="5">
        <v>32003</v>
      </c>
      <c r="G5" s="5">
        <v>7301</v>
      </c>
      <c r="H5" s="5">
        <v>6357</v>
      </c>
      <c r="I5" s="5">
        <v>19605</v>
      </c>
    </row>
    <row r="6" spans="1:9">
      <c r="A6" s="5">
        <v>1393</v>
      </c>
      <c r="B6" s="5" t="s">
        <v>541</v>
      </c>
      <c r="C6" s="5">
        <v>26903</v>
      </c>
      <c r="D6" s="5">
        <v>20623</v>
      </c>
      <c r="E6" s="5">
        <v>11347</v>
      </c>
      <c r="F6" s="5">
        <v>6406</v>
      </c>
      <c r="G6" s="5">
        <v>1417</v>
      </c>
      <c r="H6" s="5">
        <v>1454</v>
      </c>
      <c r="I6" s="5">
        <v>6280</v>
      </c>
    </row>
    <row r="7" spans="1:9">
      <c r="A7" s="5">
        <v>1393</v>
      </c>
      <c r="B7" s="5" t="s">
        <v>542</v>
      </c>
      <c r="C7" s="5">
        <v>9628</v>
      </c>
      <c r="D7" s="5">
        <v>7204</v>
      </c>
      <c r="E7" s="5">
        <v>3523</v>
      </c>
      <c r="F7" s="5">
        <v>2376</v>
      </c>
      <c r="G7" s="5">
        <v>716</v>
      </c>
      <c r="H7" s="5">
        <v>589</v>
      </c>
      <c r="I7" s="5">
        <v>2424</v>
      </c>
    </row>
    <row r="8" spans="1:9">
      <c r="A8" s="5">
        <v>1393</v>
      </c>
      <c r="B8" s="5" t="s">
        <v>543</v>
      </c>
      <c r="C8" s="5">
        <v>202386</v>
      </c>
      <c r="D8" s="5">
        <v>158044</v>
      </c>
      <c r="E8" s="5">
        <v>62299</v>
      </c>
      <c r="F8" s="5">
        <v>68823</v>
      </c>
      <c r="G8" s="5">
        <v>13851</v>
      </c>
      <c r="H8" s="5">
        <v>13072</v>
      </c>
      <c r="I8" s="5">
        <v>44342</v>
      </c>
    </row>
    <row r="9" spans="1:9">
      <c r="A9" s="5">
        <v>1393</v>
      </c>
      <c r="B9" s="5" t="s">
        <v>544</v>
      </c>
      <c r="C9" s="5">
        <v>93422</v>
      </c>
      <c r="D9" s="5">
        <v>68779</v>
      </c>
      <c r="E9" s="5">
        <v>31939</v>
      </c>
      <c r="F9" s="5">
        <v>22898</v>
      </c>
      <c r="G9" s="5">
        <v>6868</v>
      </c>
      <c r="H9" s="5">
        <v>7074</v>
      </c>
      <c r="I9" s="5">
        <v>24643</v>
      </c>
    </row>
    <row r="10" spans="1:9">
      <c r="A10" s="5">
        <v>1393</v>
      </c>
      <c r="B10" s="5" t="s">
        <v>545</v>
      </c>
      <c r="C10" s="5">
        <v>2182</v>
      </c>
      <c r="D10" s="5">
        <v>1629</v>
      </c>
      <c r="E10" s="5">
        <v>678</v>
      </c>
      <c r="F10" s="5">
        <v>696</v>
      </c>
      <c r="G10" s="5">
        <v>141</v>
      </c>
      <c r="H10" s="5">
        <v>114</v>
      </c>
      <c r="I10" s="5">
        <v>553</v>
      </c>
    </row>
    <row r="11" spans="1:9">
      <c r="A11" s="5">
        <v>1393</v>
      </c>
      <c r="B11" s="5" t="s">
        <v>546</v>
      </c>
      <c r="C11" s="5">
        <v>22162</v>
      </c>
      <c r="D11" s="5">
        <v>15721</v>
      </c>
      <c r="E11" s="5">
        <v>4354</v>
      </c>
      <c r="F11" s="5">
        <v>4807</v>
      </c>
      <c r="G11" s="5">
        <v>2849</v>
      </c>
      <c r="H11" s="5">
        <v>3711</v>
      </c>
      <c r="I11" s="5">
        <v>6441</v>
      </c>
    </row>
    <row r="12" spans="1:9">
      <c r="A12" s="5">
        <v>1393</v>
      </c>
      <c r="B12" s="5" t="s">
        <v>547</v>
      </c>
      <c r="C12" s="5">
        <v>405006</v>
      </c>
      <c r="D12" s="5">
        <v>302056</v>
      </c>
      <c r="E12" s="5">
        <v>109377</v>
      </c>
      <c r="F12" s="5">
        <v>134329</v>
      </c>
      <c r="G12" s="5">
        <v>29171</v>
      </c>
      <c r="H12" s="5">
        <v>29179</v>
      </c>
      <c r="I12" s="5">
        <v>102950</v>
      </c>
    </row>
    <row r="13" spans="1:9">
      <c r="A13" s="5">
        <v>1393</v>
      </c>
      <c r="B13" s="5" t="s">
        <v>548</v>
      </c>
      <c r="C13" s="5">
        <v>12682</v>
      </c>
      <c r="D13" s="5">
        <v>9828</v>
      </c>
      <c r="E13" s="5">
        <v>4005</v>
      </c>
      <c r="F13" s="5">
        <v>4015</v>
      </c>
      <c r="G13" s="5">
        <v>1033</v>
      </c>
      <c r="H13" s="5">
        <v>775</v>
      </c>
      <c r="I13" s="5">
        <v>2855</v>
      </c>
    </row>
    <row r="14" spans="1:9">
      <c r="A14" s="5">
        <v>1393</v>
      </c>
      <c r="B14" s="5" t="s">
        <v>549</v>
      </c>
      <c r="C14" s="5">
        <v>7298</v>
      </c>
      <c r="D14" s="5">
        <v>5261</v>
      </c>
      <c r="E14" s="5">
        <v>2873</v>
      </c>
      <c r="F14" s="5">
        <v>1676</v>
      </c>
      <c r="G14" s="5">
        <v>382</v>
      </c>
      <c r="H14" s="5">
        <v>330</v>
      </c>
      <c r="I14" s="5">
        <v>2037</v>
      </c>
    </row>
    <row r="15" spans="1:9">
      <c r="A15" s="5">
        <v>1393</v>
      </c>
      <c r="B15" s="5" t="s">
        <v>550</v>
      </c>
      <c r="C15" s="5">
        <v>113226</v>
      </c>
      <c r="D15" s="5">
        <v>89413</v>
      </c>
      <c r="E15" s="5">
        <v>42704</v>
      </c>
      <c r="F15" s="5">
        <v>33446</v>
      </c>
      <c r="G15" s="5">
        <v>6626</v>
      </c>
      <c r="H15" s="5">
        <v>6636</v>
      </c>
      <c r="I15" s="5">
        <v>23813</v>
      </c>
    </row>
    <row r="16" spans="1:9">
      <c r="A16" s="5">
        <v>1393</v>
      </c>
      <c r="B16" s="5" t="s">
        <v>551</v>
      </c>
      <c r="C16" s="5">
        <v>8861</v>
      </c>
      <c r="D16" s="5">
        <v>6747</v>
      </c>
      <c r="E16" s="5">
        <v>2306</v>
      </c>
      <c r="F16" s="5">
        <v>2277</v>
      </c>
      <c r="G16" s="5">
        <v>1220</v>
      </c>
      <c r="H16" s="5">
        <v>944</v>
      </c>
      <c r="I16" s="5">
        <v>2114</v>
      </c>
    </row>
    <row r="17" spans="1:9">
      <c r="A17" s="5">
        <v>1393</v>
      </c>
      <c r="B17" s="5" t="s">
        <v>552</v>
      </c>
      <c r="C17" s="5">
        <v>80235</v>
      </c>
      <c r="D17" s="5">
        <v>58230</v>
      </c>
      <c r="E17" s="5">
        <v>18625</v>
      </c>
      <c r="F17" s="5">
        <v>21840</v>
      </c>
      <c r="G17" s="5">
        <v>10035</v>
      </c>
      <c r="H17" s="5">
        <v>7729</v>
      </c>
      <c r="I17" s="5">
        <v>22005</v>
      </c>
    </row>
    <row r="18" spans="1:9">
      <c r="A18" s="5">
        <v>1393</v>
      </c>
      <c r="B18" s="5" t="s">
        <v>553</v>
      </c>
      <c r="C18" s="5">
        <v>30550</v>
      </c>
      <c r="D18" s="5">
        <v>24147</v>
      </c>
      <c r="E18" s="5">
        <v>10965</v>
      </c>
      <c r="F18" s="5">
        <v>9140</v>
      </c>
      <c r="G18" s="5">
        <v>2199</v>
      </c>
      <c r="H18" s="5">
        <v>1843</v>
      </c>
      <c r="I18" s="5">
        <v>6403</v>
      </c>
    </row>
    <row r="19" spans="1:9">
      <c r="A19" s="5">
        <v>1393</v>
      </c>
      <c r="B19" s="5" t="s">
        <v>554</v>
      </c>
      <c r="C19" s="5">
        <v>36708</v>
      </c>
      <c r="D19" s="5">
        <v>28887</v>
      </c>
      <c r="E19" s="5">
        <v>13746</v>
      </c>
      <c r="F19" s="5">
        <v>10310</v>
      </c>
      <c r="G19" s="5">
        <v>2597</v>
      </c>
      <c r="H19" s="5">
        <v>2235</v>
      </c>
      <c r="I19" s="5">
        <v>7821</v>
      </c>
    </row>
    <row r="20" spans="1:9">
      <c r="A20" s="5">
        <v>1393</v>
      </c>
      <c r="B20" s="5" t="s">
        <v>555</v>
      </c>
      <c r="C20" s="5">
        <v>8297</v>
      </c>
      <c r="D20" s="5">
        <v>6701</v>
      </c>
      <c r="E20" s="5">
        <v>3279</v>
      </c>
      <c r="F20" s="5">
        <v>2591</v>
      </c>
      <c r="G20" s="5">
        <v>379</v>
      </c>
      <c r="H20" s="5">
        <v>452</v>
      </c>
      <c r="I20" s="5">
        <v>1596</v>
      </c>
    </row>
    <row r="21" spans="1:9">
      <c r="A21" s="5">
        <v>1393</v>
      </c>
      <c r="B21" s="5" t="s">
        <v>556</v>
      </c>
      <c r="C21" s="5">
        <v>51490</v>
      </c>
      <c r="D21" s="5">
        <v>38341</v>
      </c>
      <c r="E21" s="5">
        <v>16843</v>
      </c>
      <c r="F21" s="5">
        <v>13914</v>
      </c>
      <c r="G21" s="5">
        <v>3702</v>
      </c>
      <c r="H21" s="5">
        <v>3882</v>
      </c>
      <c r="I21" s="5">
        <v>13149</v>
      </c>
    </row>
    <row r="22" spans="1:9">
      <c r="A22" s="5">
        <v>1393</v>
      </c>
      <c r="B22" s="5" t="s">
        <v>557</v>
      </c>
      <c r="C22" s="5">
        <v>80754</v>
      </c>
      <c r="D22" s="5">
        <v>62076</v>
      </c>
      <c r="E22" s="5">
        <v>27142</v>
      </c>
      <c r="F22" s="5">
        <v>23926</v>
      </c>
      <c r="G22" s="5">
        <v>5898</v>
      </c>
      <c r="H22" s="5">
        <v>5110</v>
      </c>
      <c r="I22" s="5">
        <v>18678</v>
      </c>
    </row>
    <row r="23" spans="1:9">
      <c r="A23" s="5">
        <v>1393</v>
      </c>
      <c r="B23" s="5" t="s">
        <v>558</v>
      </c>
      <c r="C23" s="5">
        <v>29409</v>
      </c>
      <c r="D23" s="5">
        <v>23429</v>
      </c>
      <c r="E23" s="5">
        <v>12602</v>
      </c>
      <c r="F23" s="5">
        <v>7698</v>
      </c>
      <c r="G23" s="5">
        <v>1453</v>
      </c>
      <c r="H23" s="5">
        <v>1676</v>
      </c>
      <c r="I23" s="5">
        <v>5980</v>
      </c>
    </row>
    <row r="24" spans="1:9">
      <c r="A24" s="5">
        <v>1393</v>
      </c>
      <c r="B24" s="5" t="s">
        <v>559</v>
      </c>
      <c r="C24" s="5">
        <v>6577</v>
      </c>
      <c r="D24" s="5">
        <v>4920</v>
      </c>
      <c r="E24" s="5">
        <v>2040</v>
      </c>
      <c r="F24" s="5">
        <v>2049</v>
      </c>
      <c r="G24" s="5">
        <v>388</v>
      </c>
      <c r="H24" s="5">
        <v>443</v>
      </c>
      <c r="I24" s="5">
        <v>1657</v>
      </c>
    </row>
    <row r="25" spans="1:9">
      <c r="A25" s="5">
        <v>1393</v>
      </c>
      <c r="B25" s="5" t="s">
        <v>560</v>
      </c>
      <c r="C25" s="5">
        <v>48621</v>
      </c>
      <c r="D25" s="5">
        <v>36175</v>
      </c>
      <c r="E25" s="5">
        <v>18442</v>
      </c>
      <c r="F25" s="5">
        <v>11592</v>
      </c>
      <c r="G25" s="5">
        <v>3224</v>
      </c>
      <c r="H25" s="5">
        <v>2917</v>
      </c>
      <c r="I25" s="5">
        <v>12446</v>
      </c>
    </row>
    <row r="26" spans="1:9">
      <c r="A26" s="5">
        <v>1393</v>
      </c>
      <c r="B26" s="5" t="s">
        <v>561</v>
      </c>
      <c r="C26" s="5">
        <v>16196</v>
      </c>
      <c r="D26" s="5">
        <v>12218</v>
      </c>
      <c r="E26" s="5">
        <v>5174</v>
      </c>
      <c r="F26" s="5">
        <v>4305</v>
      </c>
      <c r="G26" s="5">
        <v>1259</v>
      </c>
      <c r="H26" s="5">
        <v>1481</v>
      </c>
      <c r="I26" s="5">
        <v>3978</v>
      </c>
    </row>
    <row r="27" spans="1:9">
      <c r="A27" s="5">
        <v>1393</v>
      </c>
      <c r="B27" s="5" t="s">
        <v>562</v>
      </c>
      <c r="C27" s="5">
        <v>4553</v>
      </c>
      <c r="D27" s="5">
        <v>2803</v>
      </c>
      <c r="E27" s="5">
        <v>969</v>
      </c>
      <c r="F27" s="5">
        <v>1187</v>
      </c>
      <c r="G27" s="5">
        <v>284</v>
      </c>
      <c r="H27" s="5">
        <v>363</v>
      </c>
      <c r="I27" s="5">
        <v>1750</v>
      </c>
    </row>
    <row r="28" spans="1:9">
      <c r="A28" s="5">
        <v>1393</v>
      </c>
      <c r="B28" s="5" t="s">
        <v>563</v>
      </c>
      <c r="C28" s="5">
        <v>17979</v>
      </c>
      <c r="D28" s="5">
        <v>13514</v>
      </c>
      <c r="E28" s="5">
        <v>8207</v>
      </c>
      <c r="F28" s="5">
        <v>3466</v>
      </c>
      <c r="G28" s="5">
        <v>738</v>
      </c>
      <c r="H28" s="5">
        <v>1103</v>
      </c>
      <c r="I28" s="5">
        <v>4465</v>
      </c>
    </row>
    <row r="29" spans="1:9">
      <c r="A29" s="5">
        <v>1393</v>
      </c>
      <c r="B29" s="5" t="s">
        <v>564</v>
      </c>
      <c r="C29" s="5">
        <v>42338</v>
      </c>
      <c r="D29" s="5">
        <v>31549</v>
      </c>
      <c r="E29" s="5">
        <v>15321</v>
      </c>
      <c r="F29" s="5">
        <v>11667</v>
      </c>
      <c r="G29" s="5">
        <v>2351</v>
      </c>
      <c r="H29" s="5">
        <v>2210</v>
      </c>
      <c r="I29" s="5">
        <v>10789</v>
      </c>
    </row>
    <row r="30" spans="1:9">
      <c r="A30" s="5">
        <v>1393</v>
      </c>
      <c r="B30" s="5" t="s">
        <v>565</v>
      </c>
      <c r="C30" s="5">
        <v>12592</v>
      </c>
      <c r="D30" s="5">
        <v>9197</v>
      </c>
      <c r="E30" s="5">
        <v>3929</v>
      </c>
      <c r="F30" s="5">
        <v>3561</v>
      </c>
      <c r="G30" s="5">
        <v>951</v>
      </c>
      <c r="H30" s="5">
        <v>756</v>
      </c>
      <c r="I30" s="5">
        <v>3395</v>
      </c>
    </row>
    <row r="31" spans="1:9">
      <c r="A31" s="5">
        <v>1393</v>
      </c>
      <c r="B31" s="5" t="s">
        <v>566</v>
      </c>
      <c r="C31" s="5">
        <v>58313</v>
      </c>
      <c r="D31" s="5">
        <v>45305</v>
      </c>
      <c r="E31" s="5">
        <v>20986</v>
      </c>
      <c r="F31" s="5">
        <v>17298</v>
      </c>
      <c r="G31" s="5">
        <v>3071</v>
      </c>
      <c r="H31" s="5">
        <v>3951</v>
      </c>
      <c r="I31" s="5">
        <v>13008</v>
      </c>
    </row>
    <row r="32" spans="1:9">
      <c r="A32" s="5">
        <v>1393</v>
      </c>
      <c r="B32" s="5" t="s">
        <v>567</v>
      </c>
      <c r="C32" s="5">
        <v>82725</v>
      </c>
      <c r="D32" s="5">
        <v>61574</v>
      </c>
      <c r="E32" s="5">
        <v>24761</v>
      </c>
      <c r="F32" s="5">
        <v>24688</v>
      </c>
      <c r="G32" s="5">
        <v>6242</v>
      </c>
      <c r="H32" s="5">
        <v>5884</v>
      </c>
      <c r="I32" s="5">
        <v>21151</v>
      </c>
    </row>
    <row r="33" spans="1:9">
      <c r="A33" s="5">
        <v>1393</v>
      </c>
      <c r="B33" s="5" t="s">
        <v>568</v>
      </c>
      <c r="C33" s="5">
        <v>16150</v>
      </c>
      <c r="D33" s="5">
        <v>11737</v>
      </c>
      <c r="E33" s="5">
        <v>3704</v>
      </c>
      <c r="F33" s="5">
        <v>4531</v>
      </c>
      <c r="G33" s="5">
        <v>1613</v>
      </c>
      <c r="H33" s="5">
        <v>1889</v>
      </c>
      <c r="I33" s="5">
        <v>4413</v>
      </c>
    </row>
    <row r="34" spans="1:9">
      <c r="A34" s="5">
        <v>1393</v>
      </c>
      <c r="B34" s="5" t="s">
        <v>569</v>
      </c>
      <c r="C34" s="5">
        <v>18852</v>
      </c>
      <c r="D34" s="5">
        <v>14645</v>
      </c>
      <c r="E34" s="5">
        <v>6289</v>
      </c>
      <c r="F34" s="5">
        <v>6118</v>
      </c>
      <c r="G34" s="5">
        <v>1165</v>
      </c>
      <c r="H34" s="5">
        <v>1073</v>
      </c>
      <c r="I34" s="5">
        <v>4207</v>
      </c>
    </row>
    <row r="35" spans="1:9">
      <c r="A35" s="5">
        <v>1393</v>
      </c>
      <c r="B35" s="5" t="s">
        <v>570</v>
      </c>
      <c r="C35" s="5">
        <v>60306</v>
      </c>
      <c r="D35" s="5">
        <v>49961</v>
      </c>
      <c r="E35" s="5">
        <v>20074</v>
      </c>
      <c r="F35" s="5">
        <v>23747</v>
      </c>
      <c r="G35" s="5">
        <v>2925</v>
      </c>
      <c r="H35" s="5">
        <v>3216</v>
      </c>
      <c r="I35" s="5">
        <v>10344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21" t="s">
        <v>159</v>
      </c>
      <c r="B1" s="21"/>
      <c r="C1" s="20" t="str">
        <f>CONCATENATE("13-",'فهرست جداول'!E4,"-",MID('فهرست جداول'!A1, 58,10))</f>
        <v>13-شاغلان کارگاه‏ها بر حسب وضع سواد، مدرک تحصیلی و استان-93 کل کشور</v>
      </c>
      <c r="D1" s="20"/>
      <c r="E1" s="20"/>
      <c r="F1" s="20"/>
      <c r="G1" s="20"/>
      <c r="H1" s="20"/>
      <c r="I1" s="20"/>
      <c r="J1" s="20"/>
      <c r="K1" s="20"/>
      <c r="L1" s="20"/>
    </row>
    <row r="2" spans="1:12" ht="15.75" thickBot="1">
      <c r="A2" s="32" t="s">
        <v>128</v>
      </c>
      <c r="B2" s="32" t="s">
        <v>152</v>
      </c>
      <c r="C2" s="24" t="s">
        <v>11</v>
      </c>
      <c r="D2" s="24" t="s">
        <v>4</v>
      </c>
      <c r="E2" s="24" t="s">
        <v>12</v>
      </c>
      <c r="F2" s="22" t="s">
        <v>13</v>
      </c>
      <c r="G2" s="22"/>
      <c r="H2" s="22"/>
      <c r="I2" s="22"/>
      <c r="J2" s="22"/>
      <c r="K2" s="22"/>
      <c r="L2" s="22"/>
    </row>
    <row r="3" spans="1:12" ht="30" customHeight="1" thickBot="1">
      <c r="A3" s="33" t="s">
        <v>128</v>
      </c>
      <c r="B3" s="33"/>
      <c r="C3" s="26"/>
      <c r="D3" s="26"/>
      <c r="E3" s="26"/>
      <c r="F3" s="13" t="s">
        <v>2</v>
      </c>
      <c r="G3" s="11" t="s">
        <v>14</v>
      </c>
      <c r="H3" s="13" t="s">
        <v>15</v>
      </c>
      <c r="I3" s="11" t="s">
        <v>16</v>
      </c>
      <c r="J3" s="13" t="s">
        <v>17</v>
      </c>
      <c r="K3" s="11" t="s">
        <v>18</v>
      </c>
      <c r="L3" s="13" t="s">
        <v>19</v>
      </c>
    </row>
    <row r="4" spans="1:12">
      <c r="A4" s="5">
        <v>1393</v>
      </c>
      <c r="B4" s="5" t="s">
        <v>539</v>
      </c>
      <c r="C4" s="5">
        <v>29654</v>
      </c>
      <c r="D4" s="5">
        <v>1698305</v>
      </c>
      <c r="E4" s="5">
        <v>25940</v>
      </c>
      <c r="F4" s="5">
        <v>1672365</v>
      </c>
      <c r="G4" s="5">
        <v>512203</v>
      </c>
      <c r="H4" s="5">
        <v>737094</v>
      </c>
      <c r="I4" s="5">
        <v>160800</v>
      </c>
      <c r="J4" s="5">
        <v>231941</v>
      </c>
      <c r="K4" s="5">
        <v>27295</v>
      </c>
      <c r="L4" s="5">
        <v>3033</v>
      </c>
    </row>
    <row r="5" spans="1:12">
      <c r="A5" s="5">
        <v>1393</v>
      </c>
      <c r="B5" s="5" t="s">
        <v>540</v>
      </c>
      <c r="C5" s="5">
        <v>1675</v>
      </c>
      <c r="D5" s="5">
        <v>91904</v>
      </c>
      <c r="E5" s="5">
        <v>1409</v>
      </c>
      <c r="F5" s="5">
        <v>90494</v>
      </c>
      <c r="G5" s="5">
        <v>28639</v>
      </c>
      <c r="H5" s="5">
        <v>36388</v>
      </c>
      <c r="I5" s="5">
        <v>10699</v>
      </c>
      <c r="J5" s="5">
        <v>13120</v>
      </c>
      <c r="K5" s="5">
        <v>1522</v>
      </c>
      <c r="L5" s="5">
        <v>126</v>
      </c>
    </row>
    <row r="6" spans="1:12">
      <c r="A6" s="5">
        <v>1393</v>
      </c>
      <c r="B6" s="5" t="s">
        <v>541</v>
      </c>
      <c r="C6" s="5">
        <v>707</v>
      </c>
      <c r="D6" s="5">
        <v>26903</v>
      </c>
      <c r="E6" s="5">
        <v>791</v>
      </c>
      <c r="F6" s="5">
        <v>26111</v>
      </c>
      <c r="G6" s="5">
        <v>10601</v>
      </c>
      <c r="H6" s="5">
        <v>10084</v>
      </c>
      <c r="I6" s="5">
        <v>1766</v>
      </c>
      <c r="J6" s="5">
        <v>3279</v>
      </c>
      <c r="K6" s="5">
        <v>342</v>
      </c>
      <c r="L6" s="5">
        <v>40</v>
      </c>
    </row>
    <row r="7" spans="1:12">
      <c r="A7" s="5">
        <v>1393</v>
      </c>
      <c r="B7" s="5" t="s">
        <v>542</v>
      </c>
      <c r="C7" s="5">
        <v>237</v>
      </c>
      <c r="D7" s="5">
        <v>9628</v>
      </c>
      <c r="E7" s="5">
        <v>142</v>
      </c>
      <c r="F7" s="5">
        <v>9486</v>
      </c>
      <c r="G7" s="5">
        <v>3616</v>
      </c>
      <c r="H7" s="5">
        <v>3699</v>
      </c>
      <c r="I7" s="5">
        <v>747</v>
      </c>
      <c r="J7" s="5">
        <v>1278</v>
      </c>
      <c r="K7" s="5">
        <v>134</v>
      </c>
      <c r="L7" s="5">
        <v>13</v>
      </c>
    </row>
    <row r="8" spans="1:12">
      <c r="A8" s="5">
        <v>1393</v>
      </c>
      <c r="B8" s="5" t="s">
        <v>543</v>
      </c>
      <c r="C8" s="5">
        <v>3462</v>
      </c>
      <c r="D8" s="5">
        <v>202386</v>
      </c>
      <c r="E8" s="5">
        <v>3376</v>
      </c>
      <c r="F8" s="5">
        <v>199010</v>
      </c>
      <c r="G8" s="5">
        <v>58361</v>
      </c>
      <c r="H8" s="5">
        <v>95819</v>
      </c>
      <c r="I8" s="5">
        <v>17226</v>
      </c>
      <c r="J8" s="5">
        <v>24782</v>
      </c>
      <c r="K8" s="5">
        <v>2529</v>
      </c>
      <c r="L8" s="5">
        <v>294</v>
      </c>
    </row>
    <row r="9" spans="1:12">
      <c r="A9" s="5">
        <v>1393</v>
      </c>
      <c r="B9" s="5" t="s">
        <v>544</v>
      </c>
      <c r="C9" s="5">
        <v>1418</v>
      </c>
      <c r="D9" s="5">
        <v>93422</v>
      </c>
      <c r="E9" s="5">
        <v>1522</v>
      </c>
      <c r="F9" s="5">
        <v>91899</v>
      </c>
      <c r="G9" s="5">
        <v>26580</v>
      </c>
      <c r="H9" s="5">
        <v>39963</v>
      </c>
      <c r="I9" s="5">
        <v>9450</v>
      </c>
      <c r="J9" s="5">
        <v>13669</v>
      </c>
      <c r="K9" s="5">
        <v>1862</v>
      </c>
      <c r="L9" s="5">
        <v>375</v>
      </c>
    </row>
    <row r="10" spans="1:12">
      <c r="A10" s="5">
        <v>1393</v>
      </c>
      <c r="B10" s="5" t="s">
        <v>545</v>
      </c>
      <c r="C10" s="5">
        <v>80</v>
      </c>
      <c r="D10" s="5">
        <v>2182</v>
      </c>
      <c r="E10" s="5">
        <v>19</v>
      </c>
      <c r="F10" s="5">
        <v>2163</v>
      </c>
      <c r="G10" s="5">
        <v>817</v>
      </c>
      <c r="H10" s="5">
        <v>890</v>
      </c>
      <c r="I10" s="5">
        <v>170</v>
      </c>
      <c r="J10" s="5">
        <v>252</v>
      </c>
      <c r="K10" s="5">
        <v>32</v>
      </c>
      <c r="L10" s="5">
        <v>2</v>
      </c>
    </row>
    <row r="11" spans="1:12">
      <c r="A11" s="5">
        <v>1393</v>
      </c>
      <c r="B11" s="5" t="s">
        <v>546</v>
      </c>
      <c r="C11" s="5">
        <v>170</v>
      </c>
      <c r="D11" s="5">
        <v>22162</v>
      </c>
      <c r="E11" s="5">
        <v>175</v>
      </c>
      <c r="F11" s="5">
        <v>21987</v>
      </c>
      <c r="G11" s="5">
        <v>5137</v>
      </c>
      <c r="H11" s="5">
        <v>7577</v>
      </c>
      <c r="I11" s="5">
        <v>3533</v>
      </c>
      <c r="J11" s="5">
        <v>5085</v>
      </c>
      <c r="K11" s="5">
        <v>635</v>
      </c>
      <c r="L11" s="5">
        <v>20</v>
      </c>
    </row>
    <row r="12" spans="1:12">
      <c r="A12" s="5">
        <v>1393</v>
      </c>
      <c r="B12" s="5" t="s">
        <v>547</v>
      </c>
      <c r="C12" s="5">
        <v>6722</v>
      </c>
      <c r="D12" s="5">
        <v>405006</v>
      </c>
      <c r="E12" s="5">
        <v>4171</v>
      </c>
      <c r="F12" s="5">
        <v>400836</v>
      </c>
      <c r="G12" s="5">
        <v>108171</v>
      </c>
      <c r="H12" s="5">
        <v>193912</v>
      </c>
      <c r="I12" s="5">
        <v>38182</v>
      </c>
      <c r="J12" s="5">
        <v>52328</v>
      </c>
      <c r="K12" s="5">
        <v>7401</v>
      </c>
      <c r="L12" s="5">
        <v>842</v>
      </c>
    </row>
    <row r="13" spans="1:12">
      <c r="A13" s="5">
        <v>1393</v>
      </c>
      <c r="B13" s="5" t="s">
        <v>548</v>
      </c>
      <c r="C13" s="5">
        <v>352</v>
      </c>
      <c r="D13" s="5">
        <v>12682</v>
      </c>
      <c r="E13" s="5">
        <v>201</v>
      </c>
      <c r="F13" s="5">
        <v>12481</v>
      </c>
      <c r="G13" s="5">
        <v>3367</v>
      </c>
      <c r="H13" s="5">
        <v>5568</v>
      </c>
      <c r="I13" s="5">
        <v>1333</v>
      </c>
      <c r="J13" s="5">
        <v>1986</v>
      </c>
      <c r="K13" s="5">
        <v>197</v>
      </c>
      <c r="L13" s="5">
        <v>30</v>
      </c>
    </row>
    <row r="14" spans="1:12">
      <c r="A14" s="5">
        <v>1393</v>
      </c>
      <c r="B14" s="5" t="s">
        <v>549</v>
      </c>
      <c r="C14" s="5">
        <v>151</v>
      </c>
      <c r="D14" s="5">
        <v>7298</v>
      </c>
      <c r="E14" s="5">
        <v>150</v>
      </c>
      <c r="F14" s="5">
        <v>7148</v>
      </c>
      <c r="G14" s="5">
        <v>2718</v>
      </c>
      <c r="H14" s="5">
        <v>2944</v>
      </c>
      <c r="I14" s="5">
        <v>510</v>
      </c>
      <c r="J14" s="5">
        <v>903</v>
      </c>
      <c r="K14" s="5">
        <v>62</v>
      </c>
      <c r="L14" s="5">
        <v>11</v>
      </c>
    </row>
    <row r="15" spans="1:12">
      <c r="A15" s="5">
        <v>1393</v>
      </c>
      <c r="B15" s="5" t="s">
        <v>550</v>
      </c>
      <c r="C15" s="5">
        <v>2170</v>
      </c>
      <c r="D15" s="5">
        <v>113226</v>
      </c>
      <c r="E15" s="5">
        <v>1369</v>
      </c>
      <c r="F15" s="5">
        <v>111857</v>
      </c>
      <c r="G15" s="5">
        <v>38203</v>
      </c>
      <c r="H15" s="5">
        <v>49663</v>
      </c>
      <c r="I15" s="5">
        <v>8847</v>
      </c>
      <c r="J15" s="5">
        <v>13743</v>
      </c>
      <c r="K15" s="5">
        <v>1252</v>
      </c>
      <c r="L15" s="5">
        <v>148</v>
      </c>
    </row>
    <row r="16" spans="1:12">
      <c r="A16" s="5">
        <v>1393</v>
      </c>
      <c r="B16" s="5" t="s">
        <v>551</v>
      </c>
      <c r="C16" s="5">
        <v>151</v>
      </c>
      <c r="D16" s="5">
        <v>8861</v>
      </c>
      <c r="E16" s="5">
        <v>62</v>
      </c>
      <c r="F16" s="5">
        <v>8799</v>
      </c>
      <c r="G16" s="5">
        <v>2805</v>
      </c>
      <c r="H16" s="5">
        <v>2660</v>
      </c>
      <c r="I16" s="5">
        <v>1512</v>
      </c>
      <c r="J16" s="5">
        <v>1625</v>
      </c>
      <c r="K16" s="5">
        <v>191</v>
      </c>
      <c r="L16" s="5">
        <v>6</v>
      </c>
    </row>
    <row r="17" spans="1:12">
      <c r="A17" s="5">
        <v>1393</v>
      </c>
      <c r="B17" s="5" t="s">
        <v>552</v>
      </c>
      <c r="C17" s="5">
        <v>645</v>
      </c>
      <c r="D17" s="5">
        <v>80235</v>
      </c>
      <c r="E17" s="5">
        <v>1836</v>
      </c>
      <c r="F17" s="5">
        <v>78399</v>
      </c>
      <c r="G17" s="5">
        <v>23883</v>
      </c>
      <c r="H17" s="5">
        <v>29566</v>
      </c>
      <c r="I17" s="5">
        <v>9494</v>
      </c>
      <c r="J17" s="5">
        <v>13687</v>
      </c>
      <c r="K17" s="5">
        <v>1689</v>
      </c>
      <c r="L17" s="5">
        <v>81</v>
      </c>
    </row>
    <row r="18" spans="1:12">
      <c r="A18" s="5">
        <v>1393</v>
      </c>
      <c r="B18" s="5" t="s">
        <v>553</v>
      </c>
      <c r="C18" s="5">
        <v>413</v>
      </c>
      <c r="D18" s="5">
        <v>30550</v>
      </c>
      <c r="E18" s="5">
        <v>367</v>
      </c>
      <c r="F18" s="5">
        <v>30183</v>
      </c>
      <c r="G18" s="5">
        <v>9564</v>
      </c>
      <c r="H18" s="5">
        <v>13391</v>
      </c>
      <c r="I18" s="5">
        <v>2763</v>
      </c>
      <c r="J18" s="5">
        <v>4003</v>
      </c>
      <c r="K18" s="5">
        <v>414</v>
      </c>
      <c r="L18" s="5">
        <v>48</v>
      </c>
    </row>
    <row r="19" spans="1:12">
      <c r="A19" s="5">
        <v>1393</v>
      </c>
      <c r="B19" s="5" t="s">
        <v>554</v>
      </c>
      <c r="C19" s="5">
        <v>975</v>
      </c>
      <c r="D19" s="5">
        <v>36708</v>
      </c>
      <c r="E19" s="5">
        <v>736</v>
      </c>
      <c r="F19" s="5">
        <v>35972</v>
      </c>
      <c r="G19" s="5">
        <v>13649</v>
      </c>
      <c r="H19" s="5">
        <v>13629</v>
      </c>
      <c r="I19" s="5">
        <v>3595</v>
      </c>
      <c r="J19" s="5">
        <v>4415</v>
      </c>
      <c r="K19" s="5">
        <v>620</v>
      </c>
      <c r="L19" s="5">
        <v>64</v>
      </c>
    </row>
    <row r="20" spans="1:12">
      <c r="A20" s="5">
        <v>1393</v>
      </c>
      <c r="B20" s="5" t="s">
        <v>555</v>
      </c>
      <c r="C20" s="5">
        <v>292</v>
      </c>
      <c r="D20" s="5">
        <v>8297</v>
      </c>
      <c r="E20" s="5">
        <v>727</v>
      </c>
      <c r="F20" s="5">
        <v>7570</v>
      </c>
      <c r="G20" s="5">
        <v>3865</v>
      </c>
      <c r="H20" s="5">
        <v>2665</v>
      </c>
      <c r="I20" s="5">
        <v>369</v>
      </c>
      <c r="J20" s="5">
        <v>627</v>
      </c>
      <c r="K20" s="5">
        <v>34</v>
      </c>
      <c r="L20" s="5">
        <v>9</v>
      </c>
    </row>
    <row r="21" spans="1:12">
      <c r="A21" s="5">
        <v>1393</v>
      </c>
      <c r="B21" s="5" t="s">
        <v>556</v>
      </c>
      <c r="C21" s="5">
        <v>1017</v>
      </c>
      <c r="D21" s="5">
        <v>51490</v>
      </c>
      <c r="E21" s="5">
        <v>1013</v>
      </c>
      <c r="F21" s="5">
        <v>50477</v>
      </c>
      <c r="G21" s="5">
        <v>16889</v>
      </c>
      <c r="H21" s="5">
        <v>19698</v>
      </c>
      <c r="I21" s="5">
        <v>5036</v>
      </c>
      <c r="J21" s="5">
        <v>7974</v>
      </c>
      <c r="K21" s="5">
        <v>774</v>
      </c>
      <c r="L21" s="5">
        <v>107</v>
      </c>
    </row>
    <row r="22" spans="1:12">
      <c r="A22" s="5">
        <v>1393</v>
      </c>
      <c r="B22" s="5" t="s">
        <v>557</v>
      </c>
      <c r="C22" s="5">
        <v>1199</v>
      </c>
      <c r="D22" s="5">
        <v>80754</v>
      </c>
      <c r="E22" s="5">
        <v>1271</v>
      </c>
      <c r="F22" s="5">
        <v>79483</v>
      </c>
      <c r="G22" s="5">
        <v>24507</v>
      </c>
      <c r="H22" s="5">
        <v>34165</v>
      </c>
      <c r="I22" s="5">
        <v>8282</v>
      </c>
      <c r="J22" s="5">
        <v>11216</v>
      </c>
      <c r="K22" s="5">
        <v>1191</v>
      </c>
      <c r="L22" s="5">
        <v>123</v>
      </c>
    </row>
    <row r="23" spans="1:12">
      <c r="A23" s="5">
        <v>1393</v>
      </c>
      <c r="B23" s="5" t="s">
        <v>558</v>
      </c>
      <c r="C23" s="5">
        <v>743</v>
      </c>
      <c r="D23" s="5">
        <v>29409</v>
      </c>
      <c r="E23" s="5">
        <v>951</v>
      </c>
      <c r="F23" s="5">
        <v>28459</v>
      </c>
      <c r="G23" s="5">
        <v>10376</v>
      </c>
      <c r="H23" s="5">
        <v>11962</v>
      </c>
      <c r="I23" s="5">
        <v>1926</v>
      </c>
      <c r="J23" s="5">
        <v>3807</v>
      </c>
      <c r="K23" s="5">
        <v>354</v>
      </c>
      <c r="L23" s="5">
        <v>35</v>
      </c>
    </row>
    <row r="24" spans="1:12">
      <c r="A24" s="5">
        <v>1393</v>
      </c>
      <c r="B24" s="5" t="s">
        <v>559</v>
      </c>
      <c r="C24" s="5">
        <v>241</v>
      </c>
      <c r="D24" s="5">
        <v>6577</v>
      </c>
      <c r="E24" s="5">
        <v>191</v>
      </c>
      <c r="F24" s="5">
        <v>6386</v>
      </c>
      <c r="G24" s="5">
        <v>2314</v>
      </c>
      <c r="H24" s="5">
        <v>2473</v>
      </c>
      <c r="I24" s="5">
        <v>608</v>
      </c>
      <c r="J24" s="5">
        <v>917</v>
      </c>
      <c r="K24" s="5">
        <v>65</v>
      </c>
      <c r="L24" s="5">
        <v>9</v>
      </c>
    </row>
    <row r="25" spans="1:12">
      <c r="A25" s="5">
        <v>1393</v>
      </c>
      <c r="B25" s="5" t="s">
        <v>560</v>
      </c>
      <c r="C25" s="5">
        <v>949</v>
      </c>
      <c r="D25" s="5">
        <v>48621</v>
      </c>
      <c r="E25" s="5">
        <v>1393</v>
      </c>
      <c r="F25" s="5">
        <v>47228</v>
      </c>
      <c r="G25" s="5">
        <v>12195</v>
      </c>
      <c r="H25" s="5">
        <v>22576</v>
      </c>
      <c r="I25" s="5">
        <v>5154</v>
      </c>
      <c r="J25" s="5">
        <v>6631</v>
      </c>
      <c r="K25" s="5">
        <v>625</v>
      </c>
      <c r="L25" s="5">
        <v>47</v>
      </c>
    </row>
    <row r="26" spans="1:12">
      <c r="A26" s="5">
        <v>1393</v>
      </c>
      <c r="B26" s="5" t="s">
        <v>561</v>
      </c>
      <c r="C26" s="5">
        <v>295</v>
      </c>
      <c r="D26" s="5">
        <v>16196</v>
      </c>
      <c r="E26" s="5">
        <v>562</v>
      </c>
      <c r="F26" s="5">
        <v>15634</v>
      </c>
      <c r="G26" s="5">
        <v>5189</v>
      </c>
      <c r="H26" s="5">
        <v>5623</v>
      </c>
      <c r="I26" s="5">
        <v>1773</v>
      </c>
      <c r="J26" s="5">
        <v>2688</v>
      </c>
      <c r="K26" s="5">
        <v>336</v>
      </c>
      <c r="L26" s="5">
        <v>25</v>
      </c>
    </row>
    <row r="27" spans="1:12">
      <c r="A27" s="5">
        <v>1393</v>
      </c>
      <c r="B27" s="5" t="s">
        <v>562</v>
      </c>
      <c r="C27" s="5">
        <v>64</v>
      </c>
      <c r="D27" s="5">
        <v>4553</v>
      </c>
      <c r="E27" s="5">
        <v>73</v>
      </c>
      <c r="F27" s="5">
        <v>4480</v>
      </c>
      <c r="G27" s="5">
        <v>1197</v>
      </c>
      <c r="H27" s="5">
        <v>1684</v>
      </c>
      <c r="I27" s="5">
        <v>473</v>
      </c>
      <c r="J27" s="5">
        <v>989</v>
      </c>
      <c r="K27" s="5">
        <v>122</v>
      </c>
      <c r="L27" s="5">
        <v>15</v>
      </c>
    </row>
    <row r="28" spans="1:12">
      <c r="A28" s="5">
        <v>1393</v>
      </c>
      <c r="B28" s="5" t="s">
        <v>563</v>
      </c>
      <c r="C28" s="5">
        <v>417</v>
      </c>
      <c r="D28" s="5">
        <v>17979</v>
      </c>
      <c r="E28" s="5">
        <v>380</v>
      </c>
      <c r="F28" s="5">
        <v>17599</v>
      </c>
      <c r="G28" s="5">
        <v>7302</v>
      </c>
      <c r="H28" s="5">
        <v>6474</v>
      </c>
      <c r="I28" s="5">
        <v>1155</v>
      </c>
      <c r="J28" s="5">
        <v>2337</v>
      </c>
      <c r="K28" s="5">
        <v>266</v>
      </c>
      <c r="L28" s="5">
        <v>66</v>
      </c>
    </row>
    <row r="29" spans="1:12">
      <c r="A29" s="5">
        <v>1393</v>
      </c>
      <c r="B29" s="5" t="s">
        <v>564</v>
      </c>
      <c r="C29" s="5">
        <v>817</v>
      </c>
      <c r="D29" s="5">
        <v>42338</v>
      </c>
      <c r="E29" s="5">
        <v>454</v>
      </c>
      <c r="F29" s="5">
        <v>41884</v>
      </c>
      <c r="G29" s="5">
        <v>12189</v>
      </c>
      <c r="H29" s="5">
        <v>18708</v>
      </c>
      <c r="I29" s="5">
        <v>4051</v>
      </c>
      <c r="J29" s="5">
        <v>6147</v>
      </c>
      <c r="K29" s="5">
        <v>669</v>
      </c>
      <c r="L29" s="5">
        <v>120</v>
      </c>
    </row>
    <row r="30" spans="1:12">
      <c r="A30" s="5">
        <v>1393</v>
      </c>
      <c r="B30" s="5" t="s">
        <v>565</v>
      </c>
      <c r="C30" s="5">
        <v>352</v>
      </c>
      <c r="D30" s="5">
        <v>12592</v>
      </c>
      <c r="E30" s="5">
        <v>302</v>
      </c>
      <c r="F30" s="5">
        <v>12290</v>
      </c>
      <c r="G30" s="5">
        <v>4001</v>
      </c>
      <c r="H30" s="5">
        <v>5252</v>
      </c>
      <c r="I30" s="5">
        <v>1201</v>
      </c>
      <c r="J30" s="5">
        <v>1605</v>
      </c>
      <c r="K30" s="5">
        <v>191</v>
      </c>
      <c r="L30" s="5">
        <v>41</v>
      </c>
    </row>
    <row r="31" spans="1:12">
      <c r="A31" s="5">
        <v>1393</v>
      </c>
      <c r="B31" s="5" t="s">
        <v>566</v>
      </c>
      <c r="C31" s="5">
        <v>1110</v>
      </c>
      <c r="D31" s="5">
        <v>58313</v>
      </c>
      <c r="E31" s="5">
        <v>439</v>
      </c>
      <c r="F31" s="5">
        <v>57874</v>
      </c>
      <c r="G31" s="5">
        <v>18200</v>
      </c>
      <c r="H31" s="5">
        <v>24027</v>
      </c>
      <c r="I31" s="5">
        <v>5293</v>
      </c>
      <c r="J31" s="5">
        <v>9204</v>
      </c>
      <c r="K31" s="5">
        <v>1045</v>
      </c>
      <c r="L31" s="5">
        <v>105</v>
      </c>
    </row>
    <row r="32" spans="1:12">
      <c r="A32" s="5">
        <v>1393</v>
      </c>
      <c r="B32" s="5" t="s">
        <v>567</v>
      </c>
      <c r="C32" s="5">
        <v>1102</v>
      </c>
      <c r="D32" s="5">
        <v>82725</v>
      </c>
      <c r="E32" s="5">
        <v>790</v>
      </c>
      <c r="F32" s="5">
        <v>81936</v>
      </c>
      <c r="G32" s="5">
        <v>23712</v>
      </c>
      <c r="H32" s="5">
        <v>36095</v>
      </c>
      <c r="I32" s="5">
        <v>8333</v>
      </c>
      <c r="J32" s="5">
        <v>12030</v>
      </c>
      <c r="K32" s="5">
        <v>1605</v>
      </c>
      <c r="L32" s="5">
        <v>159</v>
      </c>
    </row>
    <row r="33" spans="1:12">
      <c r="A33" s="5">
        <v>1393</v>
      </c>
      <c r="B33" s="5" t="s">
        <v>568</v>
      </c>
      <c r="C33" s="5">
        <v>258</v>
      </c>
      <c r="D33" s="5">
        <v>16150</v>
      </c>
      <c r="E33" s="5">
        <v>263</v>
      </c>
      <c r="F33" s="5">
        <v>15887</v>
      </c>
      <c r="G33" s="5">
        <v>4233</v>
      </c>
      <c r="H33" s="5">
        <v>5971</v>
      </c>
      <c r="I33" s="5">
        <v>2272</v>
      </c>
      <c r="J33" s="5">
        <v>3127</v>
      </c>
      <c r="K33" s="5">
        <v>251</v>
      </c>
      <c r="L33" s="5">
        <v>33</v>
      </c>
    </row>
    <row r="34" spans="1:12">
      <c r="A34" s="5">
        <v>1393</v>
      </c>
      <c r="B34" s="5" t="s">
        <v>569</v>
      </c>
      <c r="C34" s="5">
        <v>524</v>
      </c>
      <c r="D34" s="5">
        <v>18852</v>
      </c>
      <c r="E34" s="5">
        <v>510</v>
      </c>
      <c r="F34" s="5">
        <v>18342</v>
      </c>
      <c r="G34" s="5">
        <v>6663</v>
      </c>
      <c r="H34" s="5">
        <v>7616</v>
      </c>
      <c r="I34" s="5">
        <v>1493</v>
      </c>
      <c r="J34" s="5">
        <v>2332</v>
      </c>
      <c r="K34" s="5">
        <v>215</v>
      </c>
      <c r="L34" s="5">
        <v>23</v>
      </c>
    </row>
    <row r="35" spans="1:12">
      <c r="A35" s="5">
        <v>1393</v>
      </c>
      <c r="B35" s="5" t="s">
        <v>570</v>
      </c>
      <c r="C35" s="5">
        <v>945</v>
      </c>
      <c r="D35" s="5">
        <v>60306</v>
      </c>
      <c r="E35" s="5">
        <v>295</v>
      </c>
      <c r="F35" s="5">
        <v>60010</v>
      </c>
      <c r="G35" s="5">
        <v>23261</v>
      </c>
      <c r="H35" s="5">
        <v>26352</v>
      </c>
      <c r="I35" s="5">
        <v>3552</v>
      </c>
      <c r="J35" s="5">
        <v>6157</v>
      </c>
      <c r="K35" s="5">
        <v>670</v>
      </c>
      <c r="L35" s="5">
        <v>17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21" t="s">
        <v>159</v>
      </c>
      <c r="B1" s="21"/>
      <c r="C1" s="20" t="str">
        <f>CONCATENATE("14-",'فهرست جداول'!E5,"-",MID('فهرست جداول'!A1, 58,10), "                  (میلیون ریال)")</f>
        <v>14-ارزش نهاده‌های فعالیت صنعتی کارگاه‏ها بر حسب استان-93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5.75" customHeight="1" thickBot="1">
      <c r="A2" s="32" t="s">
        <v>128</v>
      </c>
      <c r="B2" s="32" t="s">
        <v>152</v>
      </c>
      <c r="C2" s="24" t="s">
        <v>2</v>
      </c>
      <c r="D2" s="22" t="s">
        <v>22</v>
      </c>
      <c r="E2" s="22"/>
      <c r="F2" s="22"/>
      <c r="G2" s="22"/>
      <c r="H2" s="24" t="s">
        <v>23</v>
      </c>
      <c r="I2" s="24" t="s">
        <v>126</v>
      </c>
      <c r="J2" s="24" t="s">
        <v>24</v>
      </c>
      <c r="K2" s="24" t="s">
        <v>25</v>
      </c>
      <c r="L2" s="24" t="s">
        <v>26</v>
      </c>
      <c r="M2" s="24" t="s">
        <v>27</v>
      </c>
    </row>
    <row r="3" spans="1:13" ht="49.5" customHeight="1" thickBot="1">
      <c r="A3" s="33" t="s">
        <v>128</v>
      </c>
      <c r="B3" s="33"/>
      <c r="C3" s="26"/>
      <c r="D3" s="11" t="s">
        <v>2</v>
      </c>
      <c r="E3" s="11" t="s">
        <v>28</v>
      </c>
      <c r="F3" s="11" t="s">
        <v>29</v>
      </c>
      <c r="G3" s="11" t="s">
        <v>30</v>
      </c>
      <c r="H3" s="26"/>
      <c r="I3" s="26"/>
      <c r="J3" s="26"/>
      <c r="K3" s="26"/>
      <c r="L3" s="26"/>
      <c r="M3" s="26"/>
    </row>
    <row r="4" spans="1:13">
      <c r="A4" s="5">
        <v>1393</v>
      </c>
      <c r="B4" s="5" t="s">
        <v>539</v>
      </c>
      <c r="C4" s="5">
        <v>4199502114</v>
      </c>
      <c r="D4" s="5">
        <v>4012130002</v>
      </c>
      <c r="E4" s="5">
        <v>3877287032</v>
      </c>
      <c r="F4" s="5">
        <v>79242538</v>
      </c>
      <c r="G4" s="5">
        <v>55600433</v>
      </c>
      <c r="H4" s="5">
        <v>5762861</v>
      </c>
      <c r="I4" s="5">
        <v>7588669</v>
      </c>
      <c r="J4" s="5">
        <v>77022173</v>
      </c>
      <c r="K4" s="5">
        <v>34029210</v>
      </c>
      <c r="L4" s="5">
        <v>8736044</v>
      </c>
      <c r="M4" s="5">
        <v>54233154</v>
      </c>
    </row>
    <row r="5" spans="1:13">
      <c r="A5" s="5">
        <v>1393</v>
      </c>
      <c r="B5" s="5" t="s">
        <v>540</v>
      </c>
      <c r="C5" s="5">
        <v>214302326</v>
      </c>
      <c r="D5" s="5">
        <v>208000148</v>
      </c>
      <c r="E5" s="5">
        <v>203214451</v>
      </c>
      <c r="F5" s="5">
        <v>3536526</v>
      </c>
      <c r="G5" s="5">
        <v>1249170</v>
      </c>
      <c r="H5" s="5">
        <v>252631</v>
      </c>
      <c r="I5" s="5">
        <v>373008</v>
      </c>
      <c r="J5" s="5">
        <v>2682946</v>
      </c>
      <c r="K5" s="5">
        <v>844906</v>
      </c>
      <c r="L5" s="5">
        <v>82280</v>
      </c>
      <c r="M5" s="5">
        <v>2066407</v>
      </c>
    </row>
    <row r="6" spans="1:13">
      <c r="A6" s="5">
        <v>1393</v>
      </c>
      <c r="B6" s="5" t="s">
        <v>541</v>
      </c>
      <c r="C6" s="5">
        <v>26290100</v>
      </c>
      <c r="D6" s="5">
        <v>23913348</v>
      </c>
      <c r="E6" s="5">
        <v>21863688</v>
      </c>
      <c r="F6" s="5">
        <v>1668809</v>
      </c>
      <c r="G6" s="5">
        <v>380851</v>
      </c>
      <c r="H6" s="5">
        <v>68797</v>
      </c>
      <c r="I6" s="5">
        <v>160518</v>
      </c>
      <c r="J6" s="5">
        <v>1320698</v>
      </c>
      <c r="K6" s="5">
        <v>490066</v>
      </c>
      <c r="L6" s="5">
        <v>27379</v>
      </c>
      <c r="M6" s="5">
        <v>309294</v>
      </c>
    </row>
    <row r="7" spans="1:13">
      <c r="A7" s="5">
        <v>1393</v>
      </c>
      <c r="B7" s="5" t="s">
        <v>542</v>
      </c>
      <c r="C7" s="5">
        <v>10580768</v>
      </c>
      <c r="D7" s="5">
        <v>9807004</v>
      </c>
      <c r="E7" s="5">
        <v>9494141</v>
      </c>
      <c r="F7" s="5">
        <v>231424</v>
      </c>
      <c r="G7" s="5">
        <v>81439</v>
      </c>
      <c r="H7" s="5">
        <v>14232</v>
      </c>
      <c r="I7" s="5">
        <v>30789</v>
      </c>
      <c r="J7" s="5">
        <v>269486</v>
      </c>
      <c r="K7" s="5">
        <v>257978</v>
      </c>
      <c r="L7" s="5">
        <v>10688</v>
      </c>
      <c r="M7" s="5">
        <v>190590</v>
      </c>
    </row>
    <row r="8" spans="1:13">
      <c r="A8" s="5">
        <v>1393</v>
      </c>
      <c r="B8" s="5" t="s">
        <v>543</v>
      </c>
      <c r="C8" s="5">
        <v>597638265</v>
      </c>
      <c r="D8" s="5">
        <v>572229627</v>
      </c>
      <c r="E8" s="5">
        <v>556758769</v>
      </c>
      <c r="F8" s="5">
        <v>4474700</v>
      </c>
      <c r="G8" s="5">
        <v>10996158</v>
      </c>
      <c r="H8" s="5">
        <v>1084528</v>
      </c>
      <c r="I8" s="5">
        <v>757134</v>
      </c>
      <c r="J8" s="5">
        <v>9431016</v>
      </c>
      <c r="K8" s="5">
        <v>6771877</v>
      </c>
      <c r="L8" s="5">
        <v>477654</v>
      </c>
      <c r="M8" s="5">
        <v>6886428</v>
      </c>
    </row>
    <row r="9" spans="1:13">
      <c r="A9" s="5">
        <v>1393</v>
      </c>
      <c r="B9" s="5" t="s">
        <v>544</v>
      </c>
      <c r="C9" s="5">
        <v>99955668</v>
      </c>
      <c r="D9" s="5">
        <v>95096865</v>
      </c>
      <c r="E9" s="5">
        <v>88497926</v>
      </c>
      <c r="F9" s="5">
        <v>5233897</v>
      </c>
      <c r="G9" s="5">
        <v>1365042</v>
      </c>
      <c r="H9" s="5">
        <v>186715</v>
      </c>
      <c r="I9" s="5">
        <v>880352</v>
      </c>
      <c r="J9" s="5">
        <v>1247640</v>
      </c>
      <c r="K9" s="5">
        <v>682087</v>
      </c>
      <c r="L9" s="5">
        <v>90749</v>
      </c>
      <c r="M9" s="5">
        <v>1771258</v>
      </c>
    </row>
    <row r="10" spans="1:13">
      <c r="A10" s="5">
        <v>1393</v>
      </c>
      <c r="B10" s="5" t="s">
        <v>545</v>
      </c>
      <c r="C10" s="5">
        <v>2652847</v>
      </c>
      <c r="D10" s="5">
        <v>2181775</v>
      </c>
      <c r="E10" s="5">
        <v>1958845</v>
      </c>
      <c r="F10" s="5">
        <v>200135</v>
      </c>
      <c r="G10" s="5">
        <v>22794</v>
      </c>
      <c r="H10" s="5">
        <v>33132</v>
      </c>
      <c r="I10" s="5">
        <v>11368</v>
      </c>
      <c r="J10" s="5">
        <v>224438</v>
      </c>
      <c r="K10" s="5">
        <v>32505</v>
      </c>
      <c r="L10" s="5">
        <v>8479</v>
      </c>
      <c r="M10" s="5">
        <v>161151</v>
      </c>
    </row>
    <row r="11" spans="1:13">
      <c r="A11" s="5">
        <v>1393</v>
      </c>
      <c r="B11" s="5" t="s">
        <v>546</v>
      </c>
      <c r="C11" s="5">
        <v>261466245</v>
      </c>
      <c r="D11" s="5">
        <v>241074210</v>
      </c>
      <c r="E11" s="5">
        <v>235582615</v>
      </c>
      <c r="F11" s="5">
        <v>1536258</v>
      </c>
      <c r="G11" s="5">
        <v>3955337</v>
      </c>
      <c r="H11" s="5">
        <v>317275</v>
      </c>
      <c r="I11" s="5">
        <v>24826</v>
      </c>
      <c r="J11" s="5">
        <v>8733488</v>
      </c>
      <c r="K11" s="5">
        <v>2477592</v>
      </c>
      <c r="L11" s="5">
        <v>3548970</v>
      </c>
      <c r="M11" s="5">
        <v>5289884</v>
      </c>
    </row>
    <row r="12" spans="1:13">
      <c r="A12" s="5">
        <v>1393</v>
      </c>
      <c r="B12" s="5" t="s">
        <v>547</v>
      </c>
      <c r="C12" s="5">
        <v>776323257</v>
      </c>
      <c r="D12" s="5">
        <v>750437525</v>
      </c>
      <c r="E12" s="5">
        <v>723400488</v>
      </c>
      <c r="F12" s="5">
        <v>18995769</v>
      </c>
      <c r="G12" s="5">
        <v>8041268</v>
      </c>
      <c r="H12" s="5">
        <v>1669042</v>
      </c>
      <c r="I12" s="5">
        <v>943820</v>
      </c>
      <c r="J12" s="5">
        <v>4986539</v>
      </c>
      <c r="K12" s="5">
        <v>3267917</v>
      </c>
      <c r="L12" s="5">
        <v>286956</v>
      </c>
      <c r="M12" s="5">
        <v>14731457</v>
      </c>
    </row>
    <row r="13" spans="1:13">
      <c r="A13" s="5">
        <v>1393</v>
      </c>
      <c r="B13" s="5" t="s">
        <v>548</v>
      </c>
      <c r="C13" s="5">
        <v>21521073</v>
      </c>
      <c r="D13" s="5">
        <v>20701305</v>
      </c>
      <c r="E13" s="5">
        <v>20134941</v>
      </c>
      <c r="F13" s="5">
        <v>416073</v>
      </c>
      <c r="G13" s="5">
        <v>150291</v>
      </c>
      <c r="H13" s="5">
        <v>22462</v>
      </c>
      <c r="I13" s="5">
        <v>37108</v>
      </c>
      <c r="J13" s="5">
        <v>336537</v>
      </c>
      <c r="K13" s="5">
        <v>212063</v>
      </c>
      <c r="L13" s="5">
        <v>18537</v>
      </c>
      <c r="M13" s="5">
        <v>193061</v>
      </c>
    </row>
    <row r="14" spans="1:13">
      <c r="A14" s="5">
        <v>1393</v>
      </c>
      <c r="B14" s="5" t="s">
        <v>549</v>
      </c>
      <c r="C14" s="5">
        <v>8881698</v>
      </c>
      <c r="D14" s="5">
        <v>8250584</v>
      </c>
      <c r="E14" s="5">
        <v>7957538</v>
      </c>
      <c r="F14" s="5">
        <v>239187</v>
      </c>
      <c r="G14" s="5">
        <v>53859</v>
      </c>
      <c r="H14" s="5">
        <v>9734</v>
      </c>
      <c r="I14" s="5">
        <v>98512</v>
      </c>
      <c r="J14" s="5">
        <v>262422</v>
      </c>
      <c r="K14" s="5">
        <v>87905</v>
      </c>
      <c r="L14" s="5">
        <v>16522</v>
      </c>
      <c r="M14" s="5">
        <v>156020</v>
      </c>
    </row>
    <row r="15" spans="1:13">
      <c r="A15" s="5">
        <v>1393</v>
      </c>
      <c r="B15" s="5" t="s">
        <v>550</v>
      </c>
      <c r="C15" s="5">
        <v>105900270</v>
      </c>
      <c r="D15" s="5">
        <v>99774563</v>
      </c>
      <c r="E15" s="5">
        <v>92214703</v>
      </c>
      <c r="F15" s="5">
        <v>4987829</v>
      </c>
      <c r="G15" s="5">
        <v>2572030</v>
      </c>
      <c r="H15" s="5">
        <v>201611</v>
      </c>
      <c r="I15" s="5">
        <v>373082</v>
      </c>
      <c r="J15" s="5">
        <v>2711552</v>
      </c>
      <c r="K15" s="5">
        <v>1096939</v>
      </c>
      <c r="L15" s="5">
        <v>101466</v>
      </c>
      <c r="M15" s="5">
        <v>1641058</v>
      </c>
    </row>
    <row r="16" spans="1:13">
      <c r="A16" s="5">
        <v>1393</v>
      </c>
      <c r="B16" s="5" t="s">
        <v>551</v>
      </c>
      <c r="C16" s="5">
        <v>9351641</v>
      </c>
      <c r="D16" s="5">
        <v>7436084</v>
      </c>
      <c r="E16" s="5">
        <v>6582201</v>
      </c>
      <c r="F16" s="5">
        <v>592553</v>
      </c>
      <c r="G16" s="5">
        <v>261330</v>
      </c>
      <c r="H16" s="5">
        <v>11645</v>
      </c>
      <c r="I16" s="5">
        <v>72226</v>
      </c>
      <c r="J16" s="5">
        <v>1177135</v>
      </c>
      <c r="K16" s="5">
        <v>204197</v>
      </c>
      <c r="L16" s="5">
        <v>30493</v>
      </c>
      <c r="M16" s="5">
        <v>419860</v>
      </c>
    </row>
    <row r="17" spans="1:13">
      <c r="A17" s="5">
        <v>1393</v>
      </c>
      <c r="B17" s="5" t="s">
        <v>552</v>
      </c>
      <c r="C17" s="5">
        <v>595805258</v>
      </c>
      <c r="D17" s="5">
        <v>559539598</v>
      </c>
      <c r="E17" s="5">
        <v>542094930</v>
      </c>
      <c r="F17" s="5">
        <v>3372197</v>
      </c>
      <c r="G17" s="5">
        <v>14072470</v>
      </c>
      <c r="H17" s="5">
        <v>125252</v>
      </c>
      <c r="I17" s="5">
        <v>244822</v>
      </c>
      <c r="J17" s="5">
        <v>21219202</v>
      </c>
      <c r="K17" s="5">
        <v>4333460</v>
      </c>
      <c r="L17" s="5">
        <v>3010958</v>
      </c>
      <c r="M17" s="5">
        <v>7331965</v>
      </c>
    </row>
    <row r="18" spans="1:13">
      <c r="A18" s="5">
        <v>1393</v>
      </c>
      <c r="B18" s="5" t="s">
        <v>553</v>
      </c>
      <c r="C18" s="5">
        <v>40771671</v>
      </c>
      <c r="D18" s="5">
        <v>38642159</v>
      </c>
      <c r="E18" s="5">
        <v>36533456</v>
      </c>
      <c r="F18" s="5">
        <v>1588804</v>
      </c>
      <c r="G18" s="5">
        <v>519899</v>
      </c>
      <c r="H18" s="5">
        <v>119583</v>
      </c>
      <c r="I18" s="5">
        <v>235064</v>
      </c>
      <c r="J18" s="5">
        <v>551682</v>
      </c>
      <c r="K18" s="5">
        <v>769428</v>
      </c>
      <c r="L18" s="5">
        <v>40301</v>
      </c>
      <c r="M18" s="5">
        <v>413455</v>
      </c>
    </row>
    <row r="19" spans="1:13">
      <c r="A19" s="5">
        <v>1393</v>
      </c>
      <c r="B19" s="5" t="s">
        <v>554</v>
      </c>
      <c r="C19" s="5">
        <v>29635727</v>
      </c>
      <c r="D19" s="5">
        <v>27662529</v>
      </c>
      <c r="E19" s="5">
        <v>26158692</v>
      </c>
      <c r="F19" s="5">
        <v>1211316</v>
      </c>
      <c r="G19" s="5">
        <v>292521</v>
      </c>
      <c r="H19" s="5">
        <v>34997</v>
      </c>
      <c r="I19" s="5">
        <v>169734</v>
      </c>
      <c r="J19" s="5">
        <v>926199</v>
      </c>
      <c r="K19" s="5">
        <v>520437</v>
      </c>
      <c r="L19" s="5">
        <v>81885</v>
      </c>
      <c r="M19" s="5">
        <v>239946</v>
      </c>
    </row>
    <row r="20" spans="1:13">
      <c r="A20" s="5">
        <v>1393</v>
      </c>
      <c r="B20" s="5" t="s">
        <v>555</v>
      </c>
      <c r="C20" s="5">
        <v>7198436</v>
      </c>
      <c r="D20" s="5">
        <v>6353919</v>
      </c>
      <c r="E20" s="5">
        <v>5560396</v>
      </c>
      <c r="F20" s="5">
        <v>656740</v>
      </c>
      <c r="G20" s="5">
        <v>136783</v>
      </c>
      <c r="H20" s="5">
        <v>14298</v>
      </c>
      <c r="I20" s="5">
        <v>27637</v>
      </c>
      <c r="J20" s="5">
        <v>573051</v>
      </c>
      <c r="K20" s="5">
        <v>117780</v>
      </c>
      <c r="L20" s="5">
        <v>14344</v>
      </c>
      <c r="M20" s="5">
        <v>97408</v>
      </c>
    </row>
    <row r="21" spans="1:13">
      <c r="A21" s="5">
        <v>1393</v>
      </c>
      <c r="B21" s="5" t="s">
        <v>556</v>
      </c>
      <c r="C21" s="5">
        <v>118170920</v>
      </c>
      <c r="D21" s="5">
        <v>112783845</v>
      </c>
      <c r="E21" s="5">
        <v>108343661</v>
      </c>
      <c r="F21" s="5">
        <v>3021203</v>
      </c>
      <c r="G21" s="5">
        <v>1418981</v>
      </c>
      <c r="H21" s="5">
        <v>203842</v>
      </c>
      <c r="I21" s="5">
        <v>327636</v>
      </c>
      <c r="J21" s="5">
        <v>2325300</v>
      </c>
      <c r="K21" s="5">
        <v>1039747</v>
      </c>
      <c r="L21" s="5">
        <v>71158</v>
      </c>
      <c r="M21" s="5">
        <v>1419392</v>
      </c>
    </row>
    <row r="22" spans="1:13">
      <c r="A22" s="5">
        <v>1393</v>
      </c>
      <c r="B22" s="5" t="s">
        <v>557</v>
      </c>
      <c r="C22" s="5">
        <v>130323448</v>
      </c>
      <c r="D22" s="5">
        <v>125580097</v>
      </c>
      <c r="E22" s="5">
        <v>117158184</v>
      </c>
      <c r="F22" s="5">
        <v>6113494</v>
      </c>
      <c r="G22" s="5">
        <v>2308419</v>
      </c>
      <c r="H22" s="5">
        <v>197334</v>
      </c>
      <c r="I22" s="5">
        <v>751369</v>
      </c>
      <c r="J22" s="5">
        <v>1481835</v>
      </c>
      <c r="K22" s="5">
        <v>925185</v>
      </c>
      <c r="L22" s="5">
        <v>107580</v>
      </c>
      <c r="M22" s="5">
        <v>1280047</v>
      </c>
    </row>
    <row r="23" spans="1:13">
      <c r="A23" s="5">
        <v>1393</v>
      </c>
      <c r="B23" s="5" t="s">
        <v>558</v>
      </c>
      <c r="C23" s="5">
        <v>38553585</v>
      </c>
      <c r="D23" s="5">
        <v>36984343</v>
      </c>
      <c r="E23" s="5">
        <v>35843503</v>
      </c>
      <c r="F23" s="5">
        <v>989541</v>
      </c>
      <c r="G23" s="5">
        <v>151300</v>
      </c>
      <c r="H23" s="5">
        <v>34773</v>
      </c>
      <c r="I23" s="5">
        <v>142987</v>
      </c>
      <c r="J23" s="5">
        <v>484112</v>
      </c>
      <c r="K23" s="5">
        <v>437986</v>
      </c>
      <c r="L23" s="5">
        <v>38675</v>
      </c>
      <c r="M23" s="5">
        <v>430710</v>
      </c>
    </row>
    <row r="24" spans="1:13">
      <c r="A24" s="5">
        <v>1393</v>
      </c>
      <c r="B24" s="5" t="s">
        <v>559</v>
      </c>
      <c r="C24" s="5">
        <v>7597683</v>
      </c>
      <c r="D24" s="5">
        <v>7134943</v>
      </c>
      <c r="E24" s="5">
        <v>6510195</v>
      </c>
      <c r="F24" s="5">
        <v>578337</v>
      </c>
      <c r="G24" s="5">
        <v>46411</v>
      </c>
      <c r="H24" s="5">
        <v>16002</v>
      </c>
      <c r="I24" s="5">
        <v>19879</v>
      </c>
      <c r="J24" s="5">
        <v>237143</v>
      </c>
      <c r="K24" s="5">
        <v>64708</v>
      </c>
      <c r="L24" s="5">
        <v>7938</v>
      </c>
      <c r="M24" s="5">
        <v>117070</v>
      </c>
    </row>
    <row r="25" spans="1:13">
      <c r="A25" s="5">
        <v>1393</v>
      </c>
      <c r="B25" s="5" t="s">
        <v>560</v>
      </c>
      <c r="C25" s="5">
        <v>103728944</v>
      </c>
      <c r="D25" s="5">
        <v>100038184</v>
      </c>
      <c r="E25" s="5">
        <v>98500707</v>
      </c>
      <c r="F25" s="5">
        <v>1019191</v>
      </c>
      <c r="G25" s="5">
        <v>518286</v>
      </c>
      <c r="H25" s="5">
        <v>140148</v>
      </c>
      <c r="I25" s="5">
        <v>149986</v>
      </c>
      <c r="J25" s="5">
        <v>1423895</v>
      </c>
      <c r="K25" s="5">
        <v>680494</v>
      </c>
      <c r="L25" s="5">
        <v>97336</v>
      </c>
      <c r="M25" s="5">
        <v>1198900</v>
      </c>
    </row>
    <row r="26" spans="1:13">
      <c r="A26" s="5">
        <v>1393</v>
      </c>
      <c r="B26" s="5" t="s">
        <v>561</v>
      </c>
      <c r="C26" s="5">
        <v>36981406</v>
      </c>
      <c r="D26" s="5">
        <v>34885001</v>
      </c>
      <c r="E26" s="5">
        <v>33516298</v>
      </c>
      <c r="F26" s="5">
        <v>1088515</v>
      </c>
      <c r="G26" s="5">
        <v>280188</v>
      </c>
      <c r="H26" s="5">
        <v>44037</v>
      </c>
      <c r="I26" s="5">
        <v>72100</v>
      </c>
      <c r="J26" s="5">
        <v>1228005</v>
      </c>
      <c r="K26" s="5">
        <v>371956</v>
      </c>
      <c r="L26" s="5">
        <v>28045</v>
      </c>
      <c r="M26" s="5">
        <v>352263</v>
      </c>
    </row>
    <row r="27" spans="1:13">
      <c r="A27" s="5">
        <v>1393</v>
      </c>
      <c r="B27" s="5" t="s">
        <v>562</v>
      </c>
      <c r="C27" s="5">
        <v>3634994</v>
      </c>
      <c r="D27" s="5">
        <v>3406694</v>
      </c>
      <c r="E27" s="5">
        <v>3291010</v>
      </c>
      <c r="F27" s="5">
        <v>98553</v>
      </c>
      <c r="G27" s="5">
        <v>17131</v>
      </c>
      <c r="H27" s="5">
        <v>14684</v>
      </c>
      <c r="I27" s="5">
        <v>15207</v>
      </c>
      <c r="J27" s="5">
        <v>65885</v>
      </c>
      <c r="K27" s="5">
        <v>56376</v>
      </c>
      <c r="L27" s="5">
        <v>12958</v>
      </c>
      <c r="M27" s="5">
        <v>63190</v>
      </c>
    </row>
    <row r="28" spans="1:13">
      <c r="A28" s="5">
        <v>1393</v>
      </c>
      <c r="B28" s="5" t="s">
        <v>563</v>
      </c>
      <c r="C28" s="5">
        <v>29006835</v>
      </c>
      <c r="D28" s="5">
        <v>27614896</v>
      </c>
      <c r="E28" s="5">
        <v>25662299</v>
      </c>
      <c r="F28" s="5">
        <v>1707889</v>
      </c>
      <c r="G28" s="5">
        <v>244708</v>
      </c>
      <c r="H28" s="5">
        <v>57708</v>
      </c>
      <c r="I28" s="5">
        <v>395604</v>
      </c>
      <c r="J28" s="5">
        <v>483518</v>
      </c>
      <c r="K28" s="5">
        <v>238090</v>
      </c>
      <c r="L28" s="5">
        <v>18368</v>
      </c>
      <c r="M28" s="5">
        <v>198651</v>
      </c>
    </row>
    <row r="29" spans="1:13">
      <c r="A29" s="5">
        <v>1393</v>
      </c>
      <c r="B29" s="5" t="s">
        <v>564</v>
      </c>
      <c r="C29" s="5">
        <v>60565413</v>
      </c>
      <c r="D29" s="5">
        <v>58352618</v>
      </c>
      <c r="E29" s="5">
        <v>55402121</v>
      </c>
      <c r="F29" s="5">
        <v>2519295</v>
      </c>
      <c r="G29" s="5">
        <v>431202</v>
      </c>
      <c r="H29" s="5">
        <v>108936</v>
      </c>
      <c r="I29" s="5">
        <v>123538</v>
      </c>
      <c r="J29" s="5">
        <v>645853</v>
      </c>
      <c r="K29" s="5">
        <v>568043</v>
      </c>
      <c r="L29" s="5">
        <v>29677</v>
      </c>
      <c r="M29" s="5">
        <v>736749</v>
      </c>
    </row>
    <row r="30" spans="1:13">
      <c r="A30" s="5">
        <v>1393</v>
      </c>
      <c r="B30" s="5" t="s">
        <v>565</v>
      </c>
      <c r="C30" s="5">
        <v>14042133</v>
      </c>
      <c r="D30" s="5">
        <v>13241424</v>
      </c>
      <c r="E30" s="5">
        <v>12784050</v>
      </c>
      <c r="F30" s="5">
        <v>273982</v>
      </c>
      <c r="G30" s="5">
        <v>183392</v>
      </c>
      <c r="H30" s="5">
        <v>42572</v>
      </c>
      <c r="I30" s="5">
        <v>16152</v>
      </c>
      <c r="J30" s="5">
        <v>498053</v>
      </c>
      <c r="K30" s="5">
        <v>124734</v>
      </c>
      <c r="L30" s="5">
        <v>10834</v>
      </c>
      <c r="M30" s="5">
        <v>108363</v>
      </c>
    </row>
    <row r="31" spans="1:13">
      <c r="A31" s="5">
        <v>1393</v>
      </c>
      <c r="B31" s="5" t="s">
        <v>566</v>
      </c>
      <c r="C31" s="5">
        <v>76144242</v>
      </c>
      <c r="D31" s="5">
        <v>73020114</v>
      </c>
      <c r="E31" s="5">
        <v>68185705</v>
      </c>
      <c r="F31" s="5">
        <v>4107437</v>
      </c>
      <c r="G31" s="5">
        <v>726973</v>
      </c>
      <c r="H31" s="5">
        <v>248784</v>
      </c>
      <c r="I31" s="5">
        <v>250236</v>
      </c>
      <c r="J31" s="5">
        <v>873782</v>
      </c>
      <c r="K31" s="5">
        <v>911513</v>
      </c>
      <c r="L31" s="5">
        <v>60364</v>
      </c>
      <c r="M31" s="5">
        <v>779449</v>
      </c>
    </row>
    <row r="32" spans="1:13">
      <c r="A32" s="5">
        <v>1393</v>
      </c>
      <c r="B32" s="5" t="s">
        <v>567</v>
      </c>
      <c r="C32" s="5">
        <v>322945657</v>
      </c>
      <c r="D32" s="5">
        <v>313888170</v>
      </c>
      <c r="E32" s="5">
        <v>307367526</v>
      </c>
      <c r="F32" s="5">
        <v>5114443</v>
      </c>
      <c r="G32" s="5">
        <v>1406202</v>
      </c>
      <c r="H32" s="5">
        <v>359243</v>
      </c>
      <c r="I32" s="5">
        <v>424701</v>
      </c>
      <c r="J32" s="5">
        <v>3817693</v>
      </c>
      <c r="K32" s="5">
        <v>957497</v>
      </c>
      <c r="L32" s="5">
        <v>141073</v>
      </c>
      <c r="M32" s="5">
        <v>3357279</v>
      </c>
    </row>
    <row r="33" spans="1:13">
      <c r="A33" s="5">
        <v>1393</v>
      </c>
      <c r="B33" s="5" t="s">
        <v>568</v>
      </c>
      <c r="C33" s="5">
        <v>347199138</v>
      </c>
      <c r="D33" s="5">
        <v>341588774</v>
      </c>
      <c r="E33" s="5">
        <v>338595212</v>
      </c>
      <c r="F33" s="5">
        <v>930786</v>
      </c>
      <c r="G33" s="5">
        <v>2062776</v>
      </c>
      <c r="H33" s="5">
        <v>37551</v>
      </c>
      <c r="I33" s="5">
        <v>181758</v>
      </c>
      <c r="J33" s="5">
        <v>1777692</v>
      </c>
      <c r="K33" s="5">
        <v>2509471</v>
      </c>
      <c r="L33" s="5">
        <v>32990</v>
      </c>
      <c r="M33" s="5">
        <v>1070903</v>
      </c>
    </row>
    <row r="34" spans="1:13">
      <c r="A34" s="5">
        <v>1393</v>
      </c>
      <c r="B34" s="5" t="s">
        <v>569</v>
      </c>
      <c r="C34" s="5">
        <v>27538012</v>
      </c>
      <c r="D34" s="5">
        <v>24195347</v>
      </c>
      <c r="E34" s="5">
        <v>22859739</v>
      </c>
      <c r="F34" s="5">
        <v>1115735</v>
      </c>
      <c r="G34" s="5">
        <v>219873</v>
      </c>
      <c r="H34" s="5">
        <v>56321</v>
      </c>
      <c r="I34" s="5">
        <v>127730</v>
      </c>
      <c r="J34" s="5">
        <v>2344891</v>
      </c>
      <c r="K34" s="5">
        <v>462362</v>
      </c>
      <c r="L34" s="5">
        <v>19086</v>
      </c>
      <c r="M34" s="5">
        <v>332274</v>
      </c>
    </row>
    <row r="35" spans="1:13">
      <c r="A35" s="5">
        <v>1393</v>
      </c>
      <c r="B35" s="5" t="s">
        <v>570</v>
      </c>
      <c r="C35" s="5">
        <v>74794453</v>
      </c>
      <c r="D35" s="5">
        <v>68314309</v>
      </c>
      <c r="E35" s="5">
        <v>65259040</v>
      </c>
      <c r="F35" s="5">
        <v>1621921</v>
      </c>
      <c r="G35" s="5">
        <v>1433348</v>
      </c>
      <c r="H35" s="5">
        <v>34993</v>
      </c>
      <c r="I35" s="5">
        <v>149787</v>
      </c>
      <c r="J35" s="5">
        <v>2680480</v>
      </c>
      <c r="K35" s="5">
        <v>2513910</v>
      </c>
      <c r="L35" s="5">
        <v>212301</v>
      </c>
      <c r="M35" s="5">
        <v>888672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21" t="s">
        <v>159</v>
      </c>
      <c r="B1" s="21"/>
      <c r="C1" s="20" t="str">
        <f>CONCATENATE("15-",'فهرست جداول'!E6,"-",MID('فهرست جداول'!A1, 58,10), "                  (میلیون ریال)")</f>
        <v>15-ارزش ستانده‏های فعالیت صنعتی کارگاه‏ها‌ بر ‌حسب استان-93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</row>
    <row r="2" spans="1:12" ht="58.5" customHeight="1" thickBot="1">
      <c r="A2" s="14" t="s">
        <v>128</v>
      </c>
      <c r="B2" s="14" t="s">
        <v>152</v>
      </c>
      <c r="C2" s="11" t="s">
        <v>2</v>
      </c>
      <c r="D2" s="11" t="s">
        <v>31</v>
      </c>
      <c r="E2" s="11" t="s">
        <v>32</v>
      </c>
      <c r="F2" s="11" t="s">
        <v>33</v>
      </c>
      <c r="G2" s="11" t="s">
        <v>34</v>
      </c>
      <c r="H2" s="11" t="s">
        <v>35</v>
      </c>
      <c r="I2" s="11" t="s">
        <v>36</v>
      </c>
      <c r="J2" s="11" t="s">
        <v>37</v>
      </c>
      <c r="K2" s="11" t="s">
        <v>38</v>
      </c>
      <c r="L2" s="11" t="s">
        <v>39</v>
      </c>
    </row>
    <row r="3" spans="1:12">
      <c r="A3" s="5">
        <v>1393</v>
      </c>
      <c r="B3" s="5" t="s">
        <v>539</v>
      </c>
      <c r="C3" s="5">
        <v>5711367792</v>
      </c>
      <c r="D3" s="5">
        <v>5591817371</v>
      </c>
      <c r="E3" s="5">
        <v>12592891</v>
      </c>
      <c r="F3" s="5">
        <v>8183228</v>
      </c>
      <c r="G3" s="5">
        <v>4142810</v>
      </c>
      <c r="H3" s="5">
        <v>4003294</v>
      </c>
      <c r="I3" s="5">
        <v>10634407</v>
      </c>
      <c r="J3" s="5">
        <v>10139002</v>
      </c>
      <c r="K3" s="5">
        <v>54615339</v>
      </c>
      <c r="L3" s="5">
        <v>15239451</v>
      </c>
    </row>
    <row r="4" spans="1:12">
      <c r="A4" s="5">
        <v>1393</v>
      </c>
      <c r="B4" s="5" t="s">
        <v>540</v>
      </c>
      <c r="C4" s="5">
        <v>274447435</v>
      </c>
      <c r="D4" s="5">
        <v>270164256</v>
      </c>
      <c r="E4" s="5">
        <v>1038229</v>
      </c>
      <c r="F4" s="5">
        <v>363195</v>
      </c>
      <c r="G4" s="5">
        <v>138259</v>
      </c>
      <c r="H4" s="5">
        <v>32543</v>
      </c>
      <c r="I4" s="5">
        <v>16160</v>
      </c>
      <c r="J4" s="5">
        <v>536032</v>
      </c>
      <c r="K4" s="5">
        <v>1678266</v>
      </c>
      <c r="L4" s="5">
        <v>480496</v>
      </c>
    </row>
    <row r="5" spans="1:12">
      <c r="A5" s="5">
        <v>1393</v>
      </c>
      <c r="B5" s="5" t="s">
        <v>541</v>
      </c>
      <c r="C5" s="5">
        <v>39853383</v>
      </c>
      <c r="D5" s="5">
        <v>38206689</v>
      </c>
      <c r="E5" s="5">
        <v>115923</v>
      </c>
      <c r="F5" s="5">
        <v>141585</v>
      </c>
      <c r="G5" s="5">
        <v>0</v>
      </c>
      <c r="H5" s="5">
        <v>3233</v>
      </c>
      <c r="I5" s="5">
        <v>626705</v>
      </c>
      <c r="J5" s="5">
        <v>203842</v>
      </c>
      <c r="K5" s="5">
        <v>368415</v>
      </c>
      <c r="L5" s="5">
        <v>186990</v>
      </c>
    </row>
    <row r="6" spans="1:12">
      <c r="A6" s="5">
        <v>1393</v>
      </c>
      <c r="B6" s="5" t="s">
        <v>542</v>
      </c>
      <c r="C6" s="5">
        <v>16793263</v>
      </c>
      <c r="D6" s="5">
        <v>16327192</v>
      </c>
      <c r="E6" s="5">
        <v>55308</v>
      </c>
      <c r="F6" s="5">
        <v>19451</v>
      </c>
      <c r="G6" s="5">
        <v>0</v>
      </c>
      <c r="H6" s="5">
        <v>2927</v>
      </c>
      <c r="I6" s="5">
        <v>56183</v>
      </c>
      <c r="J6" s="5">
        <v>45715</v>
      </c>
      <c r="K6" s="5">
        <v>253901</v>
      </c>
      <c r="L6" s="5">
        <v>32585</v>
      </c>
    </row>
    <row r="7" spans="1:12">
      <c r="A7" s="5">
        <v>1393</v>
      </c>
      <c r="B7" s="5" t="s">
        <v>543</v>
      </c>
      <c r="C7" s="5">
        <v>757748765</v>
      </c>
      <c r="D7" s="5">
        <v>740512527</v>
      </c>
      <c r="E7" s="5">
        <v>1422205</v>
      </c>
      <c r="F7" s="5">
        <v>1542328</v>
      </c>
      <c r="G7" s="5">
        <v>105</v>
      </c>
      <c r="H7" s="5">
        <v>31878</v>
      </c>
      <c r="I7" s="5">
        <v>3052422</v>
      </c>
      <c r="J7" s="5">
        <v>952436</v>
      </c>
      <c r="K7" s="5">
        <v>9511429</v>
      </c>
      <c r="L7" s="5">
        <v>723435</v>
      </c>
    </row>
    <row r="8" spans="1:12">
      <c r="A8" s="5">
        <v>1393</v>
      </c>
      <c r="B8" s="5" t="s">
        <v>544</v>
      </c>
      <c r="C8" s="5">
        <v>155852140</v>
      </c>
      <c r="D8" s="5">
        <v>148773451</v>
      </c>
      <c r="E8" s="5">
        <v>838016</v>
      </c>
      <c r="F8" s="5">
        <v>249109</v>
      </c>
      <c r="G8" s="5">
        <v>787</v>
      </c>
      <c r="H8" s="5">
        <v>10506</v>
      </c>
      <c r="I8" s="5">
        <v>1460311</v>
      </c>
      <c r="J8" s="5">
        <v>1158164</v>
      </c>
      <c r="K8" s="5">
        <v>2378062</v>
      </c>
      <c r="L8" s="5">
        <v>983734</v>
      </c>
    </row>
    <row r="9" spans="1:12">
      <c r="A9" s="5">
        <v>1393</v>
      </c>
      <c r="B9" s="5" t="s">
        <v>545</v>
      </c>
      <c r="C9" s="5">
        <v>4488472</v>
      </c>
      <c r="D9" s="5">
        <v>4397036</v>
      </c>
      <c r="E9" s="5">
        <v>8317</v>
      </c>
      <c r="F9" s="5">
        <v>38684</v>
      </c>
      <c r="G9" s="5">
        <v>0</v>
      </c>
      <c r="H9" s="5">
        <v>95</v>
      </c>
      <c r="I9" s="5">
        <v>18020</v>
      </c>
      <c r="J9" s="5">
        <v>15246</v>
      </c>
      <c r="K9" s="5">
        <v>8298</v>
      </c>
      <c r="L9" s="5">
        <v>2778</v>
      </c>
    </row>
    <row r="10" spans="1:12">
      <c r="A10" s="5">
        <v>1393</v>
      </c>
      <c r="B10" s="5" t="s">
        <v>546</v>
      </c>
      <c r="C10" s="5">
        <v>413083480</v>
      </c>
      <c r="D10" s="5">
        <v>401742094</v>
      </c>
      <c r="E10" s="5">
        <v>25772</v>
      </c>
      <c r="F10" s="5">
        <v>375386</v>
      </c>
      <c r="G10" s="5">
        <v>3922791</v>
      </c>
      <c r="H10" s="5">
        <v>3752615</v>
      </c>
      <c r="I10" s="5">
        <v>192932</v>
      </c>
      <c r="J10" s="5">
        <v>29598</v>
      </c>
      <c r="K10" s="5">
        <v>3036928</v>
      </c>
      <c r="L10" s="5">
        <v>5365</v>
      </c>
    </row>
    <row r="11" spans="1:12">
      <c r="A11" s="5">
        <v>1393</v>
      </c>
      <c r="B11" s="5" t="s">
        <v>547</v>
      </c>
      <c r="C11" s="5">
        <v>1062633690</v>
      </c>
      <c r="D11" s="5">
        <v>1031202658</v>
      </c>
      <c r="E11" s="5">
        <v>4631479</v>
      </c>
      <c r="F11" s="5">
        <v>2211448</v>
      </c>
      <c r="G11" s="5">
        <v>56</v>
      </c>
      <c r="H11" s="5">
        <v>34752</v>
      </c>
      <c r="I11" s="5">
        <v>1108737</v>
      </c>
      <c r="J11" s="5">
        <v>1196757</v>
      </c>
      <c r="K11" s="5">
        <v>14801413</v>
      </c>
      <c r="L11" s="5">
        <v>7446389</v>
      </c>
    </row>
    <row r="12" spans="1:12">
      <c r="A12" s="5">
        <v>1393</v>
      </c>
      <c r="B12" s="5" t="s">
        <v>548</v>
      </c>
      <c r="C12" s="5">
        <v>28081787</v>
      </c>
      <c r="D12" s="5">
        <v>27627005</v>
      </c>
      <c r="E12" s="5">
        <v>130055</v>
      </c>
      <c r="F12" s="5">
        <v>26383</v>
      </c>
      <c r="G12" s="5">
        <v>0</v>
      </c>
      <c r="H12" s="5">
        <v>931</v>
      </c>
      <c r="I12" s="5">
        <v>43969</v>
      </c>
      <c r="J12" s="5">
        <v>67299</v>
      </c>
      <c r="K12" s="5">
        <v>141804</v>
      </c>
      <c r="L12" s="5">
        <v>44340</v>
      </c>
    </row>
    <row r="13" spans="1:12">
      <c r="A13" s="5">
        <v>1393</v>
      </c>
      <c r="B13" s="5" t="s">
        <v>549</v>
      </c>
      <c r="C13" s="5">
        <v>13856460</v>
      </c>
      <c r="D13" s="5">
        <v>13557591</v>
      </c>
      <c r="E13" s="5">
        <v>15111</v>
      </c>
      <c r="F13" s="5">
        <v>12348</v>
      </c>
      <c r="G13" s="5">
        <v>0</v>
      </c>
      <c r="H13" s="5">
        <v>1644</v>
      </c>
      <c r="I13" s="5">
        <v>44268</v>
      </c>
      <c r="J13" s="5">
        <v>127288</v>
      </c>
      <c r="K13" s="5">
        <v>89714</v>
      </c>
      <c r="L13" s="5">
        <v>8496</v>
      </c>
    </row>
    <row r="14" spans="1:12">
      <c r="A14" s="5">
        <v>1393</v>
      </c>
      <c r="B14" s="5" t="s">
        <v>550</v>
      </c>
      <c r="C14" s="5">
        <v>175930990</v>
      </c>
      <c r="D14" s="5">
        <v>167211823</v>
      </c>
      <c r="E14" s="5">
        <v>515832</v>
      </c>
      <c r="F14" s="5">
        <v>360535</v>
      </c>
      <c r="G14" s="5">
        <v>32000</v>
      </c>
      <c r="H14" s="5">
        <v>18554</v>
      </c>
      <c r="I14" s="5">
        <v>355178</v>
      </c>
      <c r="J14" s="5">
        <v>498238</v>
      </c>
      <c r="K14" s="5">
        <v>6200347</v>
      </c>
      <c r="L14" s="5">
        <v>738484</v>
      </c>
    </row>
    <row r="15" spans="1:12">
      <c r="A15" s="5">
        <v>1393</v>
      </c>
      <c r="B15" s="5" t="s">
        <v>551</v>
      </c>
      <c r="C15" s="5">
        <v>17948329</v>
      </c>
      <c r="D15" s="5">
        <v>17031016</v>
      </c>
      <c r="E15" s="5">
        <v>83070</v>
      </c>
      <c r="F15" s="5">
        <v>33836</v>
      </c>
      <c r="G15" s="5">
        <v>0</v>
      </c>
      <c r="H15" s="5">
        <v>237</v>
      </c>
      <c r="I15" s="5">
        <v>130666</v>
      </c>
      <c r="J15" s="5">
        <v>86907</v>
      </c>
      <c r="K15" s="5">
        <v>119655</v>
      </c>
      <c r="L15" s="5">
        <v>462943</v>
      </c>
    </row>
    <row r="16" spans="1:12">
      <c r="A16" s="5">
        <v>1393</v>
      </c>
      <c r="B16" s="5" t="s">
        <v>552</v>
      </c>
      <c r="C16" s="5">
        <v>758841625</v>
      </c>
      <c r="D16" s="5">
        <v>755690120</v>
      </c>
      <c r="E16" s="5">
        <v>299003</v>
      </c>
      <c r="F16" s="5">
        <v>171607</v>
      </c>
      <c r="G16" s="5">
        <v>476</v>
      </c>
      <c r="H16" s="5">
        <v>6794</v>
      </c>
      <c r="I16" s="5">
        <v>634266</v>
      </c>
      <c r="J16" s="5">
        <v>365308</v>
      </c>
      <c r="K16" s="5">
        <v>1626334</v>
      </c>
      <c r="L16" s="5">
        <v>47717</v>
      </c>
    </row>
    <row r="17" spans="1:12">
      <c r="A17" s="5">
        <v>1393</v>
      </c>
      <c r="B17" s="5" t="s">
        <v>553</v>
      </c>
      <c r="C17" s="5">
        <v>60220857</v>
      </c>
      <c r="D17" s="5">
        <v>58568421</v>
      </c>
      <c r="E17" s="5">
        <v>219464</v>
      </c>
      <c r="F17" s="5">
        <v>152015</v>
      </c>
      <c r="G17" s="5">
        <v>0</v>
      </c>
      <c r="H17" s="5">
        <v>4728</v>
      </c>
      <c r="I17" s="5">
        <v>52549</v>
      </c>
      <c r="J17" s="5">
        <v>301218</v>
      </c>
      <c r="K17" s="5">
        <v>883918</v>
      </c>
      <c r="L17" s="5">
        <v>38544</v>
      </c>
    </row>
    <row r="18" spans="1:12">
      <c r="A18" s="5">
        <v>1393</v>
      </c>
      <c r="B18" s="5" t="s">
        <v>554</v>
      </c>
      <c r="C18" s="5">
        <v>47227271</v>
      </c>
      <c r="D18" s="5">
        <v>46013000</v>
      </c>
      <c r="E18" s="5">
        <v>189720</v>
      </c>
      <c r="F18" s="5">
        <v>42864</v>
      </c>
      <c r="G18" s="5">
        <v>326</v>
      </c>
      <c r="H18" s="5">
        <v>8600</v>
      </c>
      <c r="I18" s="5">
        <v>287498</v>
      </c>
      <c r="J18" s="5">
        <v>204018</v>
      </c>
      <c r="K18" s="5">
        <v>468123</v>
      </c>
      <c r="L18" s="5">
        <v>13121</v>
      </c>
    </row>
    <row r="19" spans="1:12">
      <c r="A19" s="5">
        <v>1393</v>
      </c>
      <c r="B19" s="5" t="s">
        <v>555</v>
      </c>
      <c r="C19" s="5">
        <v>12650305</v>
      </c>
      <c r="D19" s="5">
        <v>12389639</v>
      </c>
      <c r="E19" s="5">
        <v>33504</v>
      </c>
      <c r="F19" s="5">
        <v>18979</v>
      </c>
      <c r="G19" s="5">
        <v>0</v>
      </c>
      <c r="H19" s="5">
        <v>4560</v>
      </c>
      <c r="I19" s="5">
        <v>67290</v>
      </c>
      <c r="J19" s="5">
        <v>38778</v>
      </c>
      <c r="K19" s="5">
        <v>94178</v>
      </c>
      <c r="L19" s="5">
        <v>3377</v>
      </c>
    </row>
    <row r="20" spans="1:12">
      <c r="A20" s="5">
        <v>1393</v>
      </c>
      <c r="B20" s="5" t="s">
        <v>556</v>
      </c>
      <c r="C20" s="5">
        <v>165221351</v>
      </c>
      <c r="D20" s="5">
        <v>161971435</v>
      </c>
      <c r="E20" s="5">
        <v>244941</v>
      </c>
      <c r="F20" s="5">
        <v>317383</v>
      </c>
      <c r="G20" s="5">
        <v>0</v>
      </c>
      <c r="H20" s="5">
        <v>8946</v>
      </c>
      <c r="I20" s="5">
        <v>-788611</v>
      </c>
      <c r="J20" s="5">
        <v>437500</v>
      </c>
      <c r="K20" s="5">
        <v>2068549</v>
      </c>
      <c r="L20" s="5">
        <v>961208</v>
      </c>
    </row>
    <row r="21" spans="1:12">
      <c r="A21" s="5">
        <v>1393</v>
      </c>
      <c r="B21" s="5" t="s">
        <v>557</v>
      </c>
      <c r="C21" s="5">
        <v>194177353</v>
      </c>
      <c r="D21" s="5">
        <v>188192601</v>
      </c>
      <c r="E21" s="5">
        <v>695330</v>
      </c>
      <c r="F21" s="5">
        <v>301987</v>
      </c>
      <c r="G21" s="5">
        <v>0</v>
      </c>
      <c r="H21" s="5">
        <v>9555</v>
      </c>
      <c r="I21" s="5">
        <v>1032792</v>
      </c>
      <c r="J21" s="5">
        <v>973567</v>
      </c>
      <c r="K21" s="5">
        <v>2018911</v>
      </c>
      <c r="L21" s="5">
        <v>952609</v>
      </c>
    </row>
    <row r="22" spans="1:12">
      <c r="A22" s="5">
        <v>1393</v>
      </c>
      <c r="B22" s="5" t="s">
        <v>558</v>
      </c>
      <c r="C22" s="5">
        <v>52922481</v>
      </c>
      <c r="D22" s="5">
        <v>51897682</v>
      </c>
      <c r="E22" s="5">
        <v>72502</v>
      </c>
      <c r="F22" s="5">
        <v>46709</v>
      </c>
      <c r="G22" s="5">
        <v>3416</v>
      </c>
      <c r="H22" s="5">
        <v>4600</v>
      </c>
      <c r="I22" s="5">
        <v>23157</v>
      </c>
      <c r="J22" s="5">
        <v>186769</v>
      </c>
      <c r="K22" s="5">
        <v>510186</v>
      </c>
      <c r="L22" s="5">
        <v>177460</v>
      </c>
    </row>
    <row r="23" spans="1:12">
      <c r="A23" s="5">
        <v>1393</v>
      </c>
      <c r="B23" s="5" t="s">
        <v>559</v>
      </c>
      <c r="C23" s="5">
        <v>10655127</v>
      </c>
      <c r="D23" s="5">
        <v>10320003</v>
      </c>
      <c r="E23" s="5">
        <v>39129</v>
      </c>
      <c r="F23" s="5">
        <v>21632</v>
      </c>
      <c r="G23" s="5">
        <v>0</v>
      </c>
      <c r="H23" s="5">
        <v>1446</v>
      </c>
      <c r="I23" s="5">
        <v>16275</v>
      </c>
      <c r="J23" s="5">
        <v>28555</v>
      </c>
      <c r="K23" s="5">
        <v>186042</v>
      </c>
      <c r="L23" s="5">
        <v>42046</v>
      </c>
    </row>
    <row r="24" spans="1:12">
      <c r="A24" s="5">
        <v>1393</v>
      </c>
      <c r="B24" s="5" t="s">
        <v>560</v>
      </c>
      <c r="C24" s="5">
        <v>177795912</v>
      </c>
      <c r="D24" s="5">
        <v>176785649</v>
      </c>
      <c r="E24" s="5">
        <v>81328</v>
      </c>
      <c r="F24" s="5">
        <v>221645</v>
      </c>
      <c r="G24" s="5">
        <v>0</v>
      </c>
      <c r="H24" s="5">
        <v>1169</v>
      </c>
      <c r="I24" s="5">
        <v>-644085</v>
      </c>
      <c r="J24" s="5">
        <v>275743</v>
      </c>
      <c r="K24" s="5">
        <v>1028959</v>
      </c>
      <c r="L24" s="5">
        <v>45504</v>
      </c>
    </row>
    <row r="25" spans="1:12">
      <c r="A25" s="5">
        <v>1393</v>
      </c>
      <c r="B25" s="5" t="s">
        <v>561</v>
      </c>
      <c r="C25" s="5">
        <v>57279137</v>
      </c>
      <c r="D25" s="5">
        <v>56461802</v>
      </c>
      <c r="E25" s="5">
        <v>190867</v>
      </c>
      <c r="F25" s="5">
        <v>97274</v>
      </c>
      <c r="G25" s="5">
        <v>0</v>
      </c>
      <c r="H25" s="5">
        <v>615</v>
      </c>
      <c r="I25" s="5">
        <v>226090</v>
      </c>
      <c r="J25" s="5">
        <v>80836</v>
      </c>
      <c r="K25" s="5">
        <v>194253</v>
      </c>
      <c r="L25" s="5">
        <v>27399</v>
      </c>
    </row>
    <row r="26" spans="1:12">
      <c r="A26" s="5">
        <v>1393</v>
      </c>
      <c r="B26" s="5" t="s">
        <v>562</v>
      </c>
      <c r="C26" s="5">
        <v>7078763</v>
      </c>
      <c r="D26" s="5">
        <v>6829643</v>
      </c>
      <c r="E26" s="5">
        <v>18431</v>
      </c>
      <c r="F26" s="5">
        <v>19769</v>
      </c>
      <c r="G26" s="5">
        <v>0</v>
      </c>
      <c r="H26" s="5">
        <v>181</v>
      </c>
      <c r="I26" s="5">
        <v>11868</v>
      </c>
      <c r="J26" s="5">
        <v>17192</v>
      </c>
      <c r="K26" s="5">
        <v>4066</v>
      </c>
      <c r="L26" s="5">
        <v>177612</v>
      </c>
    </row>
    <row r="27" spans="1:12">
      <c r="A27" s="5">
        <v>1393</v>
      </c>
      <c r="B27" s="5" t="s">
        <v>563</v>
      </c>
      <c r="C27" s="5">
        <v>38853676</v>
      </c>
      <c r="D27" s="5">
        <v>37467031</v>
      </c>
      <c r="E27" s="5">
        <v>109897</v>
      </c>
      <c r="F27" s="5">
        <v>73946</v>
      </c>
      <c r="G27" s="5">
        <v>0</v>
      </c>
      <c r="H27" s="5">
        <v>814</v>
      </c>
      <c r="I27" s="5">
        <v>96931</v>
      </c>
      <c r="J27" s="5">
        <v>556243</v>
      </c>
      <c r="K27" s="5">
        <v>390414</v>
      </c>
      <c r="L27" s="5">
        <v>158402</v>
      </c>
    </row>
    <row r="28" spans="1:12">
      <c r="A28" s="5">
        <v>1393</v>
      </c>
      <c r="B28" s="5" t="s">
        <v>564</v>
      </c>
      <c r="C28" s="5">
        <v>86984313</v>
      </c>
      <c r="D28" s="5">
        <v>83787230</v>
      </c>
      <c r="E28" s="5">
        <v>192151</v>
      </c>
      <c r="F28" s="5">
        <v>218231</v>
      </c>
      <c r="G28" s="5">
        <v>0</v>
      </c>
      <c r="H28" s="5">
        <v>4642</v>
      </c>
      <c r="I28" s="5">
        <v>486127</v>
      </c>
      <c r="J28" s="5">
        <v>157178</v>
      </c>
      <c r="K28" s="5">
        <v>1931672</v>
      </c>
      <c r="L28" s="5">
        <v>207082</v>
      </c>
    </row>
    <row r="29" spans="1:12">
      <c r="A29" s="5">
        <v>1393</v>
      </c>
      <c r="B29" s="5" t="s">
        <v>565</v>
      </c>
      <c r="C29" s="5">
        <v>21829002</v>
      </c>
      <c r="D29" s="5">
        <v>21318634</v>
      </c>
      <c r="E29" s="5">
        <v>47630</v>
      </c>
      <c r="F29" s="5">
        <v>58374</v>
      </c>
      <c r="G29" s="5">
        <v>0</v>
      </c>
      <c r="H29" s="5">
        <v>1702</v>
      </c>
      <c r="I29" s="5">
        <v>194113</v>
      </c>
      <c r="J29" s="5">
        <v>21064</v>
      </c>
      <c r="K29" s="5">
        <v>146825</v>
      </c>
      <c r="L29" s="5">
        <v>40659</v>
      </c>
    </row>
    <row r="30" spans="1:12">
      <c r="A30" s="5">
        <v>1393</v>
      </c>
      <c r="B30" s="5" t="s">
        <v>566</v>
      </c>
      <c r="C30" s="5">
        <v>104492574</v>
      </c>
      <c r="D30" s="5">
        <v>102063441</v>
      </c>
      <c r="E30" s="5">
        <v>197302</v>
      </c>
      <c r="F30" s="5">
        <v>340903</v>
      </c>
      <c r="G30" s="5">
        <v>0</v>
      </c>
      <c r="H30" s="5">
        <v>4042</v>
      </c>
      <c r="I30" s="5">
        <v>448033</v>
      </c>
      <c r="J30" s="5">
        <v>325784</v>
      </c>
      <c r="K30" s="5">
        <v>990025</v>
      </c>
      <c r="L30" s="5">
        <v>123044</v>
      </c>
    </row>
    <row r="31" spans="1:12">
      <c r="A31" s="5">
        <v>1393</v>
      </c>
      <c r="B31" s="5" t="s">
        <v>567</v>
      </c>
      <c r="C31" s="5">
        <v>407451982</v>
      </c>
      <c r="D31" s="5">
        <v>402716615</v>
      </c>
      <c r="E31" s="5">
        <v>841904</v>
      </c>
      <c r="F31" s="5">
        <v>474125</v>
      </c>
      <c r="G31" s="5">
        <v>0</v>
      </c>
      <c r="H31" s="5">
        <v>9995</v>
      </c>
      <c r="I31" s="5">
        <v>413689</v>
      </c>
      <c r="J31" s="5">
        <v>596848</v>
      </c>
      <c r="K31" s="5">
        <v>1516270</v>
      </c>
      <c r="L31" s="5">
        <v>882536</v>
      </c>
    </row>
    <row r="32" spans="1:12">
      <c r="A32" s="5">
        <v>1393</v>
      </c>
      <c r="B32" s="5" t="s">
        <v>568</v>
      </c>
      <c r="C32" s="5">
        <v>382207884</v>
      </c>
      <c r="D32" s="5">
        <v>380539360</v>
      </c>
      <c r="E32" s="5">
        <v>81578</v>
      </c>
      <c r="F32" s="5">
        <v>48320</v>
      </c>
      <c r="G32" s="5">
        <v>44594</v>
      </c>
      <c r="H32" s="5">
        <v>1188</v>
      </c>
      <c r="I32" s="5">
        <v>779224</v>
      </c>
      <c r="J32" s="5">
        <v>223805</v>
      </c>
      <c r="K32" s="5">
        <v>328543</v>
      </c>
      <c r="L32" s="5">
        <v>161272</v>
      </c>
    </row>
    <row r="33" spans="1:12">
      <c r="A33" s="5">
        <v>1393</v>
      </c>
      <c r="B33" s="5" t="s">
        <v>569</v>
      </c>
      <c r="C33" s="5">
        <v>37397656</v>
      </c>
      <c r="D33" s="5">
        <v>36426838</v>
      </c>
      <c r="E33" s="5">
        <v>53312</v>
      </c>
      <c r="F33" s="5">
        <v>117010</v>
      </c>
      <c r="G33" s="5">
        <v>0</v>
      </c>
      <c r="H33" s="5">
        <v>2352</v>
      </c>
      <c r="I33" s="5">
        <v>172968</v>
      </c>
      <c r="J33" s="5">
        <v>168609</v>
      </c>
      <c r="K33" s="5">
        <v>448098</v>
      </c>
      <c r="L33" s="5">
        <v>8469</v>
      </c>
    </row>
    <row r="34" spans="1:12">
      <c r="A34" s="5">
        <v>1393</v>
      </c>
      <c r="B34" s="5" t="s">
        <v>570</v>
      </c>
      <c r="C34" s="5">
        <v>127362331</v>
      </c>
      <c r="D34" s="5">
        <v>125624886</v>
      </c>
      <c r="E34" s="5">
        <v>105582</v>
      </c>
      <c r="F34" s="5">
        <v>66168</v>
      </c>
      <c r="G34" s="5">
        <v>0</v>
      </c>
      <c r="H34" s="5">
        <v>37450</v>
      </c>
      <c r="I34" s="5">
        <v>18682</v>
      </c>
      <c r="J34" s="5">
        <v>262466</v>
      </c>
      <c r="K34" s="5">
        <v>1191740</v>
      </c>
      <c r="L34" s="5">
        <v>55356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21" t="s">
        <v>159</v>
      </c>
      <c r="B1" s="21"/>
      <c r="C1" s="20" t="str">
        <f>CONCATENATE("16-",'فهرست جداول'!E7,"-",MID('فهرست جداول'!A1, 58,10), "                  (میلیون ریال)")</f>
        <v>16-ارزش سوخت، آب‌ و برق خریداری شده کارگاه‏ها بر حسب نوع سوخت و استان-93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39" customHeight="1" thickBot="1">
      <c r="A2" s="14" t="s">
        <v>128</v>
      </c>
      <c r="B2" s="14" t="s">
        <v>152</v>
      </c>
      <c r="C2" s="11" t="s">
        <v>2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</row>
    <row r="3" spans="1:15">
      <c r="A3" s="5">
        <v>1393</v>
      </c>
      <c r="B3" s="5" t="s">
        <v>539</v>
      </c>
      <c r="C3" s="5">
        <v>119787427</v>
      </c>
      <c r="D3" s="5">
        <v>75653</v>
      </c>
      <c r="E3" s="5">
        <v>2355113</v>
      </c>
      <c r="F3" s="5">
        <v>421331</v>
      </c>
      <c r="G3" s="5">
        <v>30441265</v>
      </c>
      <c r="H3" s="5">
        <v>964599</v>
      </c>
      <c r="I3" s="5">
        <v>2631041</v>
      </c>
      <c r="J3" s="5">
        <v>29106</v>
      </c>
      <c r="K3" s="5">
        <v>9908</v>
      </c>
      <c r="L3" s="5">
        <v>481</v>
      </c>
      <c r="M3" s="5">
        <v>40093676</v>
      </c>
      <c r="N3" s="5">
        <v>34029210</v>
      </c>
      <c r="O3" s="5">
        <v>8736044</v>
      </c>
    </row>
    <row r="4" spans="1:15">
      <c r="A4" s="5">
        <v>1393</v>
      </c>
      <c r="B4" s="5" t="s">
        <v>540</v>
      </c>
      <c r="C4" s="5">
        <v>3610133</v>
      </c>
      <c r="D4" s="5">
        <v>1441</v>
      </c>
      <c r="E4" s="5">
        <v>110325</v>
      </c>
      <c r="F4" s="5">
        <v>9401</v>
      </c>
      <c r="G4" s="5">
        <v>925466</v>
      </c>
      <c r="H4" s="5">
        <v>42903</v>
      </c>
      <c r="I4" s="5">
        <v>81955</v>
      </c>
      <c r="J4" s="5">
        <v>11</v>
      </c>
      <c r="K4" s="5">
        <v>16</v>
      </c>
      <c r="L4" s="5">
        <v>1</v>
      </c>
      <c r="M4" s="5">
        <v>1511427</v>
      </c>
      <c r="N4" s="5">
        <v>844906</v>
      </c>
      <c r="O4" s="5">
        <v>82280</v>
      </c>
    </row>
    <row r="5" spans="1:15">
      <c r="A5" s="5">
        <v>1393</v>
      </c>
      <c r="B5" s="5" t="s">
        <v>541</v>
      </c>
      <c r="C5" s="5">
        <v>1838143</v>
      </c>
      <c r="D5" s="5">
        <v>1277</v>
      </c>
      <c r="E5" s="5">
        <v>75193</v>
      </c>
      <c r="F5" s="5">
        <v>4015</v>
      </c>
      <c r="G5" s="5">
        <v>609036</v>
      </c>
      <c r="H5" s="5">
        <v>15651</v>
      </c>
      <c r="I5" s="5">
        <v>534884</v>
      </c>
      <c r="J5" s="5">
        <v>19865</v>
      </c>
      <c r="K5" s="5">
        <v>25</v>
      </c>
      <c r="L5" s="5">
        <v>0</v>
      </c>
      <c r="M5" s="5">
        <v>60753</v>
      </c>
      <c r="N5" s="5">
        <v>490066</v>
      </c>
      <c r="O5" s="5">
        <v>27379</v>
      </c>
    </row>
    <row r="6" spans="1:15">
      <c r="A6" s="5">
        <v>1393</v>
      </c>
      <c r="B6" s="5" t="s">
        <v>542</v>
      </c>
      <c r="C6" s="5">
        <v>538152</v>
      </c>
      <c r="D6" s="5">
        <v>315</v>
      </c>
      <c r="E6" s="5">
        <v>25145</v>
      </c>
      <c r="F6" s="5">
        <v>1273</v>
      </c>
      <c r="G6" s="5">
        <v>177535</v>
      </c>
      <c r="H6" s="5">
        <v>5999</v>
      </c>
      <c r="I6" s="5">
        <v>57692</v>
      </c>
      <c r="J6" s="5">
        <v>1108</v>
      </c>
      <c r="K6" s="5">
        <v>0</v>
      </c>
      <c r="L6" s="5">
        <v>0</v>
      </c>
      <c r="M6" s="5">
        <v>419</v>
      </c>
      <c r="N6" s="5">
        <v>257978</v>
      </c>
      <c r="O6" s="5">
        <v>10688</v>
      </c>
    </row>
    <row r="7" spans="1:15">
      <c r="A7" s="5">
        <v>1393</v>
      </c>
      <c r="B7" s="5" t="s">
        <v>543</v>
      </c>
      <c r="C7" s="5">
        <v>16680547</v>
      </c>
      <c r="D7" s="5">
        <v>3332</v>
      </c>
      <c r="E7" s="5">
        <v>244596</v>
      </c>
      <c r="F7" s="5">
        <v>27005</v>
      </c>
      <c r="G7" s="5">
        <v>6278384</v>
      </c>
      <c r="H7" s="5">
        <v>68487</v>
      </c>
      <c r="I7" s="5">
        <v>159750</v>
      </c>
      <c r="J7" s="5">
        <v>246</v>
      </c>
      <c r="K7" s="5">
        <v>833</v>
      </c>
      <c r="L7" s="5">
        <v>5</v>
      </c>
      <c r="M7" s="5">
        <v>2648379</v>
      </c>
      <c r="N7" s="5">
        <v>6771877</v>
      </c>
      <c r="O7" s="5">
        <v>477654</v>
      </c>
    </row>
    <row r="8" spans="1:15">
      <c r="A8" s="5">
        <v>1393</v>
      </c>
      <c r="B8" s="5" t="s">
        <v>544</v>
      </c>
      <c r="C8" s="5">
        <v>2020476</v>
      </c>
      <c r="D8" s="5">
        <v>1483</v>
      </c>
      <c r="E8" s="5">
        <v>85577</v>
      </c>
      <c r="F8" s="5">
        <v>27687</v>
      </c>
      <c r="G8" s="5">
        <v>381795</v>
      </c>
      <c r="H8" s="5">
        <v>38126</v>
      </c>
      <c r="I8" s="5">
        <v>34364</v>
      </c>
      <c r="J8" s="5">
        <v>16</v>
      </c>
      <c r="K8" s="5">
        <v>3775</v>
      </c>
      <c r="L8" s="5">
        <v>2</v>
      </c>
      <c r="M8" s="5">
        <v>674815</v>
      </c>
      <c r="N8" s="5">
        <v>682087</v>
      </c>
      <c r="O8" s="5">
        <v>90749</v>
      </c>
    </row>
    <row r="9" spans="1:15">
      <c r="A9" s="5">
        <v>1393</v>
      </c>
      <c r="B9" s="5" t="s">
        <v>545</v>
      </c>
      <c r="C9" s="5">
        <v>265422</v>
      </c>
      <c r="D9" s="5">
        <v>176</v>
      </c>
      <c r="E9" s="5">
        <v>5748</v>
      </c>
      <c r="F9" s="5">
        <v>266</v>
      </c>
      <c r="G9" s="5">
        <v>13219</v>
      </c>
      <c r="H9" s="5">
        <v>1095</v>
      </c>
      <c r="I9" s="5">
        <v>24708</v>
      </c>
      <c r="J9" s="5">
        <v>1</v>
      </c>
      <c r="K9" s="5">
        <v>9</v>
      </c>
      <c r="L9" s="5">
        <v>0</v>
      </c>
      <c r="M9" s="5">
        <v>179216</v>
      </c>
      <c r="N9" s="5">
        <v>32505</v>
      </c>
      <c r="O9" s="5">
        <v>8479</v>
      </c>
    </row>
    <row r="10" spans="1:15">
      <c r="A10" s="5">
        <v>1393</v>
      </c>
      <c r="B10" s="5" t="s">
        <v>546</v>
      </c>
      <c r="C10" s="5">
        <v>14760050</v>
      </c>
      <c r="D10" s="5">
        <v>169</v>
      </c>
      <c r="E10" s="5">
        <v>17913</v>
      </c>
      <c r="F10" s="5">
        <v>896</v>
      </c>
      <c r="G10" s="5">
        <v>3742481</v>
      </c>
      <c r="H10" s="5">
        <v>5894</v>
      </c>
      <c r="I10" s="5">
        <v>3021</v>
      </c>
      <c r="J10" s="5">
        <v>9</v>
      </c>
      <c r="K10" s="5">
        <v>3</v>
      </c>
      <c r="L10" s="5">
        <v>0</v>
      </c>
      <c r="M10" s="5">
        <v>4963102</v>
      </c>
      <c r="N10" s="5">
        <v>2477592</v>
      </c>
      <c r="O10" s="5">
        <v>3548970</v>
      </c>
    </row>
    <row r="11" spans="1:15">
      <c r="A11" s="5">
        <v>1393</v>
      </c>
      <c r="B11" s="5" t="s">
        <v>547</v>
      </c>
      <c r="C11" s="5">
        <v>8541413</v>
      </c>
      <c r="D11" s="5">
        <v>5884</v>
      </c>
      <c r="E11" s="5">
        <v>294042</v>
      </c>
      <c r="F11" s="5">
        <v>43542</v>
      </c>
      <c r="G11" s="5">
        <v>1537245</v>
      </c>
      <c r="H11" s="5">
        <v>162943</v>
      </c>
      <c r="I11" s="5">
        <v>152959</v>
      </c>
      <c r="J11" s="5">
        <v>69</v>
      </c>
      <c r="K11" s="5">
        <v>284</v>
      </c>
      <c r="L11" s="5">
        <v>8</v>
      </c>
      <c r="M11" s="5">
        <v>2789565</v>
      </c>
      <c r="N11" s="5">
        <v>3267917</v>
      </c>
      <c r="O11" s="5">
        <v>286956</v>
      </c>
    </row>
    <row r="12" spans="1:15">
      <c r="A12" s="5">
        <v>1393</v>
      </c>
      <c r="B12" s="5" t="s">
        <v>548</v>
      </c>
      <c r="C12" s="5">
        <v>567137</v>
      </c>
      <c r="D12" s="5">
        <v>375</v>
      </c>
      <c r="E12" s="5">
        <v>32631</v>
      </c>
      <c r="F12" s="5">
        <v>7685</v>
      </c>
      <c r="G12" s="5">
        <v>244996</v>
      </c>
      <c r="H12" s="5">
        <v>4902</v>
      </c>
      <c r="I12" s="5">
        <v>9723</v>
      </c>
      <c r="J12" s="5">
        <v>5</v>
      </c>
      <c r="K12" s="5">
        <v>1</v>
      </c>
      <c r="L12" s="5">
        <v>0</v>
      </c>
      <c r="M12" s="5">
        <v>36219</v>
      </c>
      <c r="N12" s="5">
        <v>212063</v>
      </c>
      <c r="O12" s="5">
        <v>18537</v>
      </c>
    </row>
    <row r="13" spans="1:15">
      <c r="A13" s="5">
        <v>1393</v>
      </c>
      <c r="B13" s="5" t="s">
        <v>549</v>
      </c>
      <c r="C13" s="5">
        <v>366849</v>
      </c>
      <c r="D13" s="5">
        <v>511</v>
      </c>
      <c r="E13" s="5">
        <v>31096</v>
      </c>
      <c r="F13" s="5">
        <v>764</v>
      </c>
      <c r="G13" s="5">
        <v>84375</v>
      </c>
      <c r="H13" s="5">
        <v>5156</v>
      </c>
      <c r="I13" s="5">
        <v>58049</v>
      </c>
      <c r="J13" s="5">
        <v>4</v>
      </c>
      <c r="K13" s="5">
        <v>1</v>
      </c>
      <c r="L13" s="5">
        <v>0</v>
      </c>
      <c r="M13" s="5">
        <v>82465</v>
      </c>
      <c r="N13" s="5">
        <v>87905</v>
      </c>
      <c r="O13" s="5">
        <v>16522</v>
      </c>
    </row>
    <row r="14" spans="1:15">
      <c r="A14" s="5">
        <v>1393</v>
      </c>
      <c r="B14" s="5" t="s">
        <v>550</v>
      </c>
      <c r="C14" s="5">
        <v>3909956</v>
      </c>
      <c r="D14" s="5">
        <v>3400</v>
      </c>
      <c r="E14" s="5">
        <v>145111</v>
      </c>
      <c r="F14" s="5">
        <v>111703</v>
      </c>
      <c r="G14" s="5">
        <v>1138704</v>
      </c>
      <c r="H14" s="5">
        <v>51615</v>
      </c>
      <c r="I14" s="5">
        <v>113275</v>
      </c>
      <c r="J14" s="5">
        <v>2142</v>
      </c>
      <c r="K14" s="5">
        <v>54</v>
      </c>
      <c r="L14" s="5">
        <v>1</v>
      </c>
      <c r="M14" s="5">
        <v>1145546</v>
      </c>
      <c r="N14" s="5">
        <v>1096939</v>
      </c>
      <c r="O14" s="5">
        <v>101466</v>
      </c>
    </row>
    <row r="15" spans="1:15">
      <c r="A15" s="5">
        <v>1393</v>
      </c>
      <c r="B15" s="5" t="s">
        <v>551</v>
      </c>
      <c r="C15" s="5">
        <v>1411825</v>
      </c>
      <c r="D15" s="5">
        <v>401</v>
      </c>
      <c r="E15" s="5">
        <v>29680</v>
      </c>
      <c r="F15" s="5">
        <v>571</v>
      </c>
      <c r="G15" s="5">
        <v>157935</v>
      </c>
      <c r="H15" s="5">
        <v>8394</v>
      </c>
      <c r="I15" s="5">
        <v>6188</v>
      </c>
      <c r="J15" s="5">
        <v>3</v>
      </c>
      <c r="K15" s="5">
        <v>3</v>
      </c>
      <c r="L15" s="5">
        <v>0</v>
      </c>
      <c r="M15" s="5">
        <v>973960</v>
      </c>
      <c r="N15" s="5">
        <v>204197</v>
      </c>
      <c r="O15" s="5">
        <v>30493</v>
      </c>
    </row>
    <row r="16" spans="1:15">
      <c r="A16" s="5">
        <v>1393</v>
      </c>
      <c r="B16" s="5" t="s">
        <v>552</v>
      </c>
      <c r="C16" s="5">
        <v>28563620</v>
      </c>
      <c r="D16" s="5">
        <v>503</v>
      </c>
      <c r="E16" s="5">
        <v>111737</v>
      </c>
      <c r="F16" s="5">
        <v>35483</v>
      </c>
      <c r="G16" s="5">
        <v>4893622</v>
      </c>
      <c r="H16" s="5">
        <v>138401</v>
      </c>
      <c r="I16" s="5">
        <v>63117</v>
      </c>
      <c r="J16" s="5">
        <v>1427</v>
      </c>
      <c r="K16" s="5">
        <v>5</v>
      </c>
      <c r="L16" s="5">
        <v>351</v>
      </c>
      <c r="M16" s="5">
        <v>15974556</v>
      </c>
      <c r="N16" s="5">
        <v>4333460</v>
      </c>
      <c r="O16" s="5">
        <v>3010958</v>
      </c>
    </row>
    <row r="17" spans="1:15">
      <c r="A17" s="5">
        <v>1393</v>
      </c>
      <c r="B17" s="5" t="s">
        <v>553</v>
      </c>
      <c r="C17" s="5">
        <v>1361411</v>
      </c>
      <c r="D17" s="5">
        <v>811</v>
      </c>
      <c r="E17" s="5">
        <v>36726</v>
      </c>
      <c r="F17" s="5">
        <v>3022</v>
      </c>
      <c r="G17" s="5">
        <v>328689</v>
      </c>
      <c r="H17" s="5">
        <v>12121</v>
      </c>
      <c r="I17" s="5">
        <v>43618</v>
      </c>
      <c r="J17" s="5">
        <v>18</v>
      </c>
      <c r="K17" s="5">
        <v>17</v>
      </c>
      <c r="L17" s="5">
        <v>1</v>
      </c>
      <c r="M17" s="5">
        <v>126660</v>
      </c>
      <c r="N17" s="5">
        <v>769428</v>
      </c>
      <c r="O17" s="5">
        <v>40301</v>
      </c>
    </row>
    <row r="18" spans="1:15">
      <c r="A18" s="5">
        <v>1393</v>
      </c>
      <c r="B18" s="5" t="s">
        <v>554</v>
      </c>
      <c r="C18" s="5">
        <v>1528521</v>
      </c>
      <c r="D18" s="5">
        <v>9248</v>
      </c>
      <c r="E18" s="5">
        <v>53660</v>
      </c>
      <c r="F18" s="5">
        <v>8792</v>
      </c>
      <c r="G18" s="5">
        <v>326659</v>
      </c>
      <c r="H18" s="5">
        <v>28969</v>
      </c>
      <c r="I18" s="5">
        <v>21452</v>
      </c>
      <c r="J18" s="5">
        <v>153</v>
      </c>
      <c r="K18" s="5">
        <v>17</v>
      </c>
      <c r="L18" s="5">
        <v>1</v>
      </c>
      <c r="M18" s="5">
        <v>477249</v>
      </c>
      <c r="N18" s="5">
        <v>520437</v>
      </c>
      <c r="O18" s="5">
        <v>81885</v>
      </c>
    </row>
    <row r="19" spans="1:15">
      <c r="A19" s="5">
        <v>1393</v>
      </c>
      <c r="B19" s="5" t="s">
        <v>555</v>
      </c>
      <c r="C19" s="5">
        <v>705175</v>
      </c>
      <c r="D19" s="5">
        <v>888</v>
      </c>
      <c r="E19" s="5">
        <v>50840</v>
      </c>
      <c r="F19" s="5">
        <v>3647</v>
      </c>
      <c r="G19" s="5">
        <v>139334</v>
      </c>
      <c r="H19" s="5">
        <v>11009</v>
      </c>
      <c r="I19" s="5">
        <v>344058</v>
      </c>
      <c r="J19" s="5">
        <v>8</v>
      </c>
      <c r="K19" s="5">
        <v>2642</v>
      </c>
      <c r="L19" s="5">
        <v>0</v>
      </c>
      <c r="M19" s="5">
        <v>20624</v>
      </c>
      <c r="N19" s="5">
        <v>117780</v>
      </c>
      <c r="O19" s="5">
        <v>14344</v>
      </c>
    </row>
    <row r="20" spans="1:15">
      <c r="A20" s="5">
        <v>1393</v>
      </c>
      <c r="B20" s="5" t="s">
        <v>556</v>
      </c>
      <c r="C20" s="5">
        <v>3436205</v>
      </c>
      <c r="D20" s="5">
        <v>3186</v>
      </c>
      <c r="E20" s="5">
        <v>123207</v>
      </c>
      <c r="F20" s="5">
        <v>14139</v>
      </c>
      <c r="G20" s="5">
        <v>1331566</v>
      </c>
      <c r="H20" s="5">
        <v>47610</v>
      </c>
      <c r="I20" s="5">
        <v>107497</v>
      </c>
      <c r="J20" s="5">
        <v>3303</v>
      </c>
      <c r="K20" s="5">
        <v>47</v>
      </c>
      <c r="L20" s="5">
        <v>1</v>
      </c>
      <c r="M20" s="5">
        <v>694745</v>
      </c>
      <c r="N20" s="5">
        <v>1039747</v>
      </c>
      <c r="O20" s="5">
        <v>71158</v>
      </c>
    </row>
    <row r="21" spans="1:15">
      <c r="A21" s="5">
        <v>1393</v>
      </c>
      <c r="B21" s="5" t="s">
        <v>557</v>
      </c>
      <c r="C21" s="5">
        <v>2514600</v>
      </c>
      <c r="D21" s="5">
        <v>5150</v>
      </c>
      <c r="E21" s="5">
        <v>117128</v>
      </c>
      <c r="F21" s="5">
        <v>17049</v>
      </c>
      <c r="G21" s="5">
        <v>875865</v>
      </c>
      <c r="H21" s="5">
        <v>45870</v>
      </c>
      <c r="I21" s="5">
        <v>51818</v>
      </c>
      <c r="J21" s="5">
        <v>539</v>
      </c>
      <c r="K21" s="5">
        <v>45</v>
      </c>
      <c r="L21" s="5">
        <v>1</v>
      </c>
      <c r="M21" s="5">
        <v>368371</v>
      </c>
      <c r="N21" s="5">
        <v>925185</v>
      </c>
      <c r="O21" s="5">
        <v>107580</v>
      </c>
    </row>
    <row r="22" spans="1:15">
      <c r="A22" s="5">
        <v>1393</v>
      </c>
      <c r="B22" s="5" t="s">
        <v>558</v>
      </c>
      <c r="C22" s="5">
        <v>960773</v>
      </c>
      <c r="D22" s="5">
        <v>782</v>
      </c>
      <c r="E22" s="5">
        <v>55016</v>
      </c>
      <c r="F22" s="5">
        <v>4320</v>
      </c>
      <c r="G22" s="5">
        <v>342150</v>
      </c>
      <c r="H22" s="5">
        <v>16413</v>
      </c>
      <c r="I22" s="5">
        <v>65307</v>
      </c>
      <c r="J22" s="5">
        <v>10</v>
      </c>
      <c r="K22" s="5">
        <v>11</v>
      </c>
      <c r="L22" s="5">
        <v>0</v>
      </c>
      <c r="M22" s="5">
        <v>103</v>
      </c>
      <c r="N22" s="5">
        <v>437986</v>
      </c>
      <c r="O22" s="5">
        <v>38675</v>
      </c>
    </row>
    <row r="23" spans="1:15">
      <c r="A23" s="5">
        <v>1393</v>
      </c>
      <c r="B23" s="5" t="s">
        <v>559</v>
      </c>
      <c r="C23" s="5">
        <v>309789</v>
      </c>
      <c r="D23" s="5">
        <v>435</v>
      </c>
      <c r="E23" s="5">
        <v>13005</v>
      </c>
      <c r="F23" s="5">
        <v>952</v>
      </c>
      <c r="G23" s="5">
        <v>50647</v>
      </c>
      <c r="H23" s="5">
        <v>5561</v>
      </c>
      <c r="I23" s="5">
        <v>13394</v>
      </c>
      <c r="J23" s="5">
        <v>5</v>
      </c>
      <c r="K23" s="5">
        <v>3</v>
      </c>
      <c r="L23" s="5">
        <v>0</v>
      </c>
      <c r="M23" s="5">
        <v>153143</v>
      </c>
      <c r="N23" s="5">
        <v>64708</v>
      </c>
      <c r="O23" s="5">
        <v>7938</v>
      </c>
    </row>
    <row r="24" spans="1:15">
      <c r="A24" s="5">
        <v>1393</v>
      </c>
      <c r="B24" s="5" t="s">
        <v>560</v>
      </c>
      <c r="C24" s="5">
        <v>2201726</v>
      </c>
      <c r="D24" s="5">
        <v>25728</v>
      </c>
      <c r="E24" s="5">
        <v>92428</v>
      </c>
      <c r="F24" s="5">
        <v>15367</v>
      </c>
      <c r="G24" s="5">
        <v>308153</v>
      </c>
      <c r="H24" s="5">
        <v>53830</v>
      </c>
      <c r="I24" s="5">
        <v>113885</v>
      </c>
      <c r="J24" s="5">
        <v>51</v>
      </c>
      <c r="K24" s="5">
        <v>1893</v>
      </c>
      <c r="L24" s="5">
        <v>0</v>
      </c>
      <c r="M24" s="5">
        <v>812560</v>
      </c>
      <c r="N24" s="5">
        <v>680494</v>
      </c>
      <c r="O24" s="5">
        <v>97336</v>
      </c>
    </row>
    <row r="25" spans="1:15">
      <c r="A25" s="5">
        <v>1393</v>
      </c>
      <c r="B25" s="5" t="s">
        <v>561</v>
      </c>
      <c r="C25" s="5">
        <v>1628005</v>
      </c>
      <c r="D25" s="5">
        <v>481</v>
      </c>
      <c r="E25" s="5">
        <v>35941</v>
      </c>
      <c r="F25" s="5">
        <v>1103</v>
      </c>
      <c r="G25" s="5">
        <v>952287</v>
      </c>
      <c r="H25" s="5">
        <v>8573</v>
      </c>
      <c r="I25" s="5">
        <v>106880</v>
      </c>
      <c r="J25" s="5">
        <v>3</v>
      </c>
      <c r="K25" s="5">
        <v>1</v>
      </c>
      <c r="L25" s="5">
        <v>0</v>
      </c>
      <c r="M25" s="5">
        <v>122737</v>
      </c>
      <c r="N25" s="5">
        <v>371956</v>
      </c>
      <c r="O25" s="5">
        <v>28045</v>
      </c>
    </row>
    <row r="26" spans="1:15">
      <c r="A26" s="5">
        <v>1393</v>
      </c>
      <c r="B26" s="5" t="s">
        <v>562</v>
      </c>
      <c r="C26" s="5">
        <v>135219</v>
      </c>
      <c r="D26" s="5">
        <v>95</v>
      </c>
      <c r="E26" s="5">
        <v>10832</v>
      </c>
      <c r="F26" s="5">
        <v>20678</v>
      </c>
      <c r="G26" s="5">
        <v>22368</v>
      </c>
      <c r="H26" s="5">
        <v>2685</v>
      </c>
      <c r="I26" s="5">
        <v>9224</v>
      </c>
      <c r="J26" s="5">
        <v>2</v>
      </c>
      <c r="K26" s="5">
        <v>1</v>
      </c>
      <c r="L26" s="5">
        <v>0</v>
      </c>
      <c r="M26" s="5">
        <v>0</v>
      </c>
      <c r="N26" s="5">
        <v>56376</v>
      </c>
      <c r="O26" s="5">
        <v>12958</v>
      </c>
    </row>
    <row r="27" spans="1:15">
      <c r="A27" s="5">
        <v>1393</v>
      </c>
      <c r="B27" s="5" t="s">
        <v>563</v>
      </c>
      <c r="C27" s="5">
        <v>739977</v>
      </c>
      <c r="D27" s="5">
        <v>780</v>
      </c>
      <c r="E27" s="5">
        <v>34595</v>
      </c>
      <c r="F27" s="5">
        <v>1956</v>
      </c>
      <c r="G27" s="5">
        <v>235117</v>
      </c>
      <c r="H27" s="5">
        <v>10911</v>
      </c>
      <c r="I27" s="5">
        <v>9285</v>
      </c>
      <c r="J27" s="5">
        <v>7</v>
      </c>
      <c r="K27" s="5">
        <v>6</v>
      </c>
      <c r="L27" s="5">
        <v>0</v>
      </c>
      <c r="M27" s="5">
        <v>190861</v>
      </c>
      <c r="N27" s="5">
        <v>238090</v>
      </c>
      <c r="O27" s="5">
        <v>18368</v>
      </c>
    </row>
    <row r="28" spans="1:15">
      <c r="A28" s="5">
        <v>1393</v>
      </c>
      <c r="B28" s="5" t="s">
        <v>564</v>
      </c>
      <c r="C28" s="5">
        <v>1243573</v>
      </c>
      <c r="D28" s="5">
        <v>1757</v>
      </c>
      <c r="E28" s="5">
        <v>73228</v>
      </c>
      <c r="F28" s="5">
        <v>22640</v>
      </c>
      <c r="G28" s="5">
        <v>311740</v>
      </c>
      <c r="H28" s="5">
        <v>15986</v>
      </c>
      <c r="I28" s="5">
        <v>21105</v>
      </c>
      <c r="J28" s="5">
        <v>4</v>
      </c>
      <c r="K28" s="5">
        <v>33</v>
      </c>
      <c r="L28" s="5">
        <v>33</v>
      </c>
      <c r="M28" s="5">
        <v>199328</v>
      </c>
      <c r="N28" s="5">
        <v>568043</v>
      </c>
      <c r="O28" s="5">
        <v>29677</v>
      </c>
    </row>
    <row r="29" spans="1:15">
      <c r="A29" s="5">
        <v>1393</v>
      </c>
      <c r="B29" s="5" t="s">
        <v>565</v>
      </c>
      <c r="C29" s="5">
        <v>633621</v>
      </c>
      <c r="D29" s="5">
        <v>402</v>
      </c>
      <c r="E29" s="5">
        <v>21684</v>
      </c>
      <c r="F29" s="5">
        <v>1936</v>
      </c>
      <c r="G29" s="5">
        <v>108720</v>
      </c>
      <c r="H29" s="5">
        <v>5234</v>
      </c>
      <c r="I29" s="5">
        <v>7504</v>
      </c>
      <c r="J29" s="5">
        <v>11</v>
      </c>
      <c r="K29" s="5">
        <v>9</v>
      </c>
      <c r="L29" s="5">
        <v>0</v>
      </c>
      <c r="M29" s="5">
        <v>352552</v>
      </c>
      <c r="N29" s="5">
        <v>124734</v>
      </c>
      <c r="O29" s="5">
        <v>10834</v>
      </c>
    </row>
    <row r="30" spans="1:15">
      <c r="A30" s="5">
        <v>1393</v>
      </c>
      <c r="B30" s="5" t="s">
        <v>566</v>
      </c>
      <c r="C30" s="5">
        <v>1845660</v>
      </c>
      <c r="D30" s="5">
        <v>1200</v>
      </c>
      <c r="E30" s="5">
        <v>134857</v>
      </c>
      <c r="F30" s="5">
        <v>8709</v>
      </c>
      <c r="G30" s="5">
        <v>541374</v>
      </c>
      <c r="H30" s="5">
        <v>38263</v>
      </c>
      <c r="I30" s="5">
        <v>96140</v>
      </c>
      <c r="J30" s="5">
        <v>20</v>
      </c>
      <c r="K30" s="5">
        <v>11</v>
      </c>
      <c r="L30" s="5">
        <v>2</v>
      </c>
      <c r="M30" s="5">
        <v>53207</v>
      </c>
      <c r="N30" s="5">
        <v>911513</v>
      </c>
      <c r="O30" s="5">
        <v>60364</v>
      </c>
    </row>
    <row r="31" spans="1:15">
      <c r="A31" s="5">
        <v>1393</v>
      </c>
      <c r="B31" s="5" t="s">
        <v>567</v>
      </c>
      <c r="C31" s="5">
        <v>4916264</v>
      </c>
      <c r="D31" s="5">
        <v>1964</v>
      </c>
      <c r="E31" s="5">
        <v>65088</v>
      </c>
      <c r="F31" s="5">
        <v>9913</v>
      </c>
      <c r="G31" s="5">
        <v>1471080</v>
      </c>
      <c r="H31" s="5">
        <v>46151</v>
      </c>
      <c r="I31" s="5">
        <v>89781</v>
      </c>
      <c r="J31" s="5">
        <v>30</v>
      </c>
      <c r="K31" s="5">
        <v>42</v>
      </c>
      <c r="L31" s="5">
        <v>2</v>
      </c>
      <c r="M31" s="5">
        <v>2133642</v>
      </c>
      <c r="N31" s="5">
        <v>957497</v>
      </c>
      <c r="O31" s="5">
        <v>141073</v>
      </c>
    </row>
    <row r="32" spans="1:15">
      <c r="A32" s="5">
        <v>1393</v>
      </c>
      <c r="B32" s="5" t="s">
        <v>568</v>
      </c>
      <c r="C32" s="5">
        <v>4320153</v>
      </c>
      <c r="D32" s="5">
        <v>1138</v>
      </c>
      <c r="E32" s="5">
        <v>92689</v>
      </c>
      <c r="F32" s="5">
        <v>6367</v>
      </c>
      <c r="G32" s="5">
        <v>707269</v>
      </c>
      <c r="H32" s="5">
        <v>8511</v>
      </c>
      <c r="I32" s="5">
        <v>21097</v>
      </c>
      <c r="J32" s="5">
        <v>18</v>
      </c>
      <c r="K32" s="5">
        <v>3</v>
      </c>
      <c r="L32" s="5">
        <v>0</v>
      </c>
      <c r="M32" s="5">
        <v>940599</v>
      </c>
      <c r="N32" s="5">
        <v>2509471</v>
      </c>
      <c r="O32" s="5">
        <v>32990</v>
      </c>
    </row>
    <row r="33" spans="1:15">
      <c r="A33" s="5">
        <v>1393</v>
      </c>
      <c r="B33" s="5" t="s">
        <v>569</v>
      </c>
      <c r="C33" s="5">
        <v>2826339</v>
      </c>
      <c r="D33" s="5">
        <v>743</v>
      </c>
      <c r="E33" s="5">
        <v>34958</v>
      </c>
      <c r="F33" s="5">
        <v>2996</v>
      </c>
      <c r="G33" s="5">
        <v>255208</v>
      </c>
      <c r="H33" s="5">
        <v>21430</v>
      </c>
      <c r="I33" s="5">
        <v>5040</v>
      </c>
      <c r="J33" s="5">
        <v>3</v>
      </c>
      <c r="K33" s="5">
        <v>3</v>
      </c>
      <c r="L33" s="5">
        <v>0</v>
      </c>
      <c r="M33" s="5">
        <v>2024510</v>
      </c>
      <c r="N33" s="5">
        <v>462362</v>
      </c>
      <c r="O33" s="5">
        <v>19086</v>
      </c>
    </row>
    <row r="34" spans="1:15">
      <c r="A34" s="5">
        <v>1393</v>
      </c>
      <c r="B34" s="5" t="s">
        <v>570</v>
      </c>
      <c r="C34" s="5">
        <v>5406692</v>
      </c>
      <c r="D34" s="5">
        <v>1597</v>
      </c>
      <c r="E34" s="5">
        <v>100440</v>
      </c>
      <c r="F34" s="5">
        <v>7455</v>
      </c>
      <c r="G34" s="5">
        <v>1948245</v>
      </c>
      <c r="H34" s="5">
        <v>35907</v>
      </c>
      <c r="I34" s="5">
        <v>204271</v>
      </c>
      <c r="J34" s="5">
        <v>19</v>
      </c>
      <c r="K34" s="5">
        <v>114</v>
      </c>
      <c r="L34" s="5">
        <v>72</v>
      </c>
      <c r="M34" s="5">
        <v>382362</v>
      </c>
      <c r="N34" s="5">
        <v>2513910</v>
      </c>
      <c r="O34" s="5">
        <v>212301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21" t="s">
        <v>159</v>
      </c>
      <c r="B1" s="21"/>
      <c r="C1" s="20" t="str">
        <f>CONCATENATE("17-",'فهرست جداول'!E8,"-",MID('فهرست جداول'!A1, 58,10), "                  (میلیون ریال)")</f>
        <v>17-پرداختی خدمات غیر صنعتی کارگاه‏ها بر حسب استان-93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40.5" customHeight="1" thickBot="1">
      <c r="A2" s="14" t="s">
        <v>128</v>
      </c>
      <c r="B2" s="14" t="s">
        <v>152</v>
      </c>
      <c r="C2" s="15" t="s">
        <v>68</v>
      </c>
      <c r="D2" s="15" t="s">
        <v>69</v>
      </c>
      <c r="E2" s="15" t="s">
        <v>70</v>
      </c>
      <c r="F2" s="15" t="s">
        <v>71</v>
      </c>
      <c r="G2" s="15" t="s">
        <v>72</v>
      </c>
      <c r="H2" s="15" t="s">
        <v>73</v>
      </c>
      <c r="I2" s="15" t="s">
        <v>74</v>
      </c>
      <c r="J2" s="15" t="s">
        <v>75</v>
      </c>
      <c r="K2" s="15" t="s">
        <v>76</v>
      </c>
      <c r="L2" s="15" t="s">
        <v>122</v>
      </c>
      <c r="M2" s="15" t="s">
        <v>77</v>
      </c>
      <c r="N2" s="15" t="s">
        <v>78</v>
      </c>
      <c r="O2" s="15" t="s">
        <v>79</v>
      </c>
      <c r="P2" s="15" t="s">
        <v>80</v>
      </c>
    </row>
    <row r="3" spans="1:16">
      <c r="A3" s="5">
        <v>1393</v>
      </c>
      <c r="B3" s="5" t="s">
        <v>539</v>
      </c>
      <c r="C3" s="5">
        <v>166946662</v>
      </c>
      <c r="D3" s="5">
        <v>19622619</v>
      </c>
      <c r="E3" s="5">
        <v>3786971</v>
      </c>
      <c r="F3" s="5">
        <v>4753017</v>
      </c>
      <c r="G3" s="5">
        <v>2483672</v>
      </c>
      <c r="H3" s="5">
        <v>39409528</v>
      </c>
      <c r="I3" s="5">
        <v>5674183</v>
      </c>
      <c r="J3" s="5">
        <v>3805114</v>
      </c>
      <c r="K3" s="5">
        <v>980920</v>
      </c>
      <c r="L3" s="5">
        <v>7034265</v>
      </c>
      <c r="M3" s="5">
        <v>3856471</v>
      </c>
      <c r="N3" s="5">
        <v>12905340</v>
      </c>
      <c r="O3" s="5">
        <v>3339961</v>
      </c>
      <c r="P3" s="5">
        <v>59294600</v>
      </c>
    </row>
    <row r="4" spans="1:16">
      <c r="A4" s="5">
        <v>1393</v>
      </c>
      <c r="B4" s="5" t="s">
        <v>540</v>
      </c>
      <c r="C4" s="5">
        <v>4679806</v>
      </c>
      <c r="D4" s="5">
        <v>222112</v>
      </c>
      <c r="E4" s="5">
        <v>174278</v>
      </c>
      <c r="F4" s="5">
        <v>45984</v>
      </c>
      <c r="G4" s="5">
        <v>226909</v>
      </c>
      <c r="H4" s="5">
        <v>565936</v>
      </c>
      <c r="I4" s="5">
        <v>235155</v>
      </c>
      <c r="J4" s="5">
        <v>115945</v>
      </c>
      <c r="K4" s="5">
        <v>53567</v>
      </c>
      <c r="L4" s="5">
        <v>264134</v>
      </c>
      <c r="M4" s="5">
        <v>286537</v>
      </c>
      <c r="N4" s="5">
        <v>431822</v>
      </c>
      <c r="O4" s="5">
        <v>165164</v>
      </c>
      <c r="P4" s="5">
        <v>1892261</v>
      </c>
    </row>
    <row r="5" spans="1:16">
      <c r="A5" s="5">
        <v>1393</v>
      </c>
      <c r="B5" s="5" t="s">
        <v>541</v>
      </c>
      <c r="C5" s="5">
        <v>968089</v>
      </c>
      <c r="D5" s="5">
        <v>16047</v>
      </c>
      <c r="E5" s="5">
        <v>29133</v>
      </c>
      <c r="F5" s="5">
        <v>31255</v>
      </c>
      <c r="G5" s="5">
        <v>21055</v>
      </c>
      <c r="H5" s="5">
        <v>254163</v>
      </c>
      <c r="I5" s="5">
        <v>50517</v>
      </c>
      <c r="J5" s="5">
        <v>42960</v>
      </c>
      <c r="K5" s="5">
        <v>4114</v>
      </c>
      <c r="L5" s="5">
        <v>26164</v>
      </c>
      <c r="M5" s="5">
        <v>17868</v>
      </c>
      <c r="N5" s="5">
        <v>74215</v>
      </c>
      <c r="O5" s="5">
        <v>35681</v>
      </c>
      <c r="P5" s="5">
        <v>364916</v>
      </c>
    </row>
    <row r="6" spans="1:16">
      <c r="A6" s="5">
        <v>1393</v>
      </c>
      <c r="B6" s="5" t="s">
        <v>542</v>
      </c>
      <c r="C6" s="5">
        <v>345597</v>
      </c>
      <c r="D6" s="5">
        <v>10832</v>
      </c>
      <c r="E6" s="5">
        <v>7639</v>
      </c>
      <c r="F6" s="5">
        <v>8203</v>
      </c>
      <c r="G6" s="5">
        <v>6102</v>
      </c>
      <c r="H6" s="5">
        <v>56998</v>
      </c>
      <c r="I6" s="5">
        <v>29673</v>
      </c>
      <c r="J6" s="5">
        <v>12419</v>
      </c>
      <c r="K6" s="5">
        <v>1809</v>
      </c>
      <c r="L6" s="5">
        <v>15348</v>
      </c>
      <c r="M6" s="5">
        <v>6520</v>
      </c>
      <c r="N6" s="5">
        <v>49520</v>
      </c>
      <c r="O6" s="5">
        <v>13034</v>
      </c>
      <c r="P6" s="5">
        <v>127501</v>
      </c>
    </row>
    <row r="7" spans="1:16">
      <c r="A7" s="5">
        <v>1393</v>
      </c>
      <c r="B7" s="5" t="s">
        <v>543</v>
      </c>
      <c r="C7" s="5">
        <v>11995329</v>
      </c>
      <c r="D7" s="5">
        <v>607607</v>
      </c>
      <c r="E7" s="5">
        <v>327936</v>
      </c>
      <c r="F7" s="5">
        <v>401198</v>
      </c>
      <c r="G7" s="5">
        <v>150724</v>
      </c>
      <c r="H7" s="5">
        <v>3147491</v>
      </c>
      <c r="I7" s="5">
        <v>517384</v>
      </c>
      <c r="J7" s="5">
        <v>298347</v>
      </c>
      <c r="K7" s="5">
        <v>92269</v>
      </c>
      <c r="L7" s="5">
        <v>471967</v>
      </c>
      <c r="M7" s="5">
        <v>395765</v>
      </c>
      <c r="N7" s="5">
        <v>989160</v>
      </c>
      <c r="O7" s="5">
        <v>275111</v>
      </c>
      <c r="P7" s="5">
        <v>4320370</v>
      </c>
    </row>
    <row r="8" spans="1:16">
      <c r="A8" s="5">
        <v>1393</v>
      </c>
      <c r="B8" s="5" t="s">
        <v>544</v>
      </c>
      <c r="C8" s="5">
        <v>5441317</v>
      </c>
      <c r="D8" s="5">
        <v>178608</v>
      </c>
      <c r="E8" s="5">
        <v>130551</v>
      </c>
      <c r="F8" s="5">
        <v>52411</v>
      </c>
      <c r="G8" s="5">
        <v>85113</v>
      </c>
      <c r="H8" s="5">
        <v>877577</v>
      </c>
      <c r="I8" s="5">
        <v>196673</v>
      </c>
      <c r="J8" s="5">
        <v>237840</v>
      </c>
      <c r="K8" s="5">
        <v>51819</v>
      </c>
      <c r="L8" s="5">
        <v>268897</v>
      </c>
      <c r="M8" s="5">
        <v>131698</v>
      </c>
      <c r="N8" s="5">
        <v>959623</v>
      </c>
      <c r="O8" s="5">
        <v>223784</v>
      </c>
      <c r="P8" s="5">
        <v>2046723</v>
      </c>
    </row>
    <row r="9" spans="1:16">
      <c r="A9" s="5">
        <v>1393</v>
      </c>
      <c r="B9" s="5" t="s">
        <v>545</v>
      </c>
      <c r="C9" s="5">
        <v>339621</v>
      </c>
      <c r="D9" s="5">
        <v>604</v>
      </c>
      <c r="E9" s="5">
        <v>2706</v>
      </c>
      <c r="F9" s="5">
        <v>11222</v>
      </c>
      <c r="G9" s="5">
        <v>2592</v>
      </c>
      <c r="H9" s="5">
        <v>38694</v>
      </c>
      <c r="I9" s="5">
        <v>3676</v>
      </c>
      <c r="J9" s="5">
        <v>8361</v>
      </c>
      <c r="K9" s="5">
        <v>3441</v>
      </c>
      <c r="L9" s="5">
        <v>9479</v>
      </c>
      <c r="M9" s="5">
        <v>2785</v>
      </c>
      <c r="N9" s="5">
        <v>10109</v>
      </c>
      <c r="O9" s="5">
        <v>1948</v>
      </c>
      <c r="P9" s="5">
        <v>244003</v>
      </c>
    </row>
    <row r="10" spans="1:16">
      <c r="A10" s="5">
        <v>1393</v>
      </c>
      <c r="B10" s="5" t="s">
        <v>546</v>
      </c>
      <c r="C10" s="5">
        <v>14141290</v>
      </c>
      <c r="D10" s="5">
        <v>735872</v>
      </c>
      <c r="E10" s="5">
        <v>370850</v>
      </c>
      <c r="F10" s="5">
        <v>1117958</v>
      </c>
      <c r="G10" s="5">
        <v>516198</v>
      </c>
      <c r="H10" s="5">
        <v>5265987</v>
      </c>
      <c r="I10" s="5">
        <v>265417</v>
      </c>
      <c r="J10" s="5">
        <v>234167</v>
      </c>
      <c r="K10" s="5">
        <v>150097</v>
      </c>
      <c r="L10" s="5">
        <v>82362</v>
      </c>
      <c r="M10" s="5">
        <v>441432</v>
      </c>
      <c r="N10" s="5">
        <v>251342</v>
      </c>
      <c r="O10" s="5">
        <v>132923</v>
      </c>
      <c r="P10" s="5">
        <v>4576684</v>
      </c>
    </row>
    <row r="11" spans="1:16">
      <c r="A11" s="5">
        <v>1393</v>
      </c>
      <c r="B11" s="5" t="s">
        <v>547</v>
      </c>
      <c r="C11" s="5">
        <v>36530303</v>
      </c>
      <c r="D11" s="5">
        <v>5110217</v>
      </c>
      <c r="E11" s="5">
        <v>1226101</v>
      </c>
      <c r="F11" s="5">
        <v>404718</v>
      </c>
      <c r="G11" s="5">
        <v>343790</v>
      </c>
      <c r="H11" s="5">
        <v>5970221</v>
      </c>
      <c r="I11" s="5">
        <v>1084885</v>
      </c>
      <c r="J11" s="5">
        <v>1042174</v>
      </c>
      <c r="K11" s="5">
        <v>176205</v>
      </c>
      <c r="L11" s="5">
        <v>1416386</v>
      </c>
      <c r="M11" s="5">
        <v>1377487</v>
      </c>
      <c r="N11" s="5">
        <v>3889944</v>
      </c>
      <c r="O11" s="5">
        <v>1107998</v>
      </c>
      <c r="P11" s="5">
        <v>13380176</v>
      </c>
    </row>
    <row r="12" spans="1:16">
      <c r="A12" s="5">
        <v>1393</v>
      </c>
      <c r="B12" s="5" t="s">
        <v>548</v>
      </c>
      <c r="C12" s="5">
        <v>967862</v>
      </c>
      <c r="D12" s="5">
        <v>4606</v>
      </c>
      <c r="E12" s="5">
        <v>11758</v>
      </c>
      <c r="F12" s="5">
        <v>21822</v>
      </c>
      <c r="G12" s="5">
        <v>15295</v>
      </c>
      <c r="H12" s="5">
        <v>213603</v>
      </c>
      <c r="I12" s="5">
        <v>30369</v>
      </c>
      <c r="J12" s="5">
        <v>25663</v>
      </c>
      <c r="K12" s="5">
        <v>3602</v>
      </c>
      <c r="L12" s="5">
        <v>131363</v>
      </c>
      <c r="M12" s="5">
        <v>11564</v>
      </c>
      <c r="N12" s="5">
        <v>19150</v>
      </c>
      <c r="O12" s="5">
        <v>11840</v>
      </c>
      <c r="P12" s="5">
        <v>467227</v>
      </c>
    </row>
    <row r="13" spans="1:16">
      <c r="A13" s="5">
        <v>1393</v>
      </c>
      <c r="B13" s="5" t="s">
        <v>549</v>
      </c>
      <c r="C13" s="5">
        <v>502436</v>
      </c>
      <c r="D13" s="5">
        <v>26998</v>
      </c>
      <c r="E13" s="5">
        <v>9789</v>
      </c>
      <c r="F13" s="5">
        <v>63556</v>
      </c>
      <c r="G13" s="5">
        <v>10618</v>
      </c>
      <c r="H13" s="5">
        <v>55713</v>
      </c>
      <c r="I13" s="5">
        <v>27408</v>
      </c>
      <c r="J13" s="5">
        <v>14352</v>
      </c>
      <c r="K13" s="5">
        <v>965</v>
      </c>
      <c r="L13" s="5">
        <v>13956</v>
      </c>
      <c r="M13" s="5">
        <v>3763</v>
      </c>
      <c r="N13" s="5">
        <v>17161</v>
      </c>
      <c r="O13" s="5">
        <v>10416</v>
      </c>
      <c r="P13" s="5">
        <v>247742</v>
      </c>
    </row>
    <row r="14" spans="1:16">
      <c r="A14" s="5">
        <v>1393</v>
      </c>
      <c r="B14" s="5" t="s">
        <v>550</v>
      </c>
      <c r="C14" s="5">
        <v>4899203</v>
      </c>
      <c r="D14" s="5">
        <v>407274</v>
      </c>
      <c r="E14" s="5">
        <v>180879</v>
      </c>
      <c r="F14" s="5">
        <v>106186</v>
      </c>
      <c r="G14" s="5">
        <v>84614</v>
      </c>
      <c r="H14" s="5">
        <v>1507545</v>
      </c>
      <c r="I14" s="5">
        <v>350241</v>
      </c>
      <c r="J14" s="5">
        <v>178324</v>
      </c>
      <c r="K14" s="5">
        <v>26153</v>
      </c>
      <c r="L14" s="5">
        <v>147509</v>
      </c>
      <c r="M14" s="5">
        <v>126282</v>
      </c>
      <c r="N14" s="5">
        <v>615569</v>
      </c>
      <c r="O14" s="5">
        <v>184275</v>
      </c>
      <c r="P14" s="5">
        <v>984352</v>
      </c>
    </row>
    <row r="15" spans="1:16">
      <c r="A15" s="5">
        <v>1393</v>
      </c>
      <c r="B15" s="5" t="s">
        <v>551</v>
      </c>
      <c r="C15" s="5">
        <v>657037</v>
      </c>
      <c r="D15" s="5">
        <v>23613</v>
      </c>
      <c r="E15" s="5">
        <v>10983</v>
      </c>
      <c r="F15" s="5">
        <v>24844</v>
      </c>
      <c r="G15" s="5">
        <v>6096</v>
      </c>
      <c r="H15" s="5">
        <v>187179</v>
      </c>
      <c r="I15" s="5">
        <v>20289</v>
      </c>
      <c r="J15" s="5">
        <v>34165</v>
      </c>
      <c r="K15" s="5">
        <v>1797</v>
      </c>
      <c r="L15" s="5">
        <v>14492</v>
      </c>
      <c r="M15" s="5">
        <v>9861</v>
      </c>
      <c r="N15" s="5">
        <v>14597</v>
      </c>
      <c r="O15" s="5">
        <v>20058</v>
      </c>
      <c r="P15" s="5">
        <v>289062</v>
      </c>
    </row>
    <row r="16" spans="1:16">
      <c r="A16" s="5">
        <v>1393</v>
      </c>
      <c r="B16" s="5" t="s">
        <v>552</v>
      </c>
      <c r="C16" s="5">
        <v>24053971</v>
      </c>
      <c r="D16" s="5">
        <v>1692112</v>
      </c>
      <c r="E16" s="5">
        <v>105826</v>
      </c>
      <c r="F16" s="5">
        <v>547985</v>
      </c>
      <c r="G16" s="5">
        <v>65224</v>
      </c>
      <c r="H16" s="5">
        <v>4718917</v>
      </c>
      <c r="I16" s="5">
        <v>691135</v>
      </c>
      <c r="J16" s="5">
        <v>310508</v>
      </c>
      <c r="K16" s="5">
        <v>186466</v>
      </c>
      <c r="L16" s="5">
        <v>1542054</v>
      </c>
      <c r="M16" s="5">
        <v>66758</v>
      </c>
      <c r="N16" s="5">
        <v>245138</v>
      </c>
      <c r="O16" s="5">
        <v>174883</v>
      </c>
      <c r="P16" s="5">
        <v>13706966</v>
      </c>
    </row>
    <row r="17" spans="1:16">
      <c r="A17" s="5">
        <v>1393</v>
      </c>
      <c r="B17" s="5" t="s">
        <v>553</v>
      </c>
      <c r="C17" s="5">
        <v>1436088</v>
      </c>
      <c r="D17" s="5">
        <v>16115</v>
      </c>
      <c r="E17" s="5">
        <v>70462</v>
      </c>
      <c r="F17" s="5">
        <v>64273</v>
      </c>
      <c r="G17" s="5">
        <v>22303</v>
      </c>
      <c r="H17" s="5">
        <v>443418</v>
      </c>
      <c r="I17" s="5">
        <v>109692</v>
      </c>
      <c r="J17" s="5">
        <v>68968</v>
      </c>
      <c r="K17" s="5">
        <v>11428</v>
      </c>
      <c r="L17" s="5">
        <v>83525</v>
      </c>
      <c r="M17" s="5">
        <v>34449</v>
      </c>
      <c r="N17" s="5">
        <v>168812</v>
      </c>
      <c r="O17" s="5">
        <v>42200</v>
      </c>
      <c r="P17" s="5">
        <v>300445</v>
      </c>
    </row>
    <row r="18" spans="1:16">
      <c r="A18" s="5">
        <v>1393</v>
      </c>
      <c r="B18" s="5" t="s">
        <v>554</v>
      </c>
      <c r="C18" s="5">
        <v>700737</v>
      </c>
      <c r="D18" s="5">
        <v>19672</v>
      </c>
      <c r="E18" s="5">
        <v>28156</v>
      </c>
      <c r="F18" s="5">
        <v>38305</v>
      </c>
      <c r="G18" s="5">
        <v>28402</v>
      </c>
      <c r="H18" s="5">
        <v>132925</v>
      </c>
      <c r="I18" s="5">
        <v>50611</v>
      </c>
      <c r="J18" s="5">
        <v>34813</v>
      </c>
      <c r="K18" s="5">
        <v>2513</v>
      </c>
      <c r="L18" s="5">
        <v>16877</v>
      </c>
      <c r="M18" s="5">
        <v>21568</v>
      </c>
      <c r="N18" s="5">
        <v>60454</v>
      </c>
      <c r="O18" s="5">
        <v>12703</v>
      </c>
      <c r="P18" s="5">
        <v>253737</v>
      </c>
    </row>
    <row r="19" spans="1:16">
      <c r="A19" s="5">
        <v>1393</v>
      </c>
      <c r="B19" s="5" t="s">
        <v>555</v>
      </c>
      <c r="C19" s="5">
        <v>307074</v>
      </c>
      <c r="D19" s="5">
        <v>4627</v>
      </c>
      <c r="E19" s="5">
        <v>5006</v>
      </c>
      <c r="F19" s="5">
        <v>21073</v>
      </c>
      <c r="G19" s="5">
        <v>10810</v>
      </c>
      <c r="H19" s="5">
        <v>78251</v>
      </c>
      <c r="I19" s="5">
        <v>26093</v>
      </c>
      <c r="J19" s="5">
        <v>9327</v>
      </c>
      <c r="K19" s="5">
        <v>908</v>
      </c>
      <c r="L19" s="5">
        <v>3808</v>
      </c>
      <c r="M19" s="5">
        <v>8113</v>
      </c>
      <c r="N19" s="5">
        <v>17995</v>
      </c>
      <c r="O19" s="5">
        <v>10197</v>
      </c>
      <c r="P19" s="5">
        <v>110865</v>
      </c>
    </row>
    <row r="20" spans="1:16">
      <c r="A20" s="5">
        <v>1393</v>
      </c>
      <c r="B20" s="5" t="s">
        <v>556</v>
      </c>
      <c r="C20" s="5">
        <v>3997054</v>
      </c>
      <c r="D20" s="5">
        <v>492861</v>
      </c>
      <c r="E20" s="5">
        <v>91742</v>
      </c>
      <c r="F20" s="5">
        <v>134126</v>
      </c>
      <c r="G20" s="5">
        <v>53014</v>
      </c>
      <c r="H20" s="5">
        <v>634989</v>
      </c>
      <c r="I20" s="5">
        <v>188702</v>
      </c>
      <c r="J20" s="5">
        <v>97821</v>
      </c>
      <c r="K20" s="5">
        <v>28135</v>
      </c>
      <c r="L20" s="5">
        <v>381058</v>
      </c>
      <c r="M20" s="5">
        <v>116155</v>
      </c>
      <c r="N20" s="5">
        <v>311215</v>
      </c>
      <c r="O20" s="5">
        <v>150647</v>
      </c>
      <c r="P20" s="5">
        <v>1316589</v>
      </c>
    </row>
    <row r="21" spans="1:16">
      <c r="A21" s="5">
        <v>1393</v>
      </c>
      <c r="B21" s="5" t="s">
        <v>557</v>
      </c>
      <c r="C21" s="5">
        <v>5116038</v>
      </c>
      <c r="D21" s="5">
        <v>106331</v>
      </c>
      <c r="E21" s="5">
        <v>182166</v>
      </c>
      <c r="F21" s="5">
        <v>87880</v>
      </c>
      <c r="G21" s="5">
        <v>72247</v>
      </c>
      <c r="H21" s="5">
        <v>1157382</v>
      </c>
      <c r="I21" s="5">
        <v>314695</v>
      </c>
      <c r="J21" s="5">
        <v>260996</v>
      </c>
      <c r="K21" s="5">
        <v>24958</v>
      </c>
      <c r="L21" s="5">
        <v>250666</v>
      </c>
      <c r="M21" s="5">
        <v>116988</v>
      </c>
      <c r="N21" s="5">
        <v>989351</v>
      </c>
      <c r="O21" s="5">
        <v>131730</v>
      </c>
      <c r="P21" s="5">
        <v>1420649</v>
      </c>
    </row>
    <row r="22" spans="1:16">
      <c r="A22" s="5">
        <v>1393</v>
      </c>
      <c r="B22" s="5" t="s">
        <v>558</v>
      </c>
      <c r="C22" s="5">
        <v>927464</v>
      </c>
      <c r="D22" s="5">
        <v>22029</v>
      </c>
      <c r="E22" s="5">
        <v>88080</v>
      </c>
      <c r="F22" s="5">
        <v>24347</v>
      </c>
      <c r="G22" s="5">
        <v>23694</v>
      </c>
      <c r="H22" s="5">
        <v>188698</v>
      </c>
      <c r="I22" s="5">
        <v>66022</v>
      </c>
      <c r="J22" s="5">
        <v>39313</v>
      </c>
      <c r="K22" s="5">
        <v>3200</v>
      </c>
      <c r="L22" s="5">
        <v>10154</v>
      </c>
      <c r="M22" s="5">
        <v>40356</v>
      </c>
      <c r="N22" s="5">
        <v>171340</v>
      </c>
      <c r="O22" s="5">
        <v>21203</v>
      </c>
      <c r="P22" s="5">
        <v>229028</v>
      </c>
    </row>
    <row r="23" spans="1:16">
      <c r="A23" s="5">
        <v>1393</v>
      </c>
      <c r="B23" s="5" t="s">
        <v>559</v>
      </c>
      <c r="C23" s="5">
        <v>349702</v>
      </c>
      <c r="D23" s="5">
        <v>366</v>
      </c>
      <c r="E23" s="5">
        <v>5952</v>
      </c>
      <c r="F23" s="5">
        <v>21824</v>
      </c>
      <c r="G23" s="5">
        <v>5132</v>
      </c>
      <c r="H23" s="5">
        <v>77131</v>
      </c>
      <c r="I23" s="5">
        <v>65465</v>
      </c>
      <c r="J23" s="5">
        <v>6708</v>
      </c>
      <c r="K23" s="5">
        <v>864</v>
      </c>
      <c r="L23" s="5">
        <v>2396</v>
      </c>
      <c r="M23" s="5">
        <v>5641</v>
      </c>
      <c r="N23" s="5">
        <v>11726</v>
      </c>
      <c r="O23" s="5">
        <v>16015</v>
      </c>
      <c r="P23" s="5">
        <v>130483</v>
      </c>
    </row>
    <row r="24" spans="1:16">
      <c r="A24" s="5">
        <v>1393</v>
      </c>
      <c r="B24" s="5" t="s">
        <v>560</v>
      </c>
      <c r="C24" s="5">
        <v>5502278</v>
      </c>
      <c r="D24" s="5">
        <v>882921</v>
      </c>
      <c r="E24" s="5">
        <v>108167</v>
      </c>
      <c r="F24" s="5">
        <v>1099286</v>
      </c>
      <c r="G24" s="5">
        <v>41598</v>
      </c>
      <c r="H24" s="5">
        <v>839698</v>
      </c>
      <c r="I24" s="5">
        <v>233121</v>
      </c>
      <c r="J24" s="5">
        <v>93406</v>
      </c>
      <c r="K24" s="5">
        <v>10137</v>
      </c>
      <c r="L24" s="5">
        <v>104132</v>
      </c>
      <c r="M24" s="5">
        <v>31222</v>
      </c>
      <c r="N24" s="5">
        <v>580609</v>
      </c>
      <c r="O24" s="5">
        <v>86530</v>
      </c>
      <c r="P24" s="5">
        <v>1391454</v>
      </c>
    </row>
    <row r="25" spans="1:16">
      <c r="A25" s="5">
        <v>1393</v>
      </c>
      <c r="B25" s="5" t="s">
        <v>561</v>
      </c>
      <c r="C25" s="5">
        <v>2242916</v>
      </c>
      <c r="D25" s="5">
        <v>316235</v>
      </c>
      <c r="E25" s="5">
        <v>17012</v>
      </c>
      <c r="F25" s="5">
        <v>26875</v>
      </c>
      <c r="G25" s="5">
        <v>15241</v>
      </c>
      <c r="H25" s="5">
        <v>861833</v>
      </c>
      <c r="I25" s="5">
        <v>78652</v>
      </c>
      <c r="J25" s="5">
        <v>32743</v>
      </c>
      <c r="K25" s="5">
        <v>33025</v>
      </c>
      <c r="L25" s="5">
        <v>74583</v>
      </c>
      <c r="M25" s="5">
        <v>17425</v>
      </c>
      <c r="N25" s="5">
        <v>99006</v>
      </c>
      <c r="O25" s="5">
        <v>30605</v>
      </c>
      <c r="P25" s="5">
        <v>639681</v>
      </c>
    </row>
    <row r="26" spans="1:16">
      <c r="A26" s="5">
        <v>1393</v>
      </c>
      <c r="B26" s="5" t="s">
        <v>562</v>
      </c>
      <c r="C26" s="5">
        <v>561189</v>
      </c>
      <c r="D26" s="5">
        <v>121044</v>
      </c>
      <c r="E26" s="5">
        <v>23183</v>
      </c>
      <c r="F26" s="5">
        <v>8022</v>
      </c>
      <c r="G26" s="5">
        <v>6450</v>
      </c>
      <c r="H26" s="5">
        <v>165488</v>
      </c>
      <c r="I26" s="5">
        <v>15392</v>
      </c>
      <c r="J26" s="5">
        <v>19577</v>
      </c>
      <c r="K26" s="5">
        <v>11782</v>
      </c>
      <c r="L26" s="5">
        <v>3430</v>
      </c>
      <c r="M26" s="5">
        <v>19110</v>
      </c>
      <c r="N26" s="5">
        <v>80700</v>
      </c>
      <c r="O26" s="5">
        <v>17109</v>
      </c>
      <c r="P26" s="5">
        <v>69903</v>
      </c>
    </row>
    <row r="27" spans="1:16">
      <c r="A27" s="5">
        <v>1393</v>
      </c>
      <c r="B27" s="5" t="s">
        <v>563</v>
      </c>
      <c r="C27" s="5">
        <v>744999</v>
      </c>
      <c r="D27" s="5">
        <v>14371</v>
      </c>
      <c r="E27" s="5">
        <v>17741</v>
      </c>
      <c r="F27" s="5">
        <v>18377</v>
      </c>
      <c r="G27" s="5">
        <v>15848</v>
      </c>
      <c r="H27" s="5">
        <v>255585</v>
      </c>
      <c r="I27" s="5">
        <v>46604</v>
      </c>
      <c r="J27" s="5">
        <v>27999</v>
      </c>
      <c r="K27" s="5">
        <v>13462</v>
      </c>
      <c r="L27" s="5">
        <v>26132</v>
      </c>
      <c r="M27" s="5">
        <v>18684</v>
      </c>
      <c r="N27" s="5">
        <v>61166</v>
      </c>
      <c r="O27" s="5">
        <v>21090</v>
      </c>
      <c r="P27" s="5">
        <v>207939</v>
      </c>
    </row>
    <row r="28" spans="1:16">
      <c r="A28" s="5">
        <v>1393</v>
      </c>
      <c r="B28" s="5" t="s">
        <v>564</v>
      </c>
      <c r="C28" s="5">
        <v>3018226</v>
      </c>
      <c r="D28" s="5">
        <v>63386</v>
      </c>
      <c r="E28" s="5">
        <v>52459</v>
      </c>
      <c r="F28" s="5">
        <v>30526</v>
      </c>
      <c r="G28" s="5">
        <v>254885</v>
      </c>
      <c r="H28" s="5">
        <v>231341</v>
      </c>
      <c r="I28" s="5">
        <v>97319</v>
      </c>
      <c r="J28" s="5">
        <v>111854</v>
      </c>
      <c r="K28" s="5">
        <v>17079</v>
      </c>
      <c r="L28" s="5">
        <v>184981</v>
      </c>
      <c r="M28" s="5">
        <v>33041</v>
      </c>
      <c r="N28" s="5">
        <v>485961</v>
      </c>
      <c r="O28" s="5">
        <v>51918</v>
      </c>
      <c r="P28" s="5">
        <v>1403477</v>
      </c>
    </row>
    <row r="29" spans="1:16">
      <c r="A29" s="5">
        <v>1393</v>
      </c>
      <c r="B29" s="5" t="s">
        <v>565</v>
      </c>
      <c r="C29" s="5">
        <v>574952</v>
      </c>
      <c r="D29" s="5">
        <v>155484</v>
      </c>
      <c r="E29" s="5">
        <v>14497</v>
      </c>
      <c r="F29" s="5">
        <v>5388</v>
      </c>
      <c r="G29" s="5">
        <v>6757</v>
      </c>
      <c r="H29" s="5">
        <v>39657</v>
      </c>
      <c r="I29" s="5">
        <v>19795</v>
      </c>
      <c r="J29" s="5">
        <v>25740</v>
      </c>
      <c r="K29" s="5">
        <v>3894</v>
      </c>
      <c r="L29" s="5">
        <v>27085</v>
      </c>
      <c r="M29" s="5">
        <v>14227</v>
      </c>
      <c r="N29" s="5">
        <v>34531</v>
      </c>
      <c r="O29" s="5">
        <v>5220</v>
      </c>
      <c r="P29" s="5">
        <v>222677</v>
      </c>
    </row>
    <row r="30" spans="1:16">
      <c r="A30" s="5">
        <v>1393</v>
      </c>
      <c r="B30" s="5" t="s">
        <v>566</v>
      </c>
      <c r="C30" s="5">
        <v>3626754</v>
      </c>
      <c r="D30" s="5">
        <v>217786</v>
      </c>
      <c r="E30" s="5">
        <v>102065</v>
      </c>
      <c r="F30" s="5">
        <v>51090</v>
      </c>
      <c r="G30" s="5">
        <v>40503</v>
      </c>
      <c r="H30" s="5">
        <v>1014535</v>
      </c>
      <c r="I30" s="5">
        <v>126047</v>
      </c>
      <c r="J30" s="5">
        <v>92874</v>
      </c>
      <c r="K30" s="5">
        <v>9670</v>
      </c>
      <c r="L30" s="5">
        <v>73067</v>
      </c>
      <c r="M30" s="5">
        <v>108854</v>
      </c>
      <c r="N30" s="5">
        <v>609479</v>
      </c>
      <c r="O30" s="5">
        <v>78483</v>
      </c>
      <c r="P30" s="5">
        <v>1102302</v>
      </c>
    </row>
    <row r="31" spans="1:16">
      <c r="A31" s="5">
        <v>1393</v>
      </c>
      <c r="B31" s="5" t="s">
        <v>567</v>
      </c>
      <c r="C31" s="5">
        <v>16098992</v>
      </c>
      <c r="D31" s="5">
        <v>8102756</v>
      </c>
      <c r="E31" s="5">
        <v>254146</v>
      </c>
      <c r="F31" s="5">
        <v>132600</v>
      </c>
      <c r="G31" s="5">
        <v>200526</v>
      </c>
      <c r="H31" s="5">
        <v>1348107</v>
      </c>
      <c r="I31" s="5">
        <v>367268</v>
      </c>
      <c r="J31" s="5">
        <v>200662</v>
      </c>
      <c r="K31" s="5">
        <v>26546</v>
      </c>
      <c r="L31" s="5">
        <v>833365</v>
      </c>
      <c r="M31" s="5">
        <v>326153</v>
      </c>
      <c r="N31" s="5">
        <v>1377400</v>
      </c>
      <c r="O31" s="5">
        <v>170778</v>
      </c>
      <c r="P31" s="5">
        <v>2758684</v>
      </c>
    </row>
    <row r="32" spans="1:16">
      <c r="A32" s="5">
        <v>1393</v>
      </c>
      <c r="B32" s="5" t="s">
        <v>568</v>
      </c>
      <c r="C32" s="5">
        <v>13417543</v>
      </c>
      <c r="D32" s="5">
        <v>12371</v>
      </c>
      <c r="E32" s="5">
        <v>84575</v>
      </c>
      <c r="F32" s="5">
        <v>62997</v>
      </c>
      <c r="G32" s="5">
        <v>12966</v>
      </c>
      <c r="H32" s="5">
        <v>8670863</v>
      </c>
      <c r="I32" s="5">
        <v>167646</v>
      </c>
      <c r="J32" s="5">
        <v>31609</v>
      </c>
      <c r="K32" s="5">
        <v>11930</v>
      </c>
      <c r="L32" s="5">
        <v>42024</v>
      </c>
      <c r="M32" s="5">
        <v>10216</v>
      </c>
      <c r="N32" s="5">
        <v>72163</v>
      </c>
      <c r="O32" s="5">
        <v>24011</v>
      </c>
      <c r="P32" s="5">
        <v>4214172</v>
      </c>
    </row>
    <row r="33" spans="1:16">
      <c r="A33" s="5">
        <v>1393</v>
      </c>
      <c r="B33" s="5" t="s">
        <v>569</v>
      </c>
      <c r="C33" s="5">
        <v>656914</v>
      </c>
      <c r="D33" s="5">
        <v>17914</v>
      </c>
      <c r="E33" s="5">
        <v>27677</v>
      </c>
      <c r="F33" s="5">
        <v>55321</v>
      </c>
      <c r="G33" s="5">
        <v>16753</v>
      </c>
      <c r="H33" s="5">
        <v>190057</v>
      </c>
      <c r="I33" s="5">
        <v>33866</v>
      </c>
      <c r="J33" s="5">
        <v>42828</v>
      </c>
      <c r="K33" s="5">
        <v>3944</v>
      </c>
      <c r="L33" s="5">
        <v>10563</v>
      </c>
      <c r="M33" s="5">
        <v>21536</v>
      </c>
      <c r="N33" s="5">
        <v>53869</v>
      </c>
      <c r="O33" s="5">
        <v>16242</v>
      </c>
      <c r="P33" s="5">
        <v>166345</v>
      </c>
    </row>
    <row r="34" spans="1:16">
      <c r="A34" s="5">
        <v>1393</v>
      </c>
      <c r="B34" s="5" t="s">
        <v>570</v>
      </c>
      <c r="C34" s="5">
        <v>2145882</v>
      </c>
      <c r="D34" s="5">
        <v>19850</v>
      </c>
      <c r="E34" s="5">
        <v>25454</v>
      </c>
      <c r="F34" s="5">
        <v>33367</v>
      </c>
      <c r="G34" s="5">
        <v>122214</v>
      </c>
      <c r="H34" s="5">
        <v>219546</v>
      </c>
      <c r="I34" s="5">
        <v>164369</v>
      </c>
      <c r="J34" s="5">
        <v>52651</v>
      </c>
      <c r="K34" s="5">
        <v>15139</v>
      </c>
      <c r="L34" s="5">
        <v>502309</v>
      </c>
      <c r="M34" s="5">
        <v>34413</v>
      </c>
      <c r="N34" s="5">
        <v>152214</v>
      </c>
      <c r="O34" s="5">
        <v>96167</v>
      </c>
      <c r="P34" s="5">
        <v>708188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21" t="s">
        <v>159</v>
      </c>
      <c r="B1" s="21"/>
      <c r="C1" s="20" t="str">
        <f>CONCATENATE("18-",'فهرست جداول'!E9,"-",MID('فهرست جداول'!A1, 58,10), "                  (میلیون ریال)")</f>
        <v>18-دریافتی خدمات غیر صنعتی کارگاه‏ها بر حسب استان-93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39" customHeight="1" thickBot="1">
      <c r="A2" s="14" t="s">
        <v>128</v>
      </c>
      <c r="B2" s="14" t="s">
        <v>152</v>
      </c>
      <c r="C2" s="15" t="s">
        <v>68</v>
      </c>
      <c r="D2" s="15" t="s">
        <v>69</v>
      </c>
      <c r="E2" s="15" t="s">
        <v>70</v>
      </c>
      <c r="F2" s="15" t="s">
        <v>71</v>
      </c>
      <c r="G2" s="15" t="s">
        <v>72</v>
      </c>
      <c r="H2" s="15" t="s">
        <v>73</v>
      </c>
      <c r="I2" s="15" t="s">
        <v>81</v>
      </c>
      <c r="J2" s="15" t="s">
        <v>82</v>
      </c>
      <c r="K2" s="15" t="s">
        <v>83</v>
      </c>
      <c r="L2" s="15" t="s">
        <v>84</v>
      </c>
      <c r="M2" s="15" t="s">
        <v>85</v>
      </c>
      <c r="N2" s="15" t="s">
        <v>80</v>
      </c>
    </row>
    <row r="3" spans="1:14">
      <c r="A3" s="5">
        <v>1393</v>
      </c>
      <c r="B3" s="5" t="s">
        <v>539</v>
      </c>
      <c r="C3" s="5">
        <v>17030112</v>
      </c>
      <c r="D3" s="5">
        <v>2165539</v>
      </c>
      <c r="E3" s="5">
        <v>723988</v>
      </c>
      <c r="F3" s="5">
        <v>442507</v>
      </c>
      <c r="G3" s="5">
        <v>389</v>
      </c>
      <c r="H3" s="5">
        <v>511075</v>
      </c>
      <c r="I3" s="5">
        <v>438750</v>
      </c>
      <c r="J3" s="5">
        <v>36437</v>
      </c>
      <c r="K3" s="5">
        <v>101213</v>
      </c>
      <c r="L3" s="5">
        <v>228723</v>
      </c>
      <c r="M3" s="5">
        <v>65</v>
      </c>
      <c r="N3" s="5">
        <v>12381426</v>
      </c>
    </row>
    <row r="4" spans="1:14">
      <c r="A4" s="5">
        <v>1393</v>
      </c>
      <c r="B4" s="5" t="s">
        <v>540</v>
      </c>
      <c r="C4" s="5">
        <v>110145</v>
      </c>
      <c r="D4" s="5">
        <v>1116</v>
      </c>
      <c r="E4" s="5">
        <v>9171</v>
      </c>
      <c r="F4" s="5">
        <v>8</v>
      </c>
      <c r="G4" s="5">
        <v>0</v>
      </c>
      <c r="H4" s="5">
        <v>3551</v>
      </c>
      <c r="I4" s="5">
        <v>6192</v>
      </c>
      <c r="J4" s="5">
        <v>0</v>
      </c>
      <c r="K4" s="5">
        <v>2689</v>
      </c>
      <c r="L4" s="5">
        <v>1735</v>
      </c>
      <c r="M4" s="5">
        <v>0</v>
      </c>
      <c r="N4" s="5">
        <v>85683</v>
      </c>
    </row>
    <row r="5" spans="1:14">
      <c r="A5" s="5">
        <v>1393</v>
      </c>
      <c r="B5" s="5" t="s">
        <v>541</v>
      </c>
      <c r="C5" s="5">
        <v>39597</v>
      </c>
      <c r="D5" s="5">
        <v>1053</v>
      </c>
      <c r="E5" s="5">
        <v>5383</v>
      </c>
      <c r="F5" s="5">
        <v>1229</v>
      </c>
      <c r="G5" s="5">
        <v>0</v>
      </c>
      <c r="H5" s="5">
        <v>12869</v>
      </c>
      <c r="I5" s="5">
        <v>941</v>
      </c>
      <c r="J5" s="5">
        <v>0</v>
      </c>
      <c r="K5" s="5">
        <v>0</v>
      </c>
      <c r="L5" s="5">
        <v>0</v>
      </c>
      <c r="M5" s="5">
        <v>0</v>
      </c>
      <c r="N5" s="5">
        <v>18121</v>
      </c>
    </row>
    <row r="6" spans="1:14">
      <c r="A6" s="5">
        <v>1393</v>
      </c>
      <c r="B6" s="5" t="s">
        <v>542</v>
      </c>
      <c r="C6" s="5">
        <v>24366</v>
      </c>
      <c r="D6" s="5">
        <v>678</v>
      </c>
      <c r="E6" s="5">
        <v>741</v>
      </c>
      <c r="F6" s="5">
        <v>12</v>
      </c>
      <c r="G6" s="5">
        <v>0</v>
      </c>
      <c r="H6" s="5">
        <v>0</v>
      </c>
      <c r="I6" s="5">
        <v>3629</v>
      </c>
      <c r="J6" s="5">
        <v>0</v>
      </c>
      <c r="K6" s="5">
        <v>0</v>
      </c>
      <c r="L6" s="5">
        <v>0</v>
      </c>
      <c r="M6" s="5">
        <v>0</v>
      </c>
      <c r="N6" s="5">
        <v>19305</v>
      </c>
    </row>
    <row r="7" spans="1:14">
      <c r="A7" s="5">
        <v>1393</v>
      </c>
      <c r="B7" s="5" t="s">
        <v>543</v>
      </c>
      <c r="C7" s="5">
        <v>4040160</v>
      </c>
      <c r="D7" s="5">
        <v>466565</v>
      </c>
      <c r="E7" s="5">
        <v>52243</v>
      </c>
      <c r="F7" s="5">
        <v>4713</v>
      </c>
      <c r="G7" s="5">
        <v>0</v>
      </c>
      <c r="H7" s="5">
        <v>23019</v>
      </c>
      <c r="I7" s="5">
        <v>192242</v>
      </c>
      <c r="J7" s="5">
        <v>0</v>
      </c>
      <c r="K7" s="5">
        <v>0</v>
      </c>
      <c r="L7" s="5">
        <v>247</v>
      </c>
      <c r="M7" s="5">
        <v>0</v>
      </c>
      <c r="N7" s="5">
        <v>3301132</v>
      </c>
    </row>
    <row r="8" spans="1:14">
      <c r="A8" s="5">
        <v>1393</v>
      </c>
      <c r="B8" s="5" t="s">
        <v>544</v>
      </c>
      <c r="C8" s="5">
        <v>246583</v>
      </c>
      <c r="D8" s="5">
        <v>2525</v>
      </c>
      <c r="E8" s="5">
        <v>39287</v>
      </c>
      <c r="F8" s="5">
        <v>2939</v>
      </c>
      <c r="G8" s="5">
        <v>61</v>
      </c>
      <c r="H8" s="5">
        <v>8076</v>
      </c>
      <c r="I8" s="5">
        <v>70136</v>
      </c>
      <c r="J8" s="5">
        <v>0</v>
      </c>
      <c r="K8" s="5">
        <v>3958</v>
      </c>
      <c r="L8" s="5">
        <v>6379</v>
      </c>
      <c r="M8" s="5">
        <v>0</v>
      </c>
      <c r="N8" s="5">
        <v>113222</v>
      </c>
    </row>
    <row r="9" spans="1:14">
      <c r="A9" s="5">
        <v>1393</v>
      </c>
      <c r="B9" s="5" t="s">
        <v>545</v>
      </c>
      <c r="C9" s="5">
        <v>1559</v>
      </c>
      <c r="D9" s="5">
        <v>0</v>
      </c>
      <c r="E9" s="5">
        <v>181</v>
      </c>
      <c r="F9" s="5">
        <v>0</v>
      </c>
      <c r="G9" s="5">
        <v>0</v>
      </c>
      <c r="H9" s="5">
        <v>1367</v>
      </c>
      <c r="I9" s="5">
        <v>11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1393</v>
      </c>
      <c r="B10" s="5" t="s">
        <v>546</v>
      </c>
      <c r="C10" s="5">
        <v>3312373</v>
      </c>
      <c r="D10" s="5">
        <v>933298</v>
      </c>
      <c r="E10" s="5">
        <v>146277</v>
      </c>
      <c r="F10" s="5">
        <v>13645</v>
      </c>
      <c r="G10" s="5">
        <v>0</v>
      </c>
      <c r="H10" s="5">
        <v>4800</v>
      </c>
      <c r="I10" s="5">
        <v>0</v>
      </c>
      <c r="J10" s="5">
        <v>0</v>
      </c>
      <c r="K10" s="5">
        <v>0</v>
      </c>
      <c r="L10" s="5">
        <v>200000</v>
      </c>
      <c r="M10" s="5">
        <v>0</v>
      </c>
      <c r="N10" s="5">
        <v>2014353</v>
      </c>
    </row>
    <row r="11" spans="1:14">
      <c r="A11" s="5">
        <v>1393</v>
      </c>
      <c r="B11" s="5" t="s">
        <v>547</v>
      </c>
      <c r="C11" s="5">
        <v>3975458</v>
      </c>
      <c r="D11" s="5">
        <v>405722</v>
      </c>
      <c r="E11" s="5">
        <v>165322</v>
      </c>
      <c r="F11" s="5">
        <v>274083</v>
      </c>
      <c r="G11" s="5">
        <v>0</v>
      </c>
      <c r="H11" s="5">
        <v>104922</v>
      </c>
      <c r="I11" s="5">
        <v>16488</v>
      </c>
      <c r="J11" s="5">
        <v>34202</v>
      </c>
      <c r="K11" s="5">
        <v>38078</v>
      </c>
      <c r="L11" s="5">
        <v>6074</v>
      </c>
      <c r="M11" s="5">
        <v>65</v>
      </c>
      <c r="N11" s="5">
        <v>2930501</v>
      </c>
    </row>
    <row r="12" spans="1:14">
      <c r="A12" s="5">
        <v>1393</v>
      </c>
      <c r="B12" s="5" t="s">
        <v>548</v>
      </c>
      <c r="C12" s="5">
        <v>107919</v>
      </c>
      <c r="D12" s="5">
        <v>0</v>
      </c>
      <c r="E12" s="5">
        <v>138</v>
      </c>
      <c r="F12" s="5">
        <v>1135</v>
      </c>
      <c r="G12" s="5">
        <v>0</v>
      </c>
      <c r="H12" s="5">
        <v>67707</v>
      </c>
      <c r="I12" s="5">
        <v>76</v>
      </c>
      <c r="J12" s="5">
        <v>60</v>
      </c>
      <c r="K12" s="5">
        <v>0</v>
      </c>
      <c r="L12" s="5">
        <v>0</v>
      </c>
      <c r="M12" s="5">
        <v>0</v>
      </c>
      <c r="N12" s="5">
        <v>38803</v>
      </c>
    </row>
    <row r="13" spans="1:14">
      <c r="A13" s="5">
        <v>1393</v>
      </c>
      <c r="B13" s="5" t="s">
        <v>549</v>
      </c>
      <c r="C13" s="5">
        <v>5347</v>
      </c>
      <c r="D13" s="5">
        <v>0</v>
      </c>
      <c r="E13" s="5">
        <v>3708</v>
      </c>
      <c r="F13" s="5">
        <v>24</v>
      </c>
      <c r="G13" s="5">
        <v>0</v>
      </c>
      <c r="H13" s="5">
        <v>1216</v>
      </c>
      <c r="I13" s="5">
        <v>153</v>
      </c>
      <c r="J13" s="5">
        <v>0</v>
      </c>
      <c r="K13" s="5">
        <v>0</v>
      </c>
      <c r="L13" s="5">
        <v>1</v>
      </c>
      <c r="M13" s="5">
        <v>0</v>
      </c>
      <c r="N13" s="5">
        <v>245</v>
      </c>
    </row>
    <row r="14" spans="1:14">
      <c r="A14" s="5">
        <v>1393</v>
      </c>
      <c r="B14" s="5" t="s">
        <v>550</v>
      </c>
      <c r="C14" s="5">
        <v>292024</v>
      </c>
      <c r="D14" s="5">
        <v>4243</v>
      </c>
      <c r="E14" s="5">
        <v>45911</v>
      </c>
      <c r="F14" s="5">
        <v>10347</v>
      </c>
      <c r="G14" s="5">
        <v>72</v>
      </c>
      <c r="H14" s="5">
        <v>78571</v>
      </c>
      <c r="I14" s="5">
        <v>49274</v>
      </c>
      <c r="J14" s="5">
        <v>0</v>
      </c>
      <c r="K14" s="5">
        <v>2</v>
      </c>
      <c r="L14" s="5">
        <v>5952</v>
      </c>
      <c r="M14" s="5">
        <v>0</v>
      </c>
      <c r="N14" s="5">
        <v>97651</v>
      </c>
    </row>
    <row r="15" spans="1:14">
      <c r="A15" s="5">
        <v>1393</v>
      </c>
      <c r="B15" s="5" t="s">
        <v>551</v>
      </c>
      <c r="C15" s="5">
        <v>26814</v>
      </c>
      <c r="D15" s="5">
        <v>0</v>
      </c>
      <c r="E15" s="5">
        <v>6079</v>
      </c>
      <c r="F15" s="5">
        <v>3245</v>
      </c>
      <c r="G15" s="5">
        <v>0</v>
      </c>
      <c r="H15" s="5">
        <v>4533</v>
      </c>
      <c r="I15" s="5">
        <v>24</v>
      </c>
      <c r="J15" s="5">
        <v>0</v>
      </c>
      <c r="K15" s="5">
        <v>0</v>
      </c>
      <c r="L15" s="5">
        <v>219</v>
      </c>
      <c r="M15" s="5">
        <v>0</v>
      </c>
      <c r="N15" s="5">
        <v>12714</v>
      </c>
    </row>
    <row r="16" spans="1:14">
      <c r="A16" s="5">
        <v>1393</v>
      </c>
      <c r="B16" s="5" t="s">
        <v>552</v>
      </c>
      <c r="C16" s="5">
        <v>1462812</v>
      </c>
      <c r="D16" s="5">
        <v>266105</v>
      </c>
      <c r="E16" s="5">
        <v>20657</v>
      </c>
      <c r="F16" s="5">
        <v>109363</v>
      </c>
      <c r="G16" s="5">
        <v>256</v>
      </c>
      <c r="H16" s="5">
        <v>11338</v>
      </c>
      <c r="I16" s="5">
        <v>29287</v>
      </c>
      <c r="J16" s="5">
        <v>2135</v>
      </c>
      <c r="K16" s="5">
        <v>843</v>
      </c>
      <c r="L16" s="5">
        <v>1502</v>
      </c>
      <c r="M16" s="5">
        <v>0</v>
      </c>
      <c r="N16" s="5">
        <v>1021325</v>
      </c>
    </row>
    <row r="17" spans="1:14">
      <c r="A17" s="5">
        <v>1393</v>
      </c>
      <c r="B17" s="5" t="s">
        <v>553</v>
      </c>
      <c r="C17" s="5">
        <v>77227</v>
      </c>
      <c r="D17" s="5">
        <v>0</v>
      </c>
      <c r="E17" s="5">
        <v>2212</v>
      </c>
      <c r="F17" s="5">
        <v>1968</v>
      </c>
      <c r="G17" s="5">
        <v>0</v>
      </c>
      <c r="H17" s="5">
        <v>2254</v>
      </c>
      <c r="I17" s="5">
        <v>1494</v>
      </c>
      <c r="J17" s="5">
        <v>0</v>
      </c>
      <c r="K17" s="5">
        <v>0</v>
      </c>
      <c r="L17" s="5">
        <v>229</v>
      </c>
      <c r="M17" s="5">
        <v>0</v>
      </c>
      <c r="N17" s="5">
        <v>69071</v>
      </c>
    </row>
    <row r="18" spans="1:14">
      <c r="A18" s="5">
        <v>1393</v>
      </c>
      <c r="B18" s="5" t="s">
        <v>554</v>
      </c>
      <c r="C18" s="5">
        <v>107223</v>
      </c>
      <c r="D18" s="5">
        <v>0</v>
      </c>
      <c r="E18" s="5">
        <v>361</v>
      </c>
      <c r="F18" s="5">
        <v>5358</v>
      </c>
      <c r="G18" s="5">
        <v>0</v>
      </c>
      <c r="H18" s="5">
        <v>100</v>
      </c>
      <c r="I18" s="5">
        <v>158</v>
      </c>
      <c r="J18" s="5">
        <v>0</v>
      </c>
      <c r="K18" s="5">
        <v>0</v>
      </c>
      <c r="L18" s="5">
        <v>280</v>
      </c>
      <c r="M18" s="5">
        <v>0</v>
      </c>
      <c r="N18" s="5">
        <v>100966</v>
      </c>
    </row>
    <row r="19" spans="1:14">
      <c r="A19" s="5">
        <v>1393</v>
      </c>
      <c r="B19" s="5" t="s">
        <v>555</v>
      </c>
      <c r="C19" s="5">
        <v>64210</v>
      </c>
      <c r="D19" s="5">
        <v>0</v>
      </c>
      <c r="E19" s="5">
        <v>0</v>
      </c>
      <c r="F19" s="5">
        <v>3542</v>
      </c>
      <c r="G19" s="5">
        <v>0</v>
      </c>
      <c r="H19" s="5">
        <v>57635</v>
      </c>
      <c r="I19" s="5">
        <v>95</v>
      </c>
      <c r="J19" s="5">
        <v>0</v>
      </c>
      <c r="K19" s="5">
        <v>0</v>
      </c>
      <c r="L19" s="5">
        <v>0</v>
      </c>
      <c r="M19" s="5">
        <v>0</v>
      </c>
      <c r="N19" s="5">
        <v>2938</v>
      </c>
    </row>
    <row r="20" spans="1:14">
      <c r="A20" s="5">
        <v>1393</v>
      </c>
      <c r="B20" s="5" t="s">
        <v>556</v>
      </c>
      <c r="C20" s="5">
        <v>213744</v>
      </c>
      <c r="D20" s="5">
        <v>11611</v>
      </c>
      <c r="E20" s="5">
        <v>1881</v>
      </c>
      <c r="F20" s="5">
        <v>1919</v>
      </c>
      <c r="G20" s="5">
        <v>0</v>
      </c>
      <c r="H20" s="5">
        <v>8044</v>
      </c>
      <c r="I20" s="5">
        <v>3298</v>
      </c>
      <c r="J20" s="5">
        <v>40</v>
      </c>
      <c r="K20" s="5">
        <v>0</v>
      </c>
      <c r="L20" s="5">
        <v>0</v>
      </c>
      <c r="M20" s="5">
        <v>0</v>
      </c>
      <c r="N20" s="5">
        <v>186951</v>
      </c>
    </row>
    <row r="21" spans="1:14">
      <c r="A21" s="5">
        <v>1393</v>
      </c>
      <c r="B21" s="5" t="s">
        <v>557</v>
      </c>
      <c r="C21" s="5">
        <v>309154</v>
      </c>
      <c r="D21" s="5">
        <v>40801</v>
      </c>
      <c r="E21" s="5">
        <v>17201</v>
      </c>
      <c r="F21" s="5">
        <v>0</v>
      </c>
      <c r="G21" s="5">
        <v>0</v>
      </c>
      <c r="H21" s="5">
        <v>3854</v>
      </c>
      <c r="I21" s="5">
        <v>4367</v>
      </c>
      <c r="J21" s="5">
        <v>0</v>
      </c>
      <c r="K21" s="5">
        <v>19815</v>
      </c>
      <c r="L21" s="5">
        <v>348</v>
      </c>
      <c r="M21" s="5">
        <v>0</v>
      </c>
      <c r="N21" s="5">
        <v>222769</v>
      </c>
    </row>
    <row r="22" spans="1:14">
      <c r="A22" s="5">
        <v>1393</v>
      </c>
      <c r="B22" s="5" t="s">
        <v>558</v>
      </c>
      <c r="C22" s="5">
        <v>30189</v>
      </c>
      <c r="D22" s="5">
        <v>0</v>
      </c>
      <c r="E22" s="5">
        <v>4974</v>
      </c>
      <c r="F22" s="5">
        <v>0</v>
      </c>
      <c r="G22" s="5">
        <v>0</v>
      </c>
      <c r="H22" s="5">
        <v>2790</v>
      </c>
      <c r="I22" s="5">
        <v>17065</v>
      </c>
      <c r="J22" s="5">
        <v>0</v>
      </c>
      <c r="K22" s="5">
        <v>196</v>
      </c>
      <c r="L22" s="5">
        <v>0</v>
      </c>
      <c r="M22" s="5">
        <v>0</v>
      </c>
      <c r="N22" s="5">
        <v>5165</v>
      </c>
    </row>
    <row r="23" spans="1:14">
      <c r="A23" s="5">
        <v>1393</v>
      </c>
      <c r="B23" s="5" t="s">
        <v>559</v>
      </c>
      <c r="C23" s="5">
        <v>18314</v>
      </c>
      <c r="D23" s="5">
        <v>0</v>
      </c>
      <c r="E23" s="5">
        <v>105</v>
      </c>
      <c r="F23" s="5">
        <v>0</v>
      </c>
      <c r="G23" s="5">
        <v>0</v>
      </c>
      <c r="H23" s="5">
        <v>5145</v>
      </c>
      <c r="I23" s="5">
        <v>144</v>
      </c>
      <c r="J23" s="5">
        <v>0</v>
      </c>
      <c r="K23" s="5">
        <v>0</v>
      </c>
      <c r="L23" s="5">
        <v>0</v>
      </c>
      <c r="M23" s="5">
        <v>0</v>
      </c>
      <c r="N23" s="5">
        <v>12920</v>
      </c>
    </row>
    <row r="24" spans="1:14">
      <c r="A24" s="5">
        <v>1393</v>
      </c>
      <c r="B24" s="5" t="s">
        <v>560</v>
      </c>
      <c r="C24" s="5">
        <v>287149</v>
      </c>
      <c r="D24" s="5">
        <v>15053</v>
      </c>
      <c r="E24" s="5">
        <v>711</v>
      </c>
      <c r="F24" s="5">
        <v>35</v>
      </c>
      <c r="G24" s="5">
        <v>0</v>
      </c>
      <c r="H24" s="5">
        <v>4414</v>
      </c>
      <c r="I24" s="5">
        <v>802</v>
      </c>
      <c r="J24" s="5">
        <v>0</v>
      </c>
      <c r="K24" s="5">
        <v>3193</v>
      </c>
      <c r="L24" s="5">
        <v>3644</v>
      </c>
      <c r="M24" s="5">
        <v>0</v>
      </c>
      <c r="N24" s="5">
        <v>259297</v>
      </c>
    </row>
    <row r="25" spans="1:14">
      <c r="A25" s="5">
        <v>1393</v>
      </c>
      <c r="B25" s="5" t="s">
        <v>561</v>
      </c>
      <c r="C25" s="5">
        <v>429717</v>
      </c>
      <c r="D25" s="5">
        <v>0</v>
      </c>
      <c r="E25" s="5">
        <v>1573</v>
      </c>
      <c r="F25" s="5">
        <v>45</v>
      </c>
      <c r="G25" s="5">
        <v>0</v>
      </c>
      <c r="H25" s="5">
        <v>5683</v>
      </c>
      <c r="I25" s="5">
        <v>2021</v>
      </c>
      <c r="J25" s="5">
        <v>0</v>
      </c>
      <c r="K25" s="5">
        <v>87</v>
      </c>
      <c r="L25" s="5">
        <v>0</v>
      </c>
      <c r="M25" s="5">
        <v>0</v>
      </c>
      <c r="N25" s="5">
        <v>420308</v>
      </c>
    </row>
    <row r="26" spans="1:14">
      <c r="A26" s="5">
        <v>1393</v>
      </c>
      <c r="B26" s="5" t="s">
        <v>562</v>
      </c>
      <c r="C26" s="5">
        <v>22998</v>
      </c>
      <c r="D26" s="5">
        <v>3274</v>
      </c>
      <c r="E26" s="5">
        <v>0</v>
      </c>
      <c r="F26" s="5">
        <v>505</v>
      </c>
      <c r="G26" s="5">
        <v>0</v>
      </c>
      <c r="H26" s="5">
        <v>0</v>
      </c>
      <c r="I26" s="5">
        <v>0</v>
      </c>
      <c r="J26" s="5">
        <v>0</v>
      </c>
      <c r="K26" s="5">
        <v>7619</v>
      </c>
      <c r="L26" s="5">
        <v>0</v>
      </c>
      <c r="M26" s="5">
        <v>0</v>
      </c>
      <c r="N26" s="5">
        <v>11600</v>
      </c>
    </row>
    <row r="27" spans="1:14">
      <c r="A27" s="5">
        <v>1393</v>
      </c>
      <c r="B27" s="5" t="s">
        <v>563</v>
      </c>
      <c r="C27" s="5">
        <v>252453</v>
      </c>
      <c r="D27" s="5">
        <v>50</v>
      </c>
      <c r="E27" s="5">
        <v>1572</v>
      </c>
      <c r="F27" s="5">
        <v>1540</v>
      </c>
      <c r="G27" s="5">
        <v>0</v>
      </c>
      <c r="H27" s="5">
        <v>753</v>
      </c>
      <c r="I27" s="5">
        <v>5416</v>
      </c>
      <c r="J27" s="5">
        <v>0</v>
      </c>
      <c r="K27" s="5">
        <v>0</v>
      </c>
      <c r="L27" s="5">
        <v>105</v>
      </c>
      <c r="M27" s="5">
        <v>0</v>
      </c>
      <c r="N27" s="5">
        <v>243018</v>
      </c>
    </row>
    <row r="28" spans="1:14">
      <c r="A28" s="5">
        <v>1393</v>
      </c>
      <c r="B28" s="5" t="s">
        <v>564</v>
      </c>
      <c r="C28" s="5">
        <v>137090</v>
      </c>
      <c r="D28" s="5">
        <v>1000</v>
      </c>
      <c r="E28" s="5">
        <v>5116</v>
      </c>
      <c r="F28" s="5">
        <v>160</v>
      </c>
      <c r="G28" s="5">
        <v>0</v>
      </c>
      <c r="H28" s="5">
        <v>79291</v>
      </c>
      <c r="I28" s="5">
        <v>2078</v>
      </c>
      <c r="J28" s="5">
        <v>0</v>
      </c>
      <c r="K28" s="5">
        <v>19702</v>
      </c>
      <c r="L28" s="5">
        <v>738</v>
      </c>
      <c r="M28" s="5">
        <v>0</v>
      </c>
      <c r="N28" s="5">
        <v>29005</v>
      </c>
    </row>
    <row r="29" spans="1:14">
      <c r="A29" s="5">
        <v>1393</v>
      </c>
      <c r="B29" s="5" t="s">
        <v>565</v>
      </c>
      <c r="C29" s="5">
        <v>52937</v>
      </c>
      <c r="D29" s="5">
        <v>0</v>
      </c>
      <c r="E29" s="5">
        <v>4304</v>
      </c>
      <c r="F29" s="5">
        <v>0</v>
      </c>
      <c r="G29" s="5">
        <v>0</v>
      </c>
      <c r="H29" s="5">
        <v>0</v>
      </c>
      <c r="I29" s="5">
        <v>79</v>
      </c>
      <c r="J29" s="5">
        <v>0</v>
      </c>
      <c r="K29" s="5">
        <v>6</v>
      </c>
      <c r="L29" s="5">
        <v>6</v>
      </c>
      <c r="M29" s="5">
        <v>0</v>
      </c>
      <c r="N29" s="5">
        <v>48542</v>
      </c>
    </row>
    <row r="30" spans="1:14">
      <c r="A30" s="5">
        <v>1393</v>
      </c>
      <c r="B30" s="5" t="s">
        <v>566</v>
      </c>
      <c r="C30" s="5">
        <v>542357</v>
      </c>
      <c r="D30" s="5">
        <v>684</v>
      </c>
      <c r="E30" s="5">
        <v>124696</v>
      </c>
      <c r="F30" s="5">
        <v>5584</v>
      </c>
      <c r="G30" s="5">
        <v>0</v>
      </c>
      <c r="H30" s="5">
        <v>3553</v>
      </c>
      <c r="I30" s="5">
        <v>14055</v>
      </c>
      <c r="J30" s="5">
        <v>0</v>
      </c>
      <c r="K30" s="5">
        <v>4800</v>
      </c>
      <c r="L30" s="5">
        <v>43</v>
      </c>
      <c r="M30" s="5">
        <v>0</v>
      </c>
      <c r="N30" s="5">
        <v>388942</v>
      </c>
    </row>
    <row r="31" spans="1:14">
      <c r="A31" s="5">
        <v>1393</v>
      </c>
      <c r="B31" s="5" t="s">
        <v>567</v>
      </c>
      <c r="C31" s="5">
        <v>431882</v>
      </c>
      <c r="D31" s="5">
        <v>1895</v>
      </c>
      <c r="E31" s="5">
        <v>15639</v>
      </c>
      <c r="F31" s="5">
        <v>351</v>
      </c>
      <c r="G31" s="5">
        <v>0</v>
      </c>
      <c r="H31" s="5">
        <v>7431</v>
      </c>
      <c r="I31" s="5">
        <v>16249</v>
      </c>
      <c r="J31" s="5">
        <v>0</v>
      </c>
      <c r="K31" s="5">
        <v>224</v>
      </c>
      <c r="L31" s="5">
        <v>1222</v>
      </c>
      <c r="M31" s="5">
        <v>0</v>
      </c>
      <c r="N31" s="5">
        <v>388870</v>
      </c>
    </row>
    <row r="32" spans="1:14">
      <c r="A32" s="5">
        <v>1393</v>
      </c>
      <c r="B32" s="5" t="s">
        <v>568</v>
      </c>
      <c r="C32" s="5">
        <v>315867</v>
      </c>
      <c r="D32" s="5">
        <v>0</v>
      </c>
      <c r="E32" s="5">
        <v>28937</v>
      </c>
      <c r="F32" s="5">
        <v>55</v>
      </c>
      <c r="G32" s="5">
        <v>0</v>
      </c>
      <c r="H32" s="5">
        <v>50</v>
      </c>
      <c r="I32" s="5">
        <v>636</v>
      </c>
      <c r="J32" s="5">
        <v>0</v>
      </c>
      <c r="K32" s="5">
        <v>0</v>
      </c>
      <c r="L32" s="5">
        <v>0</v>
      </c>
      <c r="M32" s="5">
        <v>0</v>
      </c>
      <c r="N32" s="5">
        <v>286189</v>
      </c>
    </row>
    <row r="33" spans="1:14">
      <c r="A33" s="5">
        <v>1393</v>
      </c>
      <c r="B33" s="5" t="s">
        <v>569</v>
      </c>
      <c r="C33" s="5">
        <v>55129</v>
      </c>
      <c r="D33" s="5">
        <v>0</v>
      </c>
      <c r="E33" s="5">
        <v>5288</v>
      </c>
      <c r="F33" s="5">
        <v>400</v>
      </c>
      <c r="G33" s="5">
        <v>0</v>
      </c>
      <c r="H33" s="5">
        <v>1367</v>
      </c>
      <c r="I33" s="5">
        <v>414</v>
      </c>
      <c r="J33" s="5">
        <v>0</v>
      </c>
      <c r="K33" s="5">
        <v>0</v>
      </c>
      <c r="L33" s="5">
        <v>0</v>
      </c>
      <c r="M33" s="5">
        <v>0</v>
      </c>
      <c r="N33" s="5">
        <v>47660</v>
      </c>
    </row>
    <row r="34" spans="1:14">
      <c r="A34" s="5">
        <v>1393</v>
      </c>
      <c r="B34" s="5" t="s">
        <v>570</v>
      </c>
      <c r="C34" s="5">
        <v>37313</v>
      </c>
      <c r="D34" s="5">
        <v>9866</v>
      </c>
      <c r="E34" s="5">
        <v>14319</v>
      </c>
      <c r="F34" s="5">
        <v>300</v>
      </c>
      <c r="G34" s="5">
        <v>0</v>
      </c>
      <c r="H34" s="5">
        <v>6743</v>
      </c>
      <c r="I34" s="5">
        <v>1924</v>
      </c>
      <c r="J34" s="5">
        <v>0</v>
      </c>
      <c r="K34" s="5">
        <v>0</v>
      </c>
      <c r="L34" s="5">
        <v>0</v>
      </c>
      <c r="M34" s="5">
        <v>0</v>
      </c>
      <c r="N34" s="5">
        <v>4160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21" t="s">
        <v>159</v>
      </c>
      <c r="B1" s="21"/>
      <c r="C1" s="20" t="str">
        <f>CONCATENATE("1-",'فهرست جداول'!B2,"-",MID('فهرست جداول'!A1, 58,10), "                  (میلیون ریال)")</f>
        <v>1-خلاصه آمار کارگاه‏ها بر حسب فعالیت-93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21" customHeight="1" thickBot="1">
      <c r="A2" s="28" t="s">
        <v>128</v>
      </c>
      <c r="B2" s="27" t="s">
        <v>151</v>
      </c>
      <c r="C2" s="28" t="s">
        <v>0</v>
      </c>
      <c r="D2" s="30" t="s">
        <v>1</v>
      </c>
      <c r="E2" s="22" t="s">
        <v>11</v>
      </c>
      <c r="F2" s="22" t="s">
        <v>86</v>
      </c>
      <c r="G2" s="22"/>
      <c r="H2" s="22"/>
      <c r="I2" s="22"/>
      <c r="J2" s="22"/>
      <c r="K2" s="22"/>
      <c r="L2" s="22"/>
      <c r="M2" s="22" t="s">
        <v>89</v>
      </c>
      <c r="N2" s="22" t="s">
        <v>154</v>
      </c>
      <c r="O2" s="22"/>
      <c r="P2" s="24" t="s">
        <v>158</v>
      </c>
      <c r="Q2" s="24" t="s">
        <v>155</v>
      </c>
      <c r="R2" s="22" t="s">
        <v>157</v>
      </c>
      <c r="S2" s="22"/>
      <c r="T2" s="22" t="s">
        <v>124</v>
      </c>
      <c r="U2" s="22" t="s">
        <v>125</v>
      </c>
      <c r="V2" s="22" t="s">
        <v>87</v>
      </c>
      <c r="W2" s="22" t="s">
        <v>88</v>
      </c>
      <c r="X2" s="22"/>
      <c r="Y2" s="22" t="s">
        <v>90</v>
      </c>
      <c r="Z2" s="22" t="s">
        <v>91</v>
      </c>
      <c r="AA2" s="22"/>
    </row>
    <row r="3" spans="1:27" ht="21" customHeight="1" thickBot="1">
      <c r="A3" s="29"/>
      <c r="B3" s="25"/>
      <c r="C3" s="29"/>
      <c r="D3" s="30"/>
      <c r="E3" s="22"/>
      <c r="F3" s="22" t="s">
        <v>92</v>
      </c>
      <c r="G3" s="22"/>
      <c r="H3" s="22"/>
      <c r="I3" s="22" t="s">
        <v>93</v>
      </c>
      <c r="J3" s="22"/>
      <c r="K3" s="22" t="s">
        <v>94</v>
      </c>
      <c r="L3" s="22"/>
      <c r="M3" s="22"/>
      <c r="N3" s="22"/>
      <c r="O3" s="22"/>
      <c r="P3" s="25"/>
      <c r="Q3" s="25"/>
      <c r="R3" s="24" t="s">
        <v>98</v>
      </c>
      <c r="S3" s="24" t="s">
        <v>99</v>
      </c>
      <c r="T3" s="22"/>
      <c r="U3" s="22"/>
      <c r="V3" s="23"/>
      <c r="W3" s="22"/>
      <c r="X3" s="22"/>
      <c r="Y3" s="23"/>
      <c r="Z3" s="22" t="s">
        <v>95</v>
      </c>
      <c r="AA3" s="22" t="s">
        <v>96</v>
      </c>
    </row>
    <row r="4" spans="1:27" ht="24" customHeight="1" thickBot="1">
      <c r="A4" s="29"/>
      <c r="B4" s="26"/>
      <c r="C4" s="29"/>
      <c r="D4" s="31"/>
      <c r="E4" s="22"/>
      <c r="F4" s="11" t="s">
        <v>2</v>
      </c>
      <c r="G4" s="11" t="s">
        <v>97</v>
      </c>
      <c r="H4" s="11" t="s">
        <v>7</v>
      </c>
      <c r="I4" s="11" t="s">
        <v>97</v>
      </c>
      <c r="J4" s="11" t="s">
        <v>7</v>
      </c>
      <c r="K4" s="11" t="s">
        <v>97</v>
      </c>
      <c r="L4" s="11" t="s">
        <v>7</v>
      </c>
      <c r="M4" s="22"/>
      <c r="N4" s="11" t="s">
        <v>156</v>
      </c>
      <c r="O4" s="12" t="s">
        <v>153</v>
      </c>
      <c r="P4" s="26"/>
      <c r="Q4" s="26"/>
      <c r="R4" s="26"/>
      <c r="S4" s="26"/>
      <c r="T4" s="22"/>
      <c r="U4" s="22"/>
      <c r="V4" s="23"/>
      <c r="W4" s="11" t="s">
        <v>20</v>
      </c>
      <c r="X4" s="11" t="s">
        <v>21</v>
      </c>
      <c r="Y4" s="23"/>
      <c r="Z4" s="22"/>
      <c r="AA4" s="22"/>
    </row>
    <row r="5" spans="1:27">
      <c r="A5" s="5">
        <v>1393</v>
      </c>
      <c r="B5" s="5">
        <v>1</v>
      </c>
      <c r="C5" s="5" t="s">
        <v>162</v>
      </c>
      <c r="D5" s="5" t="s">
        <v>163</v>
      </c>
      <c r="E5" s="5">
        <v>29654</v>
      </c>
      <c r="F5" s="5">
        <v>1698305</v>
      </c>
      <c r="G5" s="5">
        <v>1526350</v>
      </c>
      <c r="H5" s="5">
        <v>171955</v>
      </c>
      <c r="I5" s="5">
        <v>1519956</v>
      </c>
      <c r="J5" s="5">
        <v>171711</v>
      </c>
      <c r="K5" s="5">
        <v>6394</v>
      </c>
      <c r="L5" s="5">
        <v>244</v>
      </c>
      <c r="M5" s="5">
        <v>344375846</v>
      </c>
      <c r="N5" s="5">
        <v>4012130002</v>
      </c>
      <c r="O5" s="5">
        <v>414809258</v>
      </c>
      <c r="P5" s="5">
        <v>5591817371</v>
      </c>
      <c r="Q5" s="5">
        <v>5413419066</v>
      </c>
      <c r="R5" s="5">
        <v>649687076</v>
      </c>
      <c r="S5" s="5">
        <v>22407918</v>
      </c>
      <c r="T5" s="5">
        <v>4199502114</v>
      </c>
      <c r="U5" s="5">
        <v>5711367792</v>
      </c>
      <c r="V5" s="5">
        <v>1511865678</v>
      </c>
      <c r="W5" s="5">
        <v>17030112</v>
      </c>
      <c r="X5" s="5">
        <v>166946662</v>
      </c>
      <c r="Y5" s="5">
        <v>21584711</v>
      </c>
      <c r="Z5" s="5">
        <v>220783224</v>
      </c>
      <c r="AA5" s="5">
        <v>175331548</v>
      </c>
    </row>
    <row r="6" spans="1:27">
      <c r="A6" s="5">
        <v>1393</v>
      </c>
      <c r="B6" s="5">
        <v>2</v>
      </c>
      <c r="C6" s="5" t="s">
        <v>164</v>
      </c>
      <c r="D6" s="5" t="s">
        <v>165</v>
      </c>
      <c r="E6" s="5">
        <v>2643</v>
      </c>
      <c r="F6" s="5">
        <v>202118</v>
      </c>
      <c r="G6" s="5">
        <v>170354</v>
      </c>
      <c r="H6" s="5">
        <v>31764</v>
      </c>
      <c r="I6" s="5">
        <v>169178</v>
      </c>
      <c r="J6" s="5">
        <v>31679</v>
      </c>
      <c r="K6" s="5">
        <v>1175</v>
      </c>
      <c r="L6" s="5">
        <v>85</v>
      </c>
      <c r="M6" s="5">
        <v>31233916</v>
      </c>
      <c r="N6" s="5">
        <v>342705850</v>
      </c>
      <c r="O6" s="5">
        <v>55929518</v>
      </c>
      <c r="P6" s="5">
        <v>471459524</v>
      </c>
      <c r="Q6" s="5">
        <v>452445434</v>
      </c>
      <c r="R6" s="5">
        <v>41702617</v>
      </c>
      <c r="S6" s="5">
        <v>1507979</v>
      </c>
      <c r="T6" s="5">
        <v>353314065</v>
      </c>
      <c r="U6" s="5">
        <v>484356652</v>
      </c>
      <c r="V6" s="5">
        <v>131042587</v>
      </c>
      <c r="W6" s="5">
        <v>1346714</v>
      </c>
      <c r="X6" s="5">
        <v>13173523</v>
      </c>
      <c r="Y6" s="5">
        <v>1757177</v>
      </c>
      <c r="Z6" s="5">
        <v>21712322</v>
      </c>
      <c r="AA6" s="5">
        <v>15216977</v>
      </c>
    </row>
    <row r="7" spans="1:27">
      <c r="A7" s="5">
        <v>1393</v>
      </c>
      <c r="B7" s="5">
        <v>3</v>
      </c>
      <c r="C7" s="5" t="s">
        <v>166</v>
      </c>
      <c r="D7" s="5" t="s">
        <v>167</v>
      </c>
      <c r="E7" s="5">
        <v>321</v>
      </c>
      <c r="F7" s="5">
        <v>24663</v>
      </c>
      <c r="G7" s="5">
        <v>22031</v>
      </c>
      <c r="H7" s="5">
        <v>2631</v>
      </c>
      <c r="I7" s="5">
        <v>21960</v>
      </c>
      <c r="J7" s="5">
        <v>2628</v>
      </c>
      <c r="K7" s="5">
        <v>72</v>
      </c>
      <c r="L7" s="5">
        <v>3</v>
      </c>
      <c r="M7" s="5">
        <v>3147702</v>
      </c>
      <c r="N7" s="5">
        <v>29690496</v>
      </c>
      <c r="O7" s="5">
        <v>1300385</v>
      </c>
      <c r="P7" s="5">
        <v>36063558</v>
      </c>
      <c r="Q7" s="5">
        <v>35665694</v>
      </c>
      <c r="R7" s="5">
        <v>1253249</v>
      </c>
      <c r="S7" s="5">
        <v>46171</v>
      </c>
      <c r="T7" s="5">
        <v>30595953</v>
      </c>
      <c r="U7" s="5">
        <v>38900478</v>
      </c>
      <c r="V7" s="5">
        <v>8304524</v>
      </c>
      <c r="W7" s="5">
        <v>13143</v>
      </c>
      <c r="X7" s="5">
        <v>563454</v>
      </c>
      <c r="Y7" s="5">
        <v>42323</v>
      </c>
      <c r="Z7" s="5">
        <v>712070</v>
      </c>
      <c r="AA7" s="5">
        <v>1224537</v>
      </c>
    </row>
    <row r="8" spans="1:27">
      <c r="A8" s="5">
        <v>1393</v>
      </c>
      <c r="B8" s="5">
        <v>4</v>
      </c>
      <c r="C8" s="5" t="s">
        <v>168</v>
      </c>
      <c r="D8" s="5" t="s">
        <v>167</v>
      </c>
      <c r="E8" s="5">
        <v>321</v>
      </c>
      <c r="F8" s="5">
        <v>24663</v>
      </c>
      <c r="G8" s="5">
        <v>22031</v>
      </c>
      <c r="H8" s="5">
        <v>2631</v>
      </c>
      <c r="I8" s="5">
        <v>21960</v>
      </c>
      <c r="J8" s="5">
        <v>2628</v>
      </c>
      <c r="K8" s="5">
        <v>72</v>
      </c>
      <c r="L8" s="5">
        <v>3</v>
      </c>
      <c r="M8" s="5">
        <v>3147702</v>
      </c>
      <c r="N8" s="5">
        <v>29690496</v>
      </c>
      <c r="O8" s="5">
        <v>1300385</v>
      </c>
      <c r="P8" s="5">
        <v>36063558</v>
      </c>
      <c r="Q8" s="5">
        <v>35665694</v>
      </c>
      <c r="R8" s="5">
        <v>1253249</v>
      </c>
      <c r="S8" s="5">
        <v>46171</v>
      </c>
      <c r="T8" s="5">
        <v>30595953</v>
      </c>
      <c r="U8" s="5">
        <v>38900478</v>
      </c>
      <c r="V8" s="5">
        <v>8304524</v>
      </c>
      <c r="W8" s="5">
        <v>13143</v>
      </c>
      <c r="X8" s="5">
        <v>563454</v>
      </c>
      <c r="Y8" s="5">
        <v>42323</v>
      </c>
      <c r="Z8" s="5">
        <v>712070</v>
      </c>
      <c r="AA8" s="5">
        <v>1224537</v>
      </c>
    </row>
    <row r="9" spans="1:27">
      <c r="A9" s="5">
        <v>1393</v>
      </c>
      <c r="B9" s="5">
        <v>3</v>
      </c>
      <c r="C9" s="5" t="s">
        <v>169</v>
      </c>
      <c r="D9" s="5" t="s">
        <v>170</v>
      </c>
      <c r="E9" s="5">
        <v>69</v>
      </c>
      <c r="F9" s="5">
        <v>4278</v>
      </c>
      <c r="G9" s="5">
        <v>2835</v>
      </c>
      <c r="H9" s="5">
        <v>1443</v>
      </c>
      <c r="I9" s="5">
        <v>2813</v>
      </c>
      <c r="J9" s="5">
        <v>1443</v>
      </c>
      <c r="K9" s="5">
        <v>22</v>
      </c>
      <c r="L9" s="5">
        <v>0</v>
      </c>
      <c r="M9" s="5">
        <v>545825</v>
      </c>
      <c r="N9" s="5">
        <v>4673191</v>
      </c>
      <c r="O9" s="5">
        <v>695387</v>
      </c>
      <c r="P9" s="5">
        <v>7171982</v>
      </c>
      <c r="Q9" s="5">
        <v>6954089</v>
      </c>
      <c r="R9" s="5">
        <v>1487141</v>
      </c>
      <c r="S9" s="5">
        <v>46678</v>
      </c>
      <c r="T9" s="5">
        <v>4752514</v>
      </c>
      <c r="U9" s="5">
        <v>7285587</v>
      </c>
      <c r="V9" s="5">
        <v>2533073</v>
      </c>
      <c r="W9" s="5">
        <v>1996</v>
      </c>
      <c r="X9" s="5">
        <v>119048</v>
      </c>
      <c r="Y9" s="5">
        <v>17320</v>
      </c>
      <c r="Z9" s="5">
        <v>546944</v>
      </c>
      <c r="AA9" s="5">
        <v>91306</v>
      </c>
    </row>
    <row r="10" spans="1:27">
      <c r="A10" s="5">
        <v>1393</v>
      </c>
      <c r="B10" s="5">
        <v>4</v>
      </c>
      <c r="C10" s="5" t="s">
        <v>171</v>
      </c>
      <c r="D10" s="5" t="s">
        <v>170</v>
      </c>
      <c r="E10" s="5">
        <v>69</v>
      </c>
      <c r="F10" s="5">
        <v>4278</v>
      </c>
      <c r="G10" s="5">
        <v>2835</v>
      </c>
      <c r="H10" s="5">
        <v>1443</v>
      </c>
      <c r="I10" s="5">
        <v>2813</v>
      </c>
      <c r="J10" s="5">
        <v>1443</v>
      </c>
      <c r="K10" s="5">
        <v>22</v>
      </c>
      <c r="L10" s="5">
        <v>0</v>
      </c>
      <c r="M10" s="5">
        <v>545825</v>
      </c>
      <c r="N10" s="5">
        <v>4673191</v>
      </c>
      <c r="O10" s="5">
        <v>695387</v>
      </c>
      <c r="P10" s="5">
        <v>7171982</v>
      </c>
      <c r="Q10" s="5">
        <v>6954089</v>
      </c>
      <c r="R10" s="5">
        <v>1487141</v>
      </c>
      <c r="S10" s="5">
        <v>46678</v>
      </c>
      <c r="T10" s="5">
        <v>4752514</v>
      </c>
      <c r="U10" s="5">
        <v>7285587</v>
      </c>
      <c r="V10" s="5">
        <v>2533073</v>
      </c>
      <c r="W10" s="5">
        <v>1996</v>
      </c>
      <c r="X10" s="5">
        <v>119048</v>
      </c>
      <c r="Y10" s="5">
        <v>17320</v>
      </c>
      <c r="Z10" s="5">
        <v>546944</v>
      </c>
      <c r="AA10" s="5">
        <v>91306</v>
      </c>
    </row>
    <row r="11" spans="1:27">
      <c r="A11" s="5">
        <v>1393</v>
      </c>
      <c r="B11" s="5">
        <v>3</v>
      </c>
      <c r="C11" s="5" t="s">
        <v>172</v>
      </c>
      <c r="D11" s="5" t="s">
        <v>173</v>
      </c>
      <c r="E11" s="5">
        <v>372</v>
      </c>
      <c r="F11" s="5">
        <v>20250</v>
      </c>
      <c r="G11" s="5">
        <v>13121</v>
      </c>
      <c r="H11" s="5">
        <v>7129</v>
      </c>
      <c r="I11" s="5">
        <v>12883</v>
      </c>
      <c r="J11" s="5">
        <v>7095</v>
      </c>
      <c r="K11" s="5">
        <v>238</v>
      </c>
      <c r="L11" s="5">
        <v>34</v>
      </c>
      <c r="M11" s="5">
        <v>2771616</v>
      </c>
      <c r="N11" s="5">
        <v>41837191</v>
      </c>
      <c r="O11" s="5">
        <v>14758576</v>
      </c>
      <c r="P11" s="5">
        <v>57558450</v>
      </c>
      <c r="Q11" s="5">
        <v>52633648</v>
      </c>
      <c r="R11" s="5">
        <v>14671526</v>
      </c>
      <c r="S11" s="5">
        <v>603055</v>
      </c>
      <c r="T11" s="5">
        <v>42649243</v>
      </c>
      <c r="U11" s="5">
        <v>58686471</v>
      </c>
      <c r="V11" s="5">
        <v>16037229</v>
      </c>
      <c r="W11" s="5">
        <v>135641</v>
      </c>
      <c r="X11" s="5">
        <v>1964402</v>
      </c>
      <c r="Y11" s="5">
        <v>470714</v>
      </c>
      <c r="Z11" s="5">
        <v>3805834</v>
      </c>
      <c r="AA11" s="5">
        <v>1240659</v>
      </c>
    </row>
    <row r="12" spans="1:27">
      <c r="A12" s="5">
        <v>1393</v>
      </c>
      <c r="B12" s="5">
        <v>4</v>
      </c>
      <c r="C12" s="5" t="s">
        <v>174</v>
      </c>
      <c r="D12" s="5" t="s">
        <v>173</v>
      </c>
      <c r="E12" s="5">
        <v>372</v>
      </c>
      <c r="F12" s="5">
        <v>20250</v>
      </c>
      <c r="G12" s="5">
        <v>13121</v>
      </c>
      <c r="H12" s="5">
        <v>7129</v>
      </c>
      <c r="I12" s="5">
        <v>12883</v>
      </c>
      <c r="J12" s="5">
        <v>7095</v>
      </c>
      <c r="K12" s="5">
        <v>238</v>
      </c>
      <c r="L12" s="5">
        <v>34</v>
      </c>
      <c r="M12" s="5">
        <v>2771616</v>
      </c>
      <c r="N12" s="5">
        <v>41837191</v>
      </c>
      <c r="O12" s="5">
        <v>14758576</v>
      </c>
      <c r="P12" s="5">
        <v>57558450</v>
      </c>
      <c r="Q12" s="5">
        <v>52633648</v>
      </c>
      <c r="R12" s="5">
        <v>14671526</v>
      </c>
      <c r="S12" s="5">
        <v>603055</v>
      </c>
      <c r="T12" s="5">
        <v>42649243</v>
      </c>
      <c r="U12" s="5">
        <v>58686471</v>
      </c>
      <c r="V12" s="5">
        <v>16037229</v>
      </c>
      <c r="W12" s="5">
        <v>135641</v>
      </c>
      <c r="X12" s="5">
        <v>1964402</v>
      </c>
      <c r="Y12" s="5">
        <v>470714</v>
      </c>
      <c r="Z12" s="5">
        <v>3805834</v>
      </c>
      <c r="AA12" s="5">
        <v>1240659</v>
      </c>
    </row>
    <row r="13" spans="1:27">
      <c r="A13" s="5">
        <v>1393</v>
      </c>
      <c r="B13" s="5">
        <v>3</v>
      </c>
      <c r="C13" s="5" t="s">
        <v>175</v>
      </c>
      <c r="D13" s="5" t="s">
        <v>176</v>
      </c>
      <c r="E13" s="5">
        <v>75</v>
      </c>
      <c r="F13" s="5">
        <v>9891</v>
      </c>
      <c r="G13" s="5">
        <v>8995</v>
      </c>
      <c r="H13" s="5">
        <v>896</v>
      </c>
      <c r="I13" s="5">
        <v>8948</v>
      </c>
      <c r="J13" s="5">
        <v>896</v>
      </c>
      <c r="K13" s="5">
        <v>47</v>
      </c>
      <c r="L13" s="5">
        <v>0</v>
      </c>
      <c r="M13" s="5">
        <v>2127557</v>
      </c>
      <c r="N13" s="5">
        <v>46853364</v>
      </c>
      <c r="O13" s="5">
        <v>5821510</v>
      </c>
      <c r="P13" s="5">
        <v>64468268</v>
      </c>
      <c r="Q13" s="5">
        <v>64025435</v>
      </c>
      <c r="R13" s="5">
        <v>222335</v>
      </c>
      <c r="S13" s="5">
        <v>7232</v>
      </c>
      <c r="T13" s="5">
        <v>47602905</v>
      </c>
      <c r="U13" s="5">
        <v>65849647</v>
      </c>
      <c r="V13" s="5">
        <v>18246742</v>
      </c>
      <c r="W13" s="5">
        <v>255201</v>
      </c>
      <c r="X13" s="5">
        <v>1234470</v>
      </c>
      <c r="Y13" s="5">
        <v>96947</v>
      </c>
      <c r="Z13" s="5">
        <v>2168258</v>
      </c>
      <c r="AA13" s="5">
        <v>2021328</v>
      </c>
    </row>
    <row r="14" spans="1:27">
      <c r="A14" s="5">
        <v>1393</v>
      </c>
      <c r="B14" s="5">
        <v>4</v>
      </c>
      <c r="C14" s="5" t="s">
        <v>177</v>
      </c>
      <c r="D14" s="5" t="s">
        <v>176</v>
      </c>
      <c r="E14" s="5">
        <v>75</v>
      </c>
      <c r="F14" s="5">
        <v>9891</v>
      </c>
      <c r="G14" s="5">
        <v>8995</v>
      </c>
      <c r="H14" s="5">
        <v>896</v>
      </c>
      <c r="I14" s="5">
        <v>8948</v>
      </c>
      <c r="J14" s="5">
        <v>896</v>
      </c>
      <c r="K14" s="5">
        <v>47</v>
      </c>
      <c r="L14" s="5">
        <v>0</v>
      </c>
      <c r="M14" s="5">
        <v>2127557</v>
      </c>
      <c r="N14" s="5">
        <v>46853364</v>
      </c>
      <c r="O14" s="5">
        <v>5821510</v>
      </c>
      <c r="P14" s="5">
        <v>64468268</v>
      </c>
      <c r="Q14" s="5">
        <v>64025435</v>
      </c>
      <c r="R14" s="5">
        <v>222335</v>
      </c>
      <c r="S14" s="5">
        <v>7232</v>
      </c>
      <c r="T14" s="5">
        <v>47602905</v>
      </c>
      <c r="U14" s="5">
        <v>65849647</v>
      </c>
      <c r="V14" s="5">
        <v>18246742</v>
      </c>
      <c r="W14" s="5">
        <v>255201</v>
      </c>
      <c r="X14" s="5">
        <v>1234470</v>
      </c>
      <c r="Y14" s="5">
        <v>96947</v>
      </c>
      <c r="Z14" s="5">
        <v>2168258</v>
      </c>
      <c r="AA14" s="5">
        <v>2021328</v>
      </c>
    </row>
    <row r="15" spans="1:27">
      <c r="A15" s="5">
        <v>1393</v>
      </c>
      <c r="B15" s="5">
        <v>3</v>
      </c>
      <c r="C15" s="5" t="s">
        <v>178</v>
      </c>
      <c r="D15" s="5" t="s">
        <v>179</v>
      </c>
      <c r="E15" s="5">
        <v>307</v>
      </c>
      <c r="F15" s="5">
        <v>44960</v>
      </c>
      <c r="G15" s="5">
        <v>40497</v>
      </c>
      <c r="H15" s="5">
        <v>4463</v>
      </c>
      <c r="I15" s="5">
        <v>40445</v>
      </c>
      <c r="J15" s="5">
        <v>4458</v>
      </c>
      <c r="K15" s="5">
        <v>52</v>
      </c>
      <c r="L15" s="5">
        <v>5</v>
      </c>
      <c r="M15" s="5">
        <v>8066473</v>
      </c>
      <c r="N15" s="5">
        <v>77791448</v>
      </c>
      <c r="O15" s="5">
        <v>12964584</v>
      </c>
      <c r="P15" s="5">
        <v>110916995</v>
      </c>
      <c r="Q15" s="5">
        <v>103384615</v>
      </c>
      <c r="R15" s="5">
        <v>11539575</v>
      </c>
      <c r="S15" s="5">
        <v>380139</v>
      </c>
      <c r="T15" s="5">
        <v>79853415</v>
      </c>
      <c r="U15" s="5">
        <v>112178892</v>
      </c>
      <c r="V15" s="5">
        <v>32325477</v>
      </c>
      <c r="W15" s="5">
        <v>211430</v>
      </c>
      <c r="X15" s="5">
        <v>4343275</v>
      </c>
      <c r="Y15" s="5">
        <v>444273</v>
      </c>
      <c r="Z15" s="5">
        <v>6630312</v>
      </c>
      <c r="AA15" s="5">
        <v>3470564</v>
      </c>
    </row>
    <row r="16" spans="1:27">
      <c r="A16" s="5">
        <v>1393</v>
      </c>
      <c r="B16" s="5">
        <v>4</v>
      </c>
      <c r="C16" s="5" t="s">
        <v>180</v>
      </c>
      <c r="D16" s="5" t="s">
        <v>179</v>
      </c>
      <c r="E16" s="5">
        <v>307</v>
      </c>
      <c r="F16" s="5">
        <v>44960</v>
      </c>
      <c r="G16" s="5">
        <v>40497</v>
      </c>
      <c r="H16" s="5">
        <v>4463</v>
      </c>
      <c r="I16" s="5">
        <v>40445</v>
      </c>
      <c r="J16" s="5">
        <v>4458</v>
      </c>
      <c r="K16" s="5">
        <v>52</v>
      </c>
      <c r="L16" s="5">
        <v>5</v>
      </c>
      <c r="M16" s="5">
        <v>8066473</v>
      </c>
      <c r="N16" s="5">
        <v>77791448</v>
      </c>
      <c r="O16" s="5">
        <v>12964584</v>
      </c>
      <c r="P16" s="5">
        <v>110916995</v>
      </c>
      <c r="Q16" s="5">
        <v>103384615</v>
      </c>
      <c r="R16" s="5">
        <v>11539575</v>
      </c>
      <c r="S16" s="5">
        <v>380139</v>
      </c>
      <c r="T16" s="5">
        <v>79853415</v>
      </c>
      <c r="U16" s="5">
        <v>112178892</v>
      </c>
      <c r="V16" s="5">
        <v>32325477</v>
      </c>
      <c r="W16" s="5">
        <v>211430</v>
      </c>
      <c r="X16" s="5">
        <v>4343275</v>
      </c>
      <c r="Y16" s="5">
        <v>444273</v>
      </c>
      <c r="Z16" s="5">
        <v>6630312</v>
      </c>
      <c r="AA16" s="5">
        <v>3470564</v>
      </c>
    </row>
    <row r="17" spans="1:27">
      <c r="A17" s="5">
        <v>1393</v>
      </c>
      <c r="B17" s="5">
        <v>3</v>
      </c>
      <c r="C17" s="5" t="s">
        <v>181</v>
      </c>
      <c r="D17" s="5" t="s">
        <v>182</v>
      </c>
      <c r="E17" s="5">
        <v>351</v>
      </c>
      <c r="F17" s="5">
        <v>13831</v>
      </c>
      <c r="G17" s="5">
        <v>11992</v>
      </c>
      <c r="H17" s="5">
        <v>1839</v>
      </c>
      <c r="I17" s="5">
        <v>11831</v>
      </c>
      <c r="J17" s="5">
        <v>1838</v>
      </c>
      <c r="K17" s="5">
        <v>161</v>
      </c>
      <c r="L17" s="5">
        <v>1</v>
      </c>
      <c r="M17" s="5">
        <v>1862662</v>
      </c>
      <c r="N17" s="5">
        <v>53695124</v>
      </c>
      <c r="O17" s="5">
        <v>8261742</v>
      </c>
      <c r="P17" s="5">
        <v>63684135</v>
      </c>
      <c r="Q17" s="5">
        <v>62281730</v>
      </c>
      <c r="R17" s="5">
        <v>1156920</v>
      </c>
      <c r="S17" s="5">
        <v>42077</v>
      </c>
      <c r="T17" s="5">
        <v>54573116</v>
      </c>
      <c r="U17" s="5">
        <v>65151721</v>
      </c>
      <c r="V17" s="5">
        <v>10578605</v>
      </c>
      <c r="W17" s="5">
        <v>294578</v>
      </c>
      <c r="X17" s="5">
        <v>948736</v>
      </c>
      <c r="Y17" s="5">
        <v>75428</v>
      </c>
      <c r="Z17" s="5">
        <v>1805443</v>
      </c>
      <c r="AA17" s="5">
        <v>1798609</v>
      </c>
    </row>
    <row r="18" spans="1:27">
      <c r="A18" s="5">
        <v>1393</v>
      </c>
      <c r="B18" s="5">
        <v>4</v>
      </c>
      <c r="C18" s="5" t="s">
        <v>183</v>
      </c>
      <c r="D18" s="5" t="s">
        <v>184</v>
      </c>
      <c r="E18" s="5">
        <v>331</v>
      </c>
      <c r="F18" s="5">
        <v>12575</v>
      </c>
      <c r="G18" s="5">
        <v>10830</v>
      </c>
      <c r="H18" s="5">
        <v>1745</v>
      </c>
      <c r="I18" s="5">
        <v>10673</v>
      </c>
      <c r="J18" s="5">
        <v>1744</v>
      </c>
      <c r="K18" s="5">
        <v>157</v>
      </c>
      <c r="L18" s="5">
        <v>1</v>
      </c>
      <c r="M18" s="5">
        <v>1697754</v>
      </c>
      <c r="N18" s="5">
        <v>51078309</v>
      </c>
      <c r="O18" s="5">
        <v>8148469</v>
      </c>
      <c r="P18" s="5">
        <v>59945064</v>
      </c>
      <c r="Q18" s="5">
        <v>58705560</v>
      </c>
      <c r="R18" s="5">
        <v>1001274</v>
      </c>
      <c r="S18" s="5">
        <v>37094</v>
      </c>
      <c r="T18" s="5">
        <v>51794236</v>
      </c>
      <c r="U18" s="5">
        <v>61380749</v>
      </c>
      <c r="V18" s="5">
        <v>9586512</v>
      </c>
      <c r="W18" s="5">
        <v>286778</v>
      </c>
      <c r="X18" s="5">
        <v>901250</v>
      </c>
      <c r="Y18" s="5">
        <v>73304</v>
      </c>
      <c r="Z18" s="5">
        <v>1462289</v>
      </c>
      <c r="AA18" s="5">
        <v>1662068</v>
      </c>
    </row>
    <row r="19" spans="1:27">
      <c r="A19" s="5">
        <v>1393</v>
      </c>
      <c r="B19" s="5">
        <v>4</v>
      </c>
      <c r="C19" s="5" t="s">
        <v>185</v>
      </c>
      <c r="D19" s="5" t="s">
        <v>186</v>
      </c>
      <c r="E19" s="5">
        <v>20</v>
      </c>
      <c r="F19" s="5">
        <v>1256</v>
      </c>
      <c r="G19" s="5">
        <v>1162</v>
      </c>
      <c r="H19" s="5">
        <v>94</v>
      </c>
      <c r="I19" s="5">
        <v>1158</v>
      </c>
      <c r="J19" s="5">
        <v>94</v>
      </c>
      <c r="K19" s="5">
        <v>4</v>
      </c>
      <c r="L19" s="5">
        <v>0</v>
      </c>
      <c r="M19" s="5">
        <v>164908</v>
      </c>
      <c r="N19" s="5">
        <v>2616816</v>
      </c>
      <c r="O19" s="5">
        <v>113272</v>
      </c>
      <c r="P19" s="5">
        <v>3739071</v>
      </c>
      <c r="Q19" s="5">
        <v>3576170</v>
      </c>
      <c r="R19" s="5">
        <v>155646</v>
      </c>
      <c r="S19" s="5">
        <v>4983</v>
      </c>
      <c r="T19" s="5">
        <v>2778879</v>
      </c>
      <c r="U19" s="5">
        <v>3770972</v>
      </c>
      <c r="V19" s="5">
        <v>992093</v>
      </c>
      <c r="W19" s="5">
        <v>7799</v>
      </c>
      <c r="X19" s="5">
        <v>47486</v>
      </c>
      <c r="Y19" s="5">
        <v>2124</v>
      </c>
      <c r="Z19" s="5">
        <v>343154</v>
      </c>
      <c r="AA19" s="5">
        <v>136542</v>
      </c>
    </row>
    <row r="20" spans="1:27">
      <c r="A20" s="5">
        <v>1393</v>
      </c>
      <c r="B20" s="5">
        <v>3</v>
      </c>
      <c r="C20" s="5" t="s">
        <v>187</v>
      </c>
      <c r="D20" s="5" t="s">
        <v>188</v>
      </c>
      <c r="E20" s="5">
        <v>989</v>
      </c>
      <c r="F20" s="5">
        <v>78395</v>
      </c>
      <c r="G20" s="5">
        <v>65638</v>
      </c>
      <c r="H20" s="5">
        <v>12757</v>
      </c>
      <c r="I20" s="5">
        <v>65101</v>
      </c>
      <c r="J20" s="5">
        <v>12724</v>
      </c>
      <c r="K20" s="5">
        <v>537</v>
      </c>
      <c r="L20" s="5">
        <v>33</v>
      </c>
      <c r="M20" s="5">
        <v>11868655</v>
      </c>
      <c r="N20" s="5">
        <v>68517108</v>
      </c>
      <c r="O20" s="5">
        <v>10363463</v>
      </c>
      <c r="P20" s="5">
        <v>107241085</v>
      </c>
      <c r="Q20" s="5">
        <v>103652981</v>
      </c>
      <c r="R20" s="5">
        <v>11022196</v>
      </c>
      <c r="S20" s="5">
        <v>370565</v>
      </c>
      <c r="T20" s="5">
        <v>73353279</v>
      </c>
      <c r="U20" s="5">
        <v>111752315</v>
      </c>
      <c r="V20" s="5">
        <v>38399036</v>
      </c>
      <c r="W20" s="5">
        <v>417560</v>
      </c>
      <c r="X20" s="5">
        <v>3776425</v>
      </c>
      <c r="Y20" s="5">
        <v>586347</v>
      </c>
      <c r="Z20" s="5">
        <v>5055658</v>
      </c>
      <c r="AA20" s="5">
        <v>4887744</v>
      </c>
    </row>
    <row r="21" spans="1:27">
      <c r="A21" s="5">
        <v>1393</v>
      </c>
      <c r="B21" s="5">
        <v>4</v>
      </c>
      <c r="C21" s="5" t="s">
        <v>189</v>
      </c>
      <c r="D21" s="5" t="s">
        <v>188</v>
      </c>
      <c r="E21" s="5">
        <v>367</v>
      </c>
      <c r="F21" s="5">
        <v>21177</v>
      </c>
      <c r="G21" s="5">
        <v>16686</v>
      </c>
      <c r="H21" s="5">
        <v>4490</v>
      </c>
      <c r="I21" s="5">
        <v>16426</v>
      </c>
      <c r="J21" s="5">
        <v>4475</v>
      </c>
      <c r="K21" s="5">
        <v>260</v>
      </c>
      <c r="L21" s="5">
        <v>15</v>
      </c>
      <c r="M21" s="5">
        <v>2872423</v>
      </c>
      <c r="N21" s="5">
        <v>11615814</v>
      </c>
      <c r="O21" s="5">
        <v>1446189</v>
      </c>
      <c r="P21" s="5">
        <v>19692960</v>
      </c>
      <c r="Q21" s="5">
        <v>19330188</v>
      </c>
      <c r="R21" s="5">
        <v>2119093</v>
      </c>
      <c r="S21" s="5">
        <v>64458</v>
      </c>
      <c r="T21" s="5">
        <v>12063878</v>
      </c>
      <c r="U21" s="5">
        <v>19959190</v>
      </c>
      <c r="V21" s="5">
        <v>7895313</v>
      </c>
      <c r="W21" s="5">
        <v>87281</v>
      </c>
      <c r="X21" s="5">
        <v>541932</v>
      </c>
      <c r="Y21" s="5">
        <v>143392</v>
      </c>
      <c r="Z21" s="5">
        <v>601562</v>
      </c>
      <c r="AA21" s="5">
        <v>1122441</v>
      </c>
    </row>
    <row r="22" spans="1:27">
      <c r="A22" s="5">
        <v>1393</v>
      </c>
      <c r="B22" s="5">
        <v>4</v>
      </c>
      <c r="C22" s="5" t="s">
        <v>190</v>
      </c>
      <c r="D22" s="5" t="s">
        <v>191</v>
      </c>
      <c r="E22" s="5">
        <v>94</v>
      </c>
      <c r="F22" s="5">
        <v>21267</v>
      </c>
      <c r="G22" s="5">
        <v>20693</v>
      </c>
      <c r="H22" s="5">
        <v>574</v>
      </c>
      <c r="I22" s="5">
        <v>20659</v>
      </c>
      <c r="J22" s="5">
        <v>571</v>
      </c>
      <c r="K22" s="5">
        <v>34</v>
      </c>
      <c r="L22" s="5">
        <v>3</v>
      </c>
      <c r="M22" s="5">
        <v>3729847</v>
      </c>
      <c r="N22" s="5">
        <v>23024321</v>
      </c>
      <c r="O22" s="5">
        <v>1942346</v>
      </c>
      <c r="P22" s="5">
        <v>35061737</v>
      </c>
      <c r="Q22" s="5">
        <v>33631943</v>
      </c>
      <c r="R22" s="5">
        <v>17728</v>
      </c>
      <c r="S22" s="5">
        <v>590</v>
      </c>
      <c r="T22" s="5">
        <v>25912568</v>
      </c>
      <c r="U22" s="5">
        <v>37110546</v>
      </c>
      <c r="V22" s="5">
        <v>11197978</v>
      </c>
      <c r="W22" s="5">
        <v>292963</v>
      </c>
      <c r="X22" s="5">
        <v>1021113</v>
      </c>
      <c r="Y22" s="5">
        <v>49541</v>
      </c>
      <c r="Z22" s="5">
        <v>585290</v>
      </c>
      <c r="AA22" s="5">
        <v>1356179</v>
      </c>
    </row>
    <row r="23" spans="1:27">
      <c r="A23" s="5">
        <v>1393</v>
      </c>
      <c r="B23" s="5">
        <v>4</v>
      </c>
      <c r="C23" s="5" t="s">
        <v>192</v>
      </c>
      <c r="D23" s="5" t="s">
        <v>193</v>
      </c>
      <c r="E23" s="5">
        <v>94</v>
      </c>
      <c r="F23" s="5">
        <v>11131</v>
      </c>
      <c r="G23" s="5">
        <v>8580</v>
      </c>
      <c r="H23" s="5">
        <v>2551</v>
      </c>
      <c r="I23" s="5">
        <v>8505</v>
      </c>
      <c r="J23" s="5">
        <v>2550</v>
      </c>
      <c r="K23" s="5">
        <v>76</v>
      </c>
      <c r="L23" s="5">
        <v>1</v>
      </c>
      <c r="M23" s="5">
        <v>1457424</v>
      </c>
      <c r="N23" s="5">
        <v>6038660</v>
      </c>
      <c r="O23" s="5">
        <v>821961</v>
      </c>
      <c r="P23" s="5">
        <v>9421123</v>
      </c>
      <c r="Q23" s="5">
        <v>9183341</v>
      </c>
      <c r="R23" s="5">
        <v>2396330</v>
      </c>
      <c r="S23" s="5">
        <v>79727</v>
      </c>
      <c r="T23" s="5">
        <v>6366099</v>
      </c>
      <c r="U23" s="5">
        <v>9577304</v>
      </c>
      <c r="V23" s="5">
        <v>3211205</v>
      </c>
      <c r="W23" s="5">
        <v>2421</v>
      </c>
      <c r="X23" s="5">
        <v>258949</v>
      </c>
      <c r="Y23" s="5">
        <v>65084</v>
      </c>
      <c r="Z23" s="5">
        <v>586219</v>
      </c>
      <c r="AA23" s="5">
        <v>350517</v>
      </c>
    </row>
    <row r="24" spans="1:27">
      <c r="A24" s="5">
        <v>1393</v>
      </c>
      <c r="B24" s="5">
        <v>4</v>
      </c>
      <c r="C24" s="5" t="s">
        <v>194</v>
      </c>
      <c r="D24" s="5" t="s">
        <v>195</v>
      </c>
      <c r="E24" s="5">
        <v>53</v>
      </c>
      <c r="F24" s="5">
        <v>2684</v>
      </c>
      <c r="G24" s="5">
        <v>2247</v>
      </c>
      <c r="H24" s="5">
        <v>437</v>
      </c>
      <c r="I24" s="5">
        <v>2220</v>
      </c>
      <c r="J24" s="5">
        <v>437</v>
      </c>
      <c r="K24" s="5">
        <v>27</v>
      </c>
      <c r="L24" s="5">
        <v>0</v>
      </c>
      <c r="M24" s="5">
        <v>480720</v>
      </c>
      <c r="N24" s="5">
        <v>4225797</v>
      </c>
      <c r="O24" s="5">
        <v>1746946</v>
      </c>
      <c r="P24" s="5">
        <v>5745748</v>
      </c>
      <c r="Q24" s="5">
        <v>5343049</v>
      </c>
      <c r="R24" s="5">
        <v>724688</v>
      </c>
      <c r="S24" s="5">
        <v>23012</v>
      </c>
      <c r="T24" s="5">
        <v>4311946</v>
      </c>
      <c r="U24" s="5">
        <v>6077707</v>
      </c>
      <c r="V24" s="5">
        <v>1765761</v>
      </c>
      <c r="W24" s="5">
        <v>130</v>
      </c>
      <c r="X24" s="5">
        <v>219285</v>
      </c>
      <c r="Y24" s="5">
        <v>10348</v>
      </c>
      <c r="Z24" s="5">
        <v>696102</v>
      </c>
      <c r="AA24" s="5">
        <v>92610</v>
      </c>
    </row>
    <row r="25" spans="1:27">
      <c r="A25" s="5">
        <v>1393</v>
      </c>
      <c r="B25" s="5">
        <v>4</v>
      </c>
      <c r="C25" s="5" t="s">
        <v>196</v>
      </c>
      <c r="D25" s="5" t="s">
        <v>197</v>
      </c>
      <c r="E25" s="5">
        <v>43</v>
      </c>
      <c r="F25" s="5">
        <v>3572</v>
      </c>
      <c r="G25" s="5">
        <v>2896</v>
      </c>
      <c r="H25" s="5">
        <v>676</v>
      </c>
      <c r="I25" s="5">
        <v>2889</v>
      </c>
      <c r="J25" s="5">
        <v>674</v>
      </c>
      <c r="K25" s="5">
        <v>7</v>
      </c>
      <c r="L25" s="5">
        <v>2</v>
      </c>
      <c r="M25" s="5">
        <v>476587</v>
      </c>
      <c r="N25" s="5">
        <v>2189057</v>
      </c>
      <c r="O25" s="5">
        <v>132656</v>
      </c>
      <c r="P25" s="5">
        <v>4199410</v>
      </c>
      <c r="Q25" s="5">
        <v>4170702</v>
      </c>
      <c r="R25" s="5">
        <v>146724</v>
      </c>
      <c r="S25" s="5">
        <v>5094</v>
      </c>
      <c r="T25" s="5">
        <v>2421251</v>
      </c>
      <c r="U25" s="5">
        <v>4447118</v>
      </c>
      <c r="V25" s="5">
        <v>2025867</v>
      </c>
      <c r="W25" s="5">
        <v>3687</v>
      </c>
      <c r="X25" s="5">
        <v>321670</v>
      </c>
      <c r="Y25" s="5">
        <v>20403</v>
      </c>
      <c r="Z25" s="5">
        <v>102165</v>
      </c>
      <c r="AA25" s="5">
        <v>526895</v>
      </c>
    </row>
    <row r="26" spans="1:27">
      <c r="A26" s="5">
        <v>1393</v>
      </c>
      <c r="B26" s="5">
        <v>4</v>
      </c>
      <c r="C26" s="5" t="s">
        <v>198</v>
      </c>
      <c r="D26" s="5" t="s">
        <v>199</v>
      </c>
      <c r="E26" s="5">
        <v>338</v>
      </c>
      <c r="F26" s="5">
        <v>18563</v>
      </c>
      <c r="G26" s="5">
        <v>14535</v>
      </c>
      <c r="H26" s="5">
        <v>4028</v>
      </c>
      <c r="I26" s="5">
        <v>14402</v>
      </c>
      <c r="J26" s="5">
        <v>4016</v>
      </c>
      <c r="K26" s="5">
        <v>134</v>
      </c>
      <c r="L26" s="5">
        <v>12</v>
      </c>
      <c r="M26" s="5">
        <v>2851654</v>
      </c>
      <c r="N26" s="5">
        <v>21423459</v>
      </c>
      <c r="O26" s="5">
        <v>4273364</v>
      </c>
      <c r="P26" s="5">
        <v>33120107</v>
      </c>
      <c r="Q26" s="5">
        <v>31993759</v>
      </c>
      <c r="R26" s="5">
        <v>5617632</v>
      </c>
      <c r="S26" s="5">
        <v>197684</v>
      </c>
      <c r="T26" s="5">
        <v>22277537</v>
      </c>
      <c r="U26" s="5">
        <v>34580449</v>
      </c>
      <c r="V26" s="5">
        <v>12302912</v>
      </c>
      <c r="W26" s="5">
        <v>31078</v>
      </c>
      <c r="X26" s="5">
        <v>1413476</v>
      </c>
      <c r="Y26" s="5">
        <v>297578</v>
      </c>
      <c r="Z26" s="5">
        <v>2484321</v>
      </c>
      <c r="AA26" s="5">
        <v>1439103</v>
      </c>
    </row>
    <row r="27" spans="1:27">
      <c r="A27" s="5">
        <v>1393</v>
      </c>
      <c r="B27" s="5">
        <v>3</v>
      </c>
      <c r="C27" s="5" t="s">
        <v>200</v>
      </c>
      <c r="D27" s="5" t="s">
        <v>201</v>
      </c>
      <c r="E27" s="5">
        <v>160</v>
      </c>
      <c r="F27" s="5">
        <v>5851</v>
      </c>
      <c r="G27" s="5">
        <v>5245</v>
      </c>
      <c r="H27" s="5">
        <v>606</v>
      </c>
      <c r="I27" s="5">
        <v>5199</v>
      </c>
      <c r="J27" s="5">
        <v>597</v>
      </c>
      <c r="K27" s="5">
        <v>46</v>
      </c>
      <c r="L27" s="5">
        <v>9</v>
      </c>
      <c r="M27" s="5">
        <v>843427</v>
      </c>
      <c r="N27" s="5">
        <v>19647927</v>
      </c>
      <c r="O27" s="5">
        <v>1763871</v>
      </c>
      <c r="P27" s="5">
        <v>24355051</v>
      </c>
      <c r="Q27" s="5">
        <v>23847242</v>
      </c>
      <c r="R27" s="5">
        <v>349675</v>
      </c>
      <c r="S27" s="5">
        <v>12062</v>
      </c>
      <c r="T27" s="5">
        <v>19933640</v>
      </c>
      <c r="U27" s="5">
        <v>24551540</v>
      </c>
      <c r="V27" s="5">
        <v>4617900</v>
      </c>
      <c r="W27" s="5">
        <v>17166</v>
      </c>
      <c r="X27" s="5">
        <v>223713</v>
      </c>
      <c r="Y27" s="5">
        <v>23825</v>
      </c>
      <c r="Z27" s="5">
        <v>987804</v>
      </c>
      <c r="AA27" s="5">
        <v>482230</v>
      </c>
    </row>
    <row r="28" spans="1:27">
      <c r="A28" s="5">
        <v>1393</v>
      </c>
      <c r="B28" s="5">
        <v>4</v>
      </c>
      <c r="C28" s="5" t="s">
        <v>202</v>
      </c>
      <c r="D28" s="5" t="s">
        <v>201</v>
      </c>
      <c r="E28" s="5">
        <v>160</v>
      </c>
      <c r="F28" s="5">
        <v>5851</v>
      </c>
      <c r="G28" s="5">
        <v>5245</v>
      </c>
      <c r="H28" s="5">
        <v>606</v>
      </c>
      <c r="I28" s="5">
        <v>5199</v>
      </c>
      <c r="J28" s="5">
        <v>597</v>
      </c>
      <c r="K28" s="5">
        <v>46</v>
      </c>
      <c r="L28" s="5">
        <v>9</v>
      </c>
      <c r="M28" s="5">
        <v>843427</v>
      </c>
      <c r="N28" s="5">
        <v>19647927</v>
      </c>
      <c r="O28" s="5">
        <v>1763871</v>
      </c>
      <c r="P28" s="5">
        <v>24355051</v>
      </c>
      <c r="Q28" s="5">
        <v>23847242</v>
      </c>
      <c r="R28" s="5">
        <v>349675</v>
      </c>
      <c r="S28" s="5">
        <v>12062</v>
      </c>
      <c r="T28" s="5">
        <v>19933640</v>
      </c>
      <c r="U28" s="5">
        <v>24551540</v>
      </c>
      <c r="V28" s="5">
        <v>4617900</v>
      </c>
      <c r="W28" s="5">
        <v>17166</v>
      </c>
      <c r="X28" s="5">
        <v>223713</v>
      </c>
      <c r="Y28" s="5">
        <v>23825</v>
      </c>
      <c r="Z28" s="5">
        <v>987804</v>
      </c>
      <c r="AA28" s="5">
        <v>482230</v>
      </c>
    </row>
    <row r="29" spans="1:27">
      <c r="A29" s="5">
        <v>1393</v>
      </c>
      <c r="B29" s="5">
        <v>2</v>
      </c>
      <c r="C29" s="5" t="s">
        <v>203</v>
      </c>
      <c r="D29" s="5" t="s">
        <v>204</v>
      </c>
      <c r="E29" s="5">
        <v>134</v>
      </c>
      <c r="F29" s="5">
        <v>14832</v>
      </c>
      <c r="G29" s="5">
        <v>13750</v>
      </c>
      <c r="H29" s="5">
        <v>1082</v>
      </c>
      <c r="I29" s="5">
        <v>13722</v>
      </c>
      <c r="J29" s="5">
        <v>1081</v>
      </c>
      <c r="K29" s="5">
        <v>28</v>
      </c>
      <c r="L29" s="5">
        <v>1</v>
      </c>
      <c r="M29" s="5">
        <v>2992470</v>
      </c>
      <c r="N29" s="5">
        <v>19939866</v>
      </c>
      <c r="O29" s="5">
        <v>4396649</v>
      </c>
      <c r="P29" s="5">
        <v>32965483</v>
      </c>
      <c r="Q29" s="5">
        <v>30856326</v>
      </c>
      <c r="R29" s="5">
        <v>312483</v>
      </c>
      <c r="S29" s="5">
        <v>11905</v>
      </c>
      <c r="T29" s="5">
        <v>20815880</v>
      </c>
      <c r="U29" s="5">
        <v>33539757</v>
      </c>
      <c r="V29" s="5">
        <v>12723877</v>
      </c>
      <c r="W29" s="5">
        <v>56075</v>
      </c>
      <c r="X29" s="5">
        <v>1644949</v>
      </c>
      <c r="Y29" s="5">
        <v>257248</v>
      </c>
      <c r="Z29" s="5">
        <v>1404449</v>
      </c>
      <c r="AA29" s="5">
        <v>2243525</v>
      </c>
    </row>
    <row r="30" spans="1:27">
      <c r="A30" s="5">
        <v>1393</v>
      </c>
      <c r="B30" s="5">
        <v>3</v>
      </c>
      <c r="C30" s="5" t="s">
        <v>205</v>
      </c>
      <c r="D30" s="5" t="s">
        <v>204</v>
      </c>
      <c r="E30" s="5">
        <v>134</v>
      </c>
      <c r="F30" s="5">
        <v>14832</v>
      </c>
      <c r="G30" s="5">
        <v>13750</v>
      </c>
      <c r="H30" s="5">
        <v>1082</v>
      </c>
      <c r="I30" s="5">
        <v>13722</v>
      </c>
      <c r="J30" s="5">
        <v>1081</v>
      </c>
      <c r="K30" s="5">
        <v>28</v>
      </c>
      <c r="L30" s="5">
        <v>1</v>
      </c>
      <c r="M30" s="5">
        <v>2992470</v>
      </c>
      <c r="N30" s="5">
        <v>19939866</v>
      </c>
      <c r="O30" s="5">
        <v>4396649</v>
      </c>
      <c r="P30" s="5">
        <v>32965483</v>
      </c>
      <c r="Q30" s="5">
        <v>30856326</v>
      </c>
      <c r="R30" s="5">
        <v>312483</v>
      </c>
      <c r="S30" s="5">
        <v>11905</v>
      </c>
      <c r="T30" s="5">
        <v>20815880</v>
      </c>
      <c r="U30" s="5">
        <v>33539757</v>
      </c>
      <c r="V30" s="5">
        <v>12723877</v>
      </c>
      <c r="W30" s="5">
        <v>56075</v>
      </c>
      <c r="X30" s="5">
        <v>1644949</v>
      </c>
      <c r="Y30" s="5">
        <v>257248</v>
      </c>
      <c r="Z30" s="5">
        <v>1404449</v>
      </c>
      <c r="AA30" s="5">
        <v>2243525</v>
      </c>
    </row>
    <row r="31" spans="1:27">
      <c r="A31" s="5">
        <v>1393</v>
      </c>
      <c r="B31" s="5">
        <v>4</v>
      </c>
      <c r="C31" s="5" t="s">
        <v>206</v>
      </c>
      <c r="D31" s="5" t="s">
        <v>207</v>
      </c>
      <c r="E31" s="5">
        <v>9</v>
      </c>
      <c r="F31" s="5">
        <v>467</v>
      </c>
      <c r="G31" s="5">
        <v>434</v>
      </c>
      <c r="H31" s="5">
        <v>33</v>
      </c>
      <c r="I31" s="5">
        <v>432</v>
      </c>
      <c r="J31" s="5">
        <v>33</v>
      </c>
      <c r="K31" s="5">
        <v>2</v>
      </c>
      <c r="L31" s="5">
        <v>0</v>
      </c>
      <c r="M31" s="5">
        <v>68243</v>
      </c>
      <c r="N31" s="5">
        <v>773815</v>
      </c>
      <c r="O31" s="5">
        <v>10857</v>
      </c>
      <c r="P31" s="5">
        <v>1191613</v>
      </c>
      <c r="Q31" s="5">
        <v>1034700</v>
      </c>
      <c r="R31" s="5">
        <v>0</v>
      </c>
      <c r="S31" s="5">
        <v>0</v>
      </c>
      <c r="T31" s="5">
        <v>818389</v>
      </c>
      <c r="U31" s="5">
        <v>1223392</v>
      </c>
      <c r="V31" s="5">
        <v>405004</v>
      </c>
      <c r="W31" s="5">
        <v>932</v>
      </c>
      <c r="X31" s="5">
        <v>37525</v>
      </c>
      <c r="Y31" s="5">
        <v>1257</v>
      </c>
      <c r="Z31" s="5">
        <v>148057</v>
      </c>
      <c r="AA31" s="5">
        <v>31447</v>
      </c>
    </row>
    <row r="32" spans="1:27">
      <c r="A32" s="5">
        <v>1393</v>
      </c>
      <c r="B32" s="5">
        <v>4</v>
      </c>
      <c r="C32" s="5" t="s">
        <v>208</v>
      </c>
      <c r="D32" s="5" t="s">
        <v>209</v>
      </c>
      <c r="E32" s="5">
        <v>16</v>
      </c>
      <c r="F32" s="5">
        <v>823</v>
      </c>
      <c r="G32" s="5">
        <v>734</v>
      </c>
      <c r="H32" s="5">
        <v>89</v>
      </c>
      <c r="I32" s="5">
        <v>733</v>
      </c>
      <c r="J32" s="5">
        <v>89</v>
      </c>
      <c r="K32" s="5">
        <v>1</v>
      </c>
      <c r="L32" s="5">
        <v>0</v>
      </c>
      <c r="M32" s="5">
        <v>125508</v>
      </c>
      <c r="N32" s="5">
        <v>1531355</v>
      </c>
      <c r="O32" s="5">
        <v>736707</v>
      </c>
      <c r="P32" s="5">
        <v>2263712</v>
      </c>
      <c r="Q32" s="5">
        <v>2033736</v>
      </c>
      <c r="R32" s="5">
        <v>27008</v>
      </c>
      <c r="S32" s="5">
        <v>860</v>
      </c>
      <c r="T32" s="5">
        <v>1557419</v>
      </c>
      <c r="U32" s="5">
        <v>2304648</v>
      </c>
      <c r="V32" s="5">
        <v>747230</v>
      </c>
      <c r="W32" s="5">
        <v>104</v>
      </c>
      <c r="X32" s="5">
        <v>21643</v>
      </c>
      <c r="Y32" s="5">
        <v>3871</v>
      </c>
      <c r="Z32" s="5">
        <v>-95116</v>
      </c>
      <c r="AA32" s="5">
        <v>49091</v>
      </c>
    </row>
    <row r="33" spans="1:27">
      <c r="A33" s="5">
        <v>1393</v>
      </c>
      <c r="B33" s="5">
        <v>4</v>
      </c>
      <c r="C33" s="5" t="s">
        <v>210</v>
      </c>
      <c r="D33" s="5" t="s">
        <v>211</v>
      </c>
      <c r="E33" s="5">
        <v>109</v>
      </c>
      <c r="F33" s="5">
        <v>13542</v>
      </c>
      <c r="G33" s="5">
        <v>12582</v>
      </c>
      <c r="H33" s="5">
        <v>960</v>
      </c>
      <c r="I33" s="5">
        <v>12557</v>
      </c>
      <c r="J33" s="5">
        <v>959</v>
      </c>
      <c r="K33" s="5">
        <v>25</v>
      </c>
      <c r="L33" s="5">
        <v>1</v>
      </c>
      <c r="M33" s="5">
        <v>2798719</v>
      </c>
      <c r="N33" s="5">
        <v>17634696</v>
      </c>
      <c r="O33" s="5">
        <v>3649086</v>
      </c>
      <c r="P33" s="5">
        <v>29510157</v>
      </c>
      <c r="Q33" s="5">
        <v>27787891</v>
      </c>
      <c r="R33" s="5">
        <v>285475</v>
      </c>
      <c r="S33" s="5">
        <v>11046</v>
      </c>
      <c r="T33" s="5">
        <v>18440072</v>
      </c>
      <c r="U33" s="5">
        <v>30011716</v>
      </c>
      <c r="V33" s="5">
        <v>11571644</v>
      </c>
      <c r="W33" s="5">
        <v>55040</v>
      </c>
      <c r="X33" s="5">
        <v>1585781</v>
      </c>
      <c r="Y33" s="5">
        <v>252119</v>
      </c>
      <c r="Z33" s="5">
        <v>1351507</v>
      </c>
      <c r="AA33" s="5">
        <v>2162987</v>
      </c>
    </row>
    <row r="34" spans="1:27">
      <c r="A34" s="5">
        <v>1393</v>
      </c>
      <c r="B34" s="5">
        <v>2</v>
      </c>
      <c r="C34" s="5" t="s">
        <v>212</v>
      </c>
      <c r="D34" s="5" t="s">
        <v>213</v>
      </c>
      <c r="E34" s="5">
        <v>14</v>
      </c>
      <c r="F34" s="5">
        <v>7470</v>
      </c>
      <c r="G34" s="5">
        <v>7017</v>
      </c>
      <c r="H34" s="5">
        <v>453</v>
      </c>
      <c r="I34" s="5">
        <v>7017</v>
      </c>
      <c r="J34" s="5">
        <v>453</v>
      </c>
      <c r="K34" s="5">
        <v>0</v>
      </c>
      <c r="L34" s="5">
        <v>0</v>
      </c>
      <c r="M34" s="5">
        <v>2190116</v>
      </c>
      <c r="N34" s="5">
        <v>4751746</v>
      </c>
      <c r="O34" s="5">
        <v>3699106</v>
      </c>
      <c r="P34" s="5">
        <v>7059568</v>
      </c>
      <c r="Q34" s="5">
        <v>26708496</v>
      </c>
      <c r="R34" s="5">
        <v>258040</v>
      </c>
      <c r="S34" s="5">
        <v>8601</v>
      </c>
      <c r="T34" s="5">
        <v>4811313</v>
      </c>
      <c r="U34" s="5">
        <v>8712014</v>
      </c>
      <c r="V34" s="5">
        <v>3900701</v>
      </c>
      <c r="W34" s="5">
        <v>167577</v>
      </c>
      <c r="X34" s="5">
        <v>467658</v>
      </c>
      <c r="Y34" s="5">
        <v>73000</v>
      </c>
      <c r="Z34" s="5">
        <v>4264929</v>
      </c>
      <c r="AA34" s="5">
        <v>212134</v>
      </c>
    </row>
    <row r="35" spans="1:27">
      <c r="A35" s="5">
        <v>1393</v>
      </c>
      <c r="B35" s="5">
        <v>3</v>
      </c>
      <c r="C35" s="5" t="s">
        <v>214</v>
      </c>
      <c r="D35" s="5" t="s">
        <v>215</v>
      </c>
      <c r="E35" s="5">
        <v>14</v>
      </c>
      <c r="F35" s="5">
        <v>7470</v>
      </c>
      <c r="G35" s="5">
        <v>7017</v>
      </c>
      <c r="H35" s="5">
        <v>453</v>
      </c>
      <c r="I35" s="5">
        <v>7017</v>
      </c>
      <c r="J35" s="5">
        <v>453</v>
      </c>
      <c r="K35" s="5">
        <v>0</v>
      </c>
      <c r="L35" s="5">
        <v>0</v>
      </c>
      <c r="M35" s="5">
        <v>2190116</v>
      </c>
      <c r="N35" s="5">
        <v>4751746</v>
      </c>
      <c r="O35" s="5">
        <v>3699106</v>
      </c>
      <c r="P35" s="5">
        <v>7059568</v>
      </c>
      <c r="Q35" s="5">
        <v>26708496</v>
      </c>
      <c r="R35" s="5">
        <v>258040</v>
      </c>
      <c r="S35" s="5">
        <v>8601</v>
      </c>
      <c r="T35" s="5">
        <v>4811313</v>
      </c>
      <c r="U35" s="5">
        <v>8712014</v>
      </c>
      <c r="V35" s="5">
        <v>3900701</v>
      </c>
      <c r="W35" s="5">
        <v>167577</v>
      </c>
      <c r="X35" s="5">
        <v>467658</v>
      </c>
      <c r="Y35" s="5">
        <v>73000</v>
      </c>
      <c r="Z35" s="5">
        <v>4264929</v>
      </c>
      <c r="AA35" s="5">
        <v>212134</v>
      </c>
    </row>
    <row r="36" spans="1:27">
      <c r="A36" s="5">
        <v>1393</v>
      </c>
      <c r="B36" s="5">
        <v>4</v>
      </c>
      <c r="C36" s="5" t="s">
        <v>216</v>
      </c>
      <c r="D36" s="5" t="s">
        <v>217</v>
      </c>
      <c r="E36" s="5">
        <v>14</v>
      </c>
      <c r="F36" s="5">
        <v>7470</v>
      </c>
      <c r="G36" s="5">
        <v>7017</v>
      </c>
      <c r="H36" s="5">
        <v>453</v>
      </c>
      <c r="I36" s="5">
        <v>7017</v>
      </c>
      <c r="J36" s="5">
        <v>453</v>
      </c>
      <c r="K36" s="5">
        <v>0</v>
      </c>
      <c r="L36" s="5">
        <v>0</v>
      </c>
      <c r="M36" s="5">
        <v>2190116</v>
      </c>
      <c r="N36" s="5">
        <v>4751746</v>
      </c>
      <c r="O36" s="5">
        <v>3699106</v>
      </c>
      <c r="P36" s="5">
        <v>7059568</v>
      </c>
      <c r="Q36" s="5">
        <v>26708496</v>
      </c>
      <c r="R36" s="5">
        <v>258040</v>
      </c>
      <c r="S36" s="5">
        <v>8601</v>
      </c>
      <c r="T36" s="5">
        <v>4811313</v>
      </c>
      <c r="U36" s="5">
        <v>8712014</v>
      </c>
      <c r="V36" s="5">
        <v>3900701</v>
      </c>
      <c r="W36" s="5">
        <v>167577</v>
      </c>
      <c r="X36" s="5">
        <v>467658</v>
      </c>
      <c r="Y36" s="5">
        <v>73000</v>
      </c>
      <c r="Z36" s="5">
        <v>4264929</v>
      </c>
      <c r="AA36" s="5">
        <v>212134</v>
      </c>
    </row>
    <row r="37" spans="1:27">
      <c r="A37" s="5">
        <v>1393</v>
      </c>
      <c r="B37" s="5">
        <v>2</v>
      </c>
      <c r="C37" s="5" t="s">
        <v>218</v>
      </c>
      <c r="D37" s="5" t="s">
        <v>219</v>
      </c>
      <c r="E37" s="5">
        <v>2127</v>
      </c>
      <c r="F37" s="5">
        <v>112999</v>
      </c>
      <c r="G37" s="5">
        <v>99081</v>
      </c>
      <c r="H37" s="5">
        <v>13918</v>
      </c>
      <c r="I37" s="5">
        <v>98768</v>
      </c>
      <c r="J37" s="5">
        <v>13899</v>
      </c>
      <c r="K37" s="5">
        <v>313</v>
      </c>
      <c r="L37" s="5">
        <v>19</v>
      </c>
      <c r="M37" s="5">
        <v>15167996</v>
      </c>
      <c r="N37" s="5">
        <v>69980879</v>
      </c>
      <c r="O37" s="5">
        <v>14137346</v>
      </c>
      <c r="P37" s="5">
        <v>103978164</v>
      </c>
      <c r="Q37" s="5">
        <v>98461211</v>
      </c>
      <c r="R37" s="5">
        <v>7535265</v>
      </c>
      <c r="S37" s="5">
        <v>215281</v>
      </c>
      <c r="T37" s="5">
        <v>74379394</v>
      </c>
      <c r="U37" s="5">
        <v>111443034</v>
      </c>
      <c r="V37" s="5">
        <v>37063640</v>
      </c>
      <c r="W37" s="5">
        <v>459088</v>
      </c>
      <c r="X37" s="5">
        <v>1792840</v>
      </c>
      <c r="Y37" s="5">
        <v>839646</v>
      </c>
      <c r="Z37" s="5">
        <v>5900958</v>
      </c>
      <c r="AA37" s="5">
        <v>9999094</v>
      </c>
    </row>
    <row r="38" spans="1:27">
      <c r="A38" s="5">
        <v>1393</v>
      </c>
      <c r="B38" s="5">
        <v>3</v>
      </c>
      <c r="C38" s="5" t="s">
        <v>220</v>
      </c>
      <c r="D38" s="5" t="s">
        <v>221</v>
      </c>
      <c r="E38" s="5">
        <v>987</v>
      </c>
      <c r="F38" s="5">
        <v>65298</v>
      </c>
      <c r="G38" s="5">
        <v>57641</v>
      </c>
      <c r="H38" s="5">
        <v>7656</v>
      </c>
      <c r="I38" s="5">
        <v>57543</v>
      </c>
      <c r="J38" s="5">
        <v>7649</v>
      </c>
      <c r="K38" s="5">
        <v>98</v>
      </c>
      <c r="L38" s="5">
        <v>7</v>
      </c>
      <c r="M38" s="5">
        <v>8805128</v>
      </c>
      <c r="N38" s="5">
        <v>40895141</v>
      </c>
      <c r="O38" s="5">
        <v>9356373</v>
      </c>
      <c r="P38" s="5">
        <v>56935675</v>
      </c>
      <c r="Q38" s="5">
        <v>54318174</v>
      </c>
      <c r="R38" s="5">
        <v>841751</v>
      </c>
      <c r="S38" s="5">
        <v>26963</v>
      </c>
      <c r="T38" s="5">
        <v>43600752</v>
      </c>
      <c r="U38" s="5">
        <v>62866611</v>
      </c>
      <c r="V38" s="5">
        <v>19265859</v>
      </c>
      <c r="W38" s="5">
        <v>395617</v>
      </c>
      <c r="X38" s="5">
        <v>907747</v>
      </c>
      <c r="Y38" s="5">
        <v>383295</v>
      </c>
      <c r="Z38" s="5">
        <v>2535894</v>
      </c>
      <c r="AA38" s="5">
        <v>2835400</v>
      </c>
    </row>
    <row r="39" spans="1:27">
      <c r="A39" s="5">
        <v>1393</v>
      </c>
      <c r="B39" s="5">
        <v>4</v>
      </c>
      <c r="C39" s="5" t="s">
        <v>222</v>
      </c>
      <c r="D39" s="5" t="s">
        <v>223</v>
      </c>
      <c r="E39" s="5">
        <v>495</v>
      </c>
      <c r="F39" s="5">
        <v>37901</v>
      </c>
      <c r="G39" s="5">
        <v>33129</v>
      </c>
      <c r="H39" s="5">
        <v>4772</v>
      </c>
      <c r="I39" s="5">
        <v>33081</v>
      </c>
      <c r="J39" s="5">
        <v>4772</v>
      </c>
      <c r="K39" s="5">
        <v>48</v>
      </c>
      <c r="L39" s="5">
        <v>0</v>
      </c>
      <c r="M39" s="5">
        <v>5098065</v>
      </c>
      <c r="N39" s="5">
        <v>31461512</v>
      </c>
      <c r="O39" s="5">
        <v>6617323</v>
      </c>
      <c r="P39" s="5">
        <v>41947082</v>
      </c>
      <c r="Q39" s="5">
        <v>40135757</v>
      </c>
      <c r="R39" s="5">
        <v>641040</v>
      </c>
      <c r="S39" s="5">
        <v>20941</v>
      </c>
      <c r="T39" s="5">
        <v>33046683</v>
      </c>
      <c r="U39" s="5">
        <v>44968599</v>
      </c>
      <c r="V39" s="5">
        <v>11921917</v>
      </c>
      <c r="W39" s="5">
        <v>361869</v>
      </c>
      <c r="X39" s="5">
        <v>476453</v>
      </c>
      <c r="Y39" s="5">
        <v>271860</v>
      </c>
      <c r="Z39" s="5">
        <v>1596794</v>
      </c>
      <c r="AA39" s="5">
        <v>2291152</v>
      </c>
    </row>
    <row r="40" spans="1:27">
      <c r="A40" s="5">
        <v>1393</v>
      </c>
      <c r="B40" s="5">
        <v>4</v>
      </c>
      <c r="C40" s="5" t="s">
        <v>224</v>
      </c>
      <c r="D40" s="5" t="s">
        <v>225</v>
      </c>
      <c r="E40" s="5">
        <v>337</v>
      </c>
      <c r="F40" s="5">
        <v>20465</v>
      </c>
      <c r="G40" s="5">
        <v>18213</v>
      </c>
      <c r="H40" s="5">
        <v>2251</v>
      </c>
      <c r="I40" s="5">
        <v>18182</v>
      </c>
      <c r="J40" s="5">
        <v>2244</v>
      </c>
      <c r="K40" s="5">
        <v>32</v>
      </c>
      <c r="L40" s="5">
        <v>7</v>
      </c>
      <c r="M40" s="5">
        <v>2795267</v>
      </c>
      <c r="N40" s="5">
        <v>8045941</v>
      </c>
      <c r="O40" s="5">
        <v>2625612</v>
      </c>
      <c r="P40" s="5">
        <v>13717076</v>
      </c>
      <c r="Q40" s="5">
        <v>13028602</v>
      </c>
      <c r="R40" s="5">
        <v>188448</v>
      </c>
      <c r="S40" s="5">
        <v>5728</v>
      </c>
      <c r="T40" s="5">
        <v>8883514</v>
      </c>
      <c r="U40" s="5">
        <v>14559697</v>
      </c>
      <c r="V40" s="5">
        <v>5676183</v>
      </c>
      <c r="W40" s="5">
        <v>28848</v>
      </c>
      <c r="X40" s="5">
        <v>366896</v>
      </c>
      <c r="Y40" s="5">
        <v>85575</v>
      </c>
      <c r="Z40" s="5">
        <v>850887</v>
      </c>
      <c r="AA40" s="5">
        <v>363956</v>
      </c>
    </row>
    <row r="41" spans="1:27">
      <c r="A41" s="5">
        <v>1393</v>
      </c>
      <c r="B41" s="5">
        <v>4</v>
      </c>
      <c r="C41" s="5" t="s">
        <v>226</v>
      </c>
      <c r="D41" s="5" t="s">
        <v>227</v>
      </c>
      <c r="E41" s="5">
        <v>155</v>
      </c>
      <c r="F41" s="5">
        <v>6932</v>
      </c>
      <c r="G41" s="5">
        <v>6298</v>
      </c>
      <c r="H41" s="5">
        <v>633</v>
      </c>
      <c r="I41" s="5">
        <v>6280</v>
      </c>
      <c r="J41" s="5">
        <v>633</v>
      </c>
      <c r="K41" s="5">
        <v>18</v>
      </c>
      <c r="L41" s="5">
        <v>0</v>
      </c>
      <c r="M41" s="5">
        <v>911796</v>
      </c>
      <c r="N41" s="5">
        <v>1387688</v>
      </c>
      <c r="O41" s="5">
        <v>113438</v>
      </c>
      <c r="P41" s="5">
        <v>1271518</v>
      </c>
      <c r="Q41" s="5">
        <v>1153814</v>
      </c>
      <c r="R41" s="5">
        <v>12263</v>
      </c>
      <c r="S41" s="5">
        <v>295</v>
      </c>
      <c r="T41" s="5">
        <v>1670556</v>
      </c>
      <c r="U41" s="5">
        <v>3338315</v>
      </c>
      <c r="V41" s="5">
        <v>1667759</v>
      </c>
      <c r="W41" s="5">
        <v>4899</v>
      </c>
      <c r="X41" s="5">
        <v>64397</v>
      </c>
      <c r="Y41" s="5">
        <v>25860</v>
      </c>
      <c r="Z41" s="5">
        <v>88213</v>
      </c>
      <c r="AA41" s="5">
        <v>180291</v>
      </c>
    </row>
    <row r="42" spans="1:27">
      <c r="A42" s="5">
        <v>1393</v>
      </c>
      <c r="B42" s="5">
        <v>3</v>
      </c>
      <c r="C42" s="5" t="s">
        <v>228</v>
      </c>
      <c r="D42" s="5" t="s">
        <v>229</v>
      </c>
      <c r="E42" s="5">
        <v>1140</v>
      </c>
      <c r="F42" s="5">
        <v>47701</v>
      </c>
      <c r="G42" s="5">
        <v>41440</v>
      </c>
      <c r="H42" s="5">
        <v>6262</v>
      </c>
      <c r="I42" s="5">
        <v>41225</v>
      </c>
      <c r="J42" s="5">
        <v>6250</v>
      </c>
      <c r="K42" s="5">
        <v>214</v>
      </c>
      <c r="L42" s="5">
        <v>12</v>
      </c>
      <c r="M42" s="5">
        <v>6362869</v>
      </c>
      <c r="N42" s="5">
        <v>29085739</v>
      </c>
      <c r="O42" s="5">
        <v>4780973</v>
      </c>
      <c r="P42" s="5">
        <v>47042489</v>
      </c>
      <c r="Q42" s="5">
        <v>44143037</v>
      </c>
      <c r="R42" s="5">
        <v>6693514</v>
      </c>
      <c r="S42" s="5">
        <v>188317</v>
      </c>
      <c r="T42" s="5">
        <v>30778642</v>
      </c>
      <c r="U42" s="5">
        <v>48576423</v>
      </c>
      <c r="V42" s="5">
        <v>17797781</v>
      </c>
      <c r="W42" s="5">
        <v>63472</v>
      </c>
      <c r="X42" s="5">
        <v>885094</v>
      </c>
      <c r="Y42" s="5">
        <v>456351</v>
      </c>
      <c r="Z42" s="5">
        <v>3365064</v>
      </c>
      <c r="AA42" s="5">
        <v>7163695</v>
      </c>
    </row>
    <row r="43" spans="1:27">
      <c r="A43" s="5">
        <v>1393</v>
      </c>
      <c r="B43" s="5">
        <v>4</v>
      </c>
      <c r="C43" s="5" t="s">
        <v>230</v>
      </c>
      <c r="D43" s="5" t="s">
        <v>231</v>
      </c>
      <c r="E43" s="5">
        <v>8</v>
      </c>
      <c r="F43" s="5">
        <v>187</v>
      </c>
      <c r="G43" s="5">
        <v>178</v>
      </c>
      <c r="H43" s="5">
        <v>9</v>
      </c>
      <c r="I43" s="5">
        <v>177</v>
      </c>
      <c r="J43" s="5">
        <v>9</v>
      </c>
      <c r="K43" s="5">
        <v>2</v>
      </c>
      <c r="L43" s="5">
        <v>0</v>
      </c>
      <c r="M43" s="5">
        <v>22958</v>
      </c>
      <c r="N43" s="5">
        <v>67057</v>
      </c>
      <c r="O43" s="5">
        <v>11436</v>
      </c>
      <c r="P43" s="5">
        <v>112941</v>
      </c>
      <c r="Q43" s="5">
        <v>107246</v>
      </c>
      <c r="R43" s="5">
        <v>2665</v>
      </c>
      <c r="S43" s="5">
        <v>84</v>
      </c>
      <c r="T43" s="5">
        <v>79292</v>
      </c>
      <c r="U43" s="5">
        <v>126952</v>
      </c>
      <c r="V43" s="5">
        <v>47660</v>
      </c>
      <c r="W43" s="5">
        <v>0</v>
      </c>
      <c r="X43" s="5">
        <v>2634</v>
      </c>
      <c r="Y43" s="5">
        <v>1302</v>
      </c>
      <c r="Z43" s="5">
        <v>9450</v>
      </c>
      <c r="AA43" s="5">
        <v>537</v>
      </c>
    </row>
    <row r="44" spans="1:27">
      <c r="A44" s="5">
        <v>1393</v>
      </c>
      <c r="B44" s="5">
        <v>4</v>
      </c>
      <c r="C44" s="5" t="s">
        <v>232</v>
      </c>
      <c r="D44" s="5" t="s">
        <v>233</v>
      </c>
      <c r="E44" s="5">
        <v>340</v>
      </c>
      <c r="F44" s="5">
        <v>16220</v>
      </c>
      <c r="G44" s="5">
        <v>13593</v>
      </c>
      <c r="H44" s="5">
        <v>2627</v>
      </c>
      <c r="I44" s="5">
        <v>13572</v>
      </c>
      <c r="J44" s="5">
        <v>2618</v>
      </c>
      <c r="K44" s="5">
        <v>21</v>
      </c>
      <c r="L44" s="5">
        <v>9</v>
      </c>
      <c r="M44" s="5">
        <v>2081740</v>
      </c>
      <c r="N44" s="5">
        <v>9448047</v>
      </c>
      <c r="O44" s="5">
        <v>2108693</v>
      </c>
      <c r="P44" s="5">
        <v>14909278</v>
      </c>
      <c r="Q44" s="5">
        <v>14401750</v>
      </c>
      <c r="R44" s="5">
        <v>1393655</v>
      </c>
      <c r="S44" s="5">
        <v>24135</v>
      </c>
      <c r="T44" s="5">
        <v>9913169</v>
      </c>
      <c r="U44" s="5">
        <v>15383077</v>
      </c>
      <c r="V44" s="5">
        <v>5469908</v>
      </c>
      <c r="W44" s="5">
        <v>23671</v>
      </c>
      <c r="X44" s="5">
        <v>213522</v>
      </c>
      <c r="Y44" s="5">
        <v>176972</v>
      </c>
      <c r="Z44" s="5">
        <v>498648</v>
      </c>
      <c r="AA44" s="5">
        <v>519405</v>
      </c>
    </row>
    <row r="45" spans="1:27">
      <c r="A45" s="5">
        <v>1393</v>
      </c>
      <c r="B45" s="5">
        <v>4</v>
      </c>
      <c r="C45" s="5" t="s">
        <v>234</v>
      </c>
      <c r="D45" s="5" t="s">
        <v>235</v>
      </c>
      <c r="E45" s="5">
        <v>698</v>
      </c>
      <c r="F45" s="5">
        <v>27862</v>
      </c>
      <c r="G45" s="5">
        <v>24750</v>
      </c>
      <c r="H45" s="5">
        <v>3112</v>
      </c>
      <c r="I45" s="5">
        <v>24565</v>
      </c>
      <c r="J45" s="5">
        <v>3109</v>
      </c>
      <c r="K45" s="5">
        <v>185</v>
      </c>
      <c r="L45" s="5">
        <v>3</v>
      </c>
      <c r="M45" s="5">
        <v>3785729</v>
      </c>
      <c r="N45" s="5">
        <v>17234769</v>
      </c>
      <c r="O45" s="5">
        <v>2638932</v>
      </c>
      <c r="P45" s="5">
        <v>28598391</v>
      </c>
      <c r="Q45" s="5">
        <v>26512186</v>
      </c>
      <c r="R45" s="5">
        <v>4985362</v>
      </c>
      <c r="S45" s="5">
        <v>154795</v>
      </c>
      <c r="T45" s="5">
        <v>18366756</v>
      </c>
      <c r="U45" s="5">
        <v>29548917</v>
      </c>
      <c r="V45" s="5">
        <v>11182161</v>
      </c>
      <c r="W45" s="5">
        <v>39260</v>
      </c>
      <c r="X45" s="5">
        <v>591612</v>
      </c>
      <c r="Y45" s="5">
        <v>268678</v>
      </c>
      <c r="Z45" s="5">
        <v>2852918</v>
      </c>
      <c r="AA45" s="5">
        <v>6479078</v>
      </c>
    </row>
    <row r="46" spans="1:27">
      <c r="A46" s="5">
        <v>1393</v>
      </c>
      <c r="B46" s="5">
        <v>4</v>
      </c>
      <c r="C46" s="5" t="s">
        <v>236</v>
      </c>
      <c r="D46" s="5" t="s">
        <v>237</v>
      </c>
      <c r="E46" s="5">
        <v>31</v>
      </c>
      <c r="F46" s="5">
        <v>1194</v>
      </c>
      <c r="G46" s="5">
        <v>964</v>
      </c>
      <c r="H46" s="5">
        <v>230</v>
      </c>
      <c r="I46" s="5">
        <v>962</v>
      </c>
      <c r="J46" s="5">
        <v>230</v>
      </c>
      <c r="K46" s="5">
        <v>2</v>
      </c>
      <c r="L46" s="5">
        <v>0</v>
      </c>
      <c r="M46" s="5">
        <v>186330</v>
      </c>
      <c r="N46" s="5">
        <v>1025429</v>
      </c>
      <c r="O46" s="5">
        <v>26</v>
      </c>
      <c r="P46" s="5">
        <v>1446184</v>
      </c>
      <c r="Q46" s="5">
        <v>1233847</v>
      </c>
      <c r="R46" s="5">
        <v>225600</v>
      </c>
      <c r="S46" s="5">
        <v>6446</v>
      </c>
      <c r="T46" s="5">
        <v>1051550</v>
      </c>
      <c r="U46" s="5">
        <v>1449542</v>
      </c>
      <c r="V46" s="5">
        <v>397992</v>
      </c>
      <c r="W46" s="5">
        <v>0</v>
      </c>
      <c r="X46" s="5">
        <v>18010</v>
      </c>
      <c r="Y46" s="5">
        <v>2182</v>
      </c>
      <c r="Z46" s="5">
        <v>-39070</v>
      </c>
      <c r="AA46" s="5">
        <v>28568</v>
      </c>
    </row>
    <row r="47" spans="1:27">
      <c r="A47" s="5">
        <v>1393</v>
      </c>
      <c r="B47" s="5">
        <v>4</v>
      </c>
      <c r="C47" s="5" t="s">
        <v>238</v>
      </c>
      <c r="D47" s="5" t="s">
        <v>239</v>
      </c>
      <c r="E47" s="5">
        <v>62</v>
      </c>
      <c r="F47" s="5">
        <v>2238</v>
      </c>
      <c r="G47" s="5">
        <v>1954</v>
      </c>
      <c r="H47" s="5">
        <v>284</v>
      </c>
      <c r="I47" s="5">
        <v>1949</v>
      </c>
      <c r="J47" s="5">
        <v>284</v>
      </c>
      <c r="K47" s="5">
        <v>5</v>
      </c>
      <c r="L47" s="5">
        <v>0</v>
      </c>
      <c r="M47" s="5">
        <v>286112</v>
      </c>
      <c r="N47" s="5">
        <v>1310436</v>
      </c>
      <c r="O47" s="5">
        <v>21886</v>
      </c>
      <c r="P47" s="5">
        <v>1975694</v>
      </c>
      <c r="Q47" s="5">
        <v>1888008</v>
      </c>
      <c r="R47" s="5">
        <v>86232</v>
      </c>
      <c r="S47" s="5">
        <v>2857</v>
      </c>
      <c r="T47" s="5">
        <v>1367874</v>
      </c>
      <c r="U47" s="5">
        <v>2067935</v>
      </c>
      <c r="V47" s="5">
        <v>700061</v>
      </c>
      <c r="W47" s="5">
        <v>540</v>
      </c>
      <c r="X47" s="5">
        <v>59315</v>
      </c>
      <c r="Y47" s="5">
        <v>7217</v>
      </c>
      <c r="Z47" s="5">
        <v>43119</v>
      </c>
      <c r="AA47" s="5">
        <v>136107</v>
      </c>
    </row>
    <row r="48" spans="1:27">
      <c r="A48" s="5">
        <v>1393</v>
      </c>
      <c r="B48" s="5">
        <v>2</v>
      </c>
      <c r="C48" s="5" t="s">
        <v>240</v>
      </c>
      <c r="D48" s="5" t="s">
        <v>241</v>
      </c>
      <c r="E48" s="5">
        <v>554</v>
      </c>
      <c r="F48" s="5">
        <v>18478</v>
      </c>
      <c r="G48" s="5">
        <v>9246</v>
      </c>
      <c r="H48" s="5">
        <v>9233</v>
      </c>
      <c r="I48" s="5">
        <v>9095</v>
      </c>
      <c r="J48" s="5">
        <v>9215</v>
      </c>
      <c r="K48" s="5">
        <v>150</v>
      </c>
      <c r="L48" s="5">
        <v>18</v>
      </c>
      <c r="M48" s="5">
        <v>2131792</v>
      </c>
      <c r="N48" s="5">
        <v>5037570</v>
      </c>
      <c r="O48" s="5">
        <v>694307</v>
      </c>
      <c r="P48" s="5">
        <v>8789715</v>
      </c>
      <c r="Q48" s="5">
        <v>8759187</v>
      </c>
      <c r="R48" s="5">
        <v>1378915</v>
      </c>
      <c r="S48" s="5">
        <v>46320</v>
      </c>
      <c r="T48" s="5">
        <v>5245861</v>
      </c>
      <c r="U48" s="5">
        <v>9566904</v>
      </c>
      <c r="V48" s="5">
        <v>4321043</v>
      </c>
      <c r="W48" s="5">
        <v>16578</v>
      </c>
      <c r="X48" s="5">
        <v>372218</v>
      </c>
      <c r="Y48" s="5">
        <v>64210</v>
      </c>
      <c r="Z48" s="5">
        <v>-16413</v>
      </c>
      <c r="AA48" s="5">
        <v>233397</v>
      </c>
    </row>
    <row r="49" spans="1:27">
      <c r="A49" s="5">
        <v>1393</v>
      </c>
      <c r="B49" s="5">
        <v>3</v>
      </c>
      <c r="C49" s="5" t="s">
        <v>242</v>
      </c>
      <c r="D49" s="5" t="s">
        <v>243</v>
      </c>
      <c r="E49" s="5">
        <v>502</v>
      </c>
      <c r="F49" s="5">
        <v>16736</v>
      </c>
      <c r="G49" s="5">
        <v>8189</v>
      </c>
      <c r="H49" s="5">
        <v>8547</v>
      </c>
      <c r="I49" s="5">
        <v>8059</v>
      </c>
      <c r="J49" s="5">
        <v>8530</v>
      </c>
      <c r="K49" s="5">
        <v>130</v>
      </c>
      <c r="L49" s="5">
        <v>17</v>
      </c>
      <c r="M49" s="5">
        <v>1873370</v>
      </c>
      <c r="N49" s="5">
        <v>4645194</v>
      </c>
      <c r="O49" s="5">
        <v>644744</v>
      </c>
      <c r="P49" s="5">
        <v>8073330</v>
      </c>
      <c r="Q49" s="5">
        <v>8055374</v>
      </c>
      <c r="R49" s="5">
        <v>1236407</v>
      </c>
      <c r="S49" s="5">
        <v>41197</v>
      </c>
      <c r="T49" s="5">
        <v>4824709</v>
      </c>
      <c r="U49" s="5">
        <v>8796207</v>
      </c>
      <c r="V49" s="5">
        <v>3971498</v>
      </c>
      <c r="W49" s="5">
        <v>15811</v>
      </c>
      <c r="X49" s="5">
        <v>356354</v>
      </c>
      <c r="Y49" s="5">
        <v>62220</v>
      </c>
      <c r="Z49" s="5">
        <v>-40436</v>
      </c>
      <c r="AA49" s="5">
        <v>193063</v>
      </c>
    </row>
    <row r="50" spans="1:27">
      <c r="A50" s="5">
        <v>1393</v>
      </c>
      <c r="B50" s="5">
        <v>4</v>
      </c>
      <c r="C50" s="5" t="s">
        <v>244</v>
      </c>
      <c r="D50" s="5" t="s">
        <v>243</v>
      </c>
      <c r="E50" s="5">
        <v>502</v>
      </c>
      <c r="F50" s="5">
        <v>16736</v>
      </c>
      <c r="G50" s="5">
        <v>8189</v>
      </c>
      <c r="H50" s="5">
        <v>8547</v>
      </c>
      <c r="I50" s="5">
        <v>8059</v>
      </c>
      <c r="J50" s="5">
        <v>8530</v>
      </c>
      <c r="K50" s="5">
        <v>130</v>
      </c>
      <c r="L50" s="5">
        <v>17</v>
      </c>
      <c r="M50" s="5">
        <v>1873370</v>
      </c>
      <c r="N50" s="5">
        <v>4645194</v>
      </c>
      <c r="O50" s="5">
        <v>644744</v>
      </c>
      <c r="P50" s="5">
        <v>8073330</v>
      </c>
      <c r="Q50" s="5">
        <v>8055374</v>
      </c>
      <c r="R50" s="5">
        <v>1236407</v>
      </c>
      <c r="S50" s="5">
        <v>41197</v>
      </c>
      <c r="T50" s="5">
        <v>4824709</v>
      </c>
      <c r="U50" s="5">
        <v>8796207</v>
      </c>
      <c r="V50" s="5">
        <v>3971498</v>
      </c>
      <c r="W50" s="5">
        <v>15811</v>
      </c>
      <c r="X50" s="5">
        <v>356354</v>
      </c>
      <c r="Y50" s="5">
        <v>62220</v>
      </c>
      <c r="Z50" s="5">
        <v>-40436</v>
      </c>
      <c r="AA50" s="5">
        <v>193063</v>
      </c>
    </row>
    <row r="51" spans="1:27">
      <c r="A51" s="5">
        <v>1393</v>
      </c>
      <c r="B51" s="5">
        <v>3</v>
      </c>
      <c r="C51" s="5" t="s">
        <v>245</v>
      </c>
      <c r="D51" s="5" t="s">
        <v>246</v>
      </c>
      <c r="E51" s="5">
        <v>52</v>
      </c>
      <c r="F51" s="5">
        <v>1743</v>
      </c>
      <c r="G51" s="5">
        <v>1057</v>
      </c>
      <c r="H51" s="5">
        <v>686</v>
      </c>
      <c r="I51" s="5">
        <v>1036</v>
      </c>
      <c r="J51" s="5">
        <v>685</v>
      </c>
      <c r="K51" s="5">
        <v>21</v>
      </c>
      <c r="L51" s="5">
        <v>1</v>
      </c>
      <c r="M51" s="5">
        <v>258421</v>
      </c>
      <c r="N51" s="5">
        <v>392376</v>
      </c>
      <c r="O51" s="5">
        <v>49563</v>
      </c>
      <c r="P51" s="5">
        <v>716385</v>
      </c>
      <c r="Q51" s="5">
        <v>703813</v>
      </c>
      <c r="R51" s="5">
        <v>142508</v>
      </c>
      <c r="S51" s="5">
        <v>5123</v>
      </c>
      <c r="T51" s="5">
        <v>421152</v>
      </c>
      <c r="U51" s="5">
        <v>770698</v>
      </c>
      <c r="V51" s="5">
        <v>349545</v>
      </c>
      <c r="W51" s="5">
        <v>768</v>
      </c>
      <c r="X51" s="5">
        <v>15864</v>
      </c>
      <c r="Y51" s="5">
        <v>1990</v>
      </c>
      <c r="Z51" s="5">
        <v>24022</v>
      </c>
      <c r="AA51" s="5">
        <v>40334</v>
      </c>
    </row>
    <row r="52" spans="1:27">
      <c r="A52" s="5">
        <v>1393</v>
      </c>
      <c r="B52" s="5">
        <v>4</v>
      </c>
      <c r="C52" s="5" t="s">
        <v>247</v>
      </c>
      <c r="D52" s="5" t="s">
        <v>246</v>
      </c>
      <c r="E52" s="5">
        <v>52</v>
      </c>
      <c r="F52" s="5">
        <v>1743</v>
      </c>
      <c r="G52" s="5">
        <v>1057</v>
      </c>
      <c r="H52" s="5">
        <v>686</v>
      </c>
      <c r="I52" s="5">
        <v>1036</v>
      </c>
      <c r="J52" s="5">
        <v>685</v>
      </c>
      <c r="K52" s="5">
        <v>21</v>
      </c>
      <c r="L52" s="5">
        <v>1</v>
      </c>
      <c r="M52" s="5">
        <v>258421</v>
      </c>
      <c r="N52" s="5">
        <v>392376</v>
      </c>
      <c r="O52" s="5">
        <v>49563</v>
      </c>
      <c r="P52" s="5">
        <v>716385</v>
      </c>
      <c r="Q52" s="5">
        <v>703813</v>
      </c>
      <c r="R52" s="5">
        <v>142508</v>
      </c>
      <c r="S52" s="5">
        <v>5123</v>
      </c>
      <c r="T52" s="5">
        <v>421152</v>
      </c>
      <c r="U52" s="5">
        <v>770698</v>
      </c>
      <c r="V52" s="5">
        <v>349545</v>
      </c>
      <c r="W52" s="5">
        <v>768</v>
      </c>
      <c r="X52" s="5">
        <v>15864</v>
      </c>
      <c r="Y52" s="5">
        <v>1990</v>
      </c>
      <c r="Z52" s="5">
        <v>24022</v>
      </c>
      <c r="AA52" s="5">
        <v>40334</v>
      </c>
    </row>
    <row r="53" spans="1:27">
      <c r="A53" s="5">
        <v>1393</v>
      </c>
      <c r="B53" s="5">
        <v>2</v>
      </c>
      <c r="C53" s="5" t="s">
        <v>248</v>
      </c>
      <c r="D53" s="5" t="s">
        <v>249</v>
      </c>
      <c r="E53" s="5">
        <v>330</v>
      </c>
      <c r="F53" s="5">
        <v>12012</v>
      </c>
      <c r="G53" s="5">
        <v>10503</v>
      </c>
      <c r="H53" s="5">
        <v>1509</v>
      </c>
      <c r="I53" s="5">
        <v>10325</v>
      </c>
      <c r="J53" s="5">
        <v>1509</v>
      </c>
      <c r="K53" s="5">
        <v>178</v>
      </c>
      <c r="L53" s="5">
        <v>0</v>
      </c>
      <c r="M53" s="5">
        <v>1542851</v>
      </c>
      <c r="N53" s="5">
        <v>7341563</v>
      </c>
      <c r="O53" s="5">
        <v>1309108</v>
      </c>
      <c r="P53" s="5">
        <v>11474113</v>
      </c>
      <c r="Q53" s="5">
        <v>10817863</v>
      </c>
      <c r="R53" s="5">
        <v>3755696</v>
      </c>
      <c r="S53" s="5">
        <v>128563</v>
      </c>
      <c r="T53" s="5">
        <v>7543975</v>
      </c>
      <c r="U53" s="5">
        <v>11727019</v>
      </c>
      <c r="V53" s="5">
        <v>4183044</v>
      </c>
      <c r="W53" s="5">
        <v>6937</v>
      </c>
      <c r="X53" s="5">
        <v>272292</v>
      </c>
      <c r="Y53" s="5">
        <v>77905</v>
      </c>
      <c r="Z53" s="5">
        <v>909518</v>
      </c>
      <c r="AA53" s="5">
        <v>350957</v>
      </c>
    </row>
    <row r="54" spans="1:27">
      <c r="A54" s="5">
        <v>1393</v>
      </c>
      <c r="B54" s="5">
        <v>3</v>
      </c>
      <c r="C54" s="5" t="s">
        <v>250</v>
      </c>
      <c r="D54" s="5" t="s">
        <v>251</v>
      </c>
      <c r="E54" s="5">
        <v>196</v>
      </c>
      <c r="F54" s="5">
        <v>6068</v>
      </c>
      <c r="G54" s="5">
        <v>5349</v>
      </c>
      <c r="H54" s="5">
        <v>719</v>
      </c>
      <c r="I54" s="5">
        <v>5225</v>
      </c>
      <c r="J54" s="5">
        <v>719</v>
      </c>
      <c r="K54" s="5">
        <v>125</v>
      </c>
      <c r="L54" s="5">
        <v>0</v>
      </c>
      <c r="M54" s="5">
        <v>845751</v>
      </c>
      <c r="N54" s="5">
        <v>4953588</v>
      </c>
      <c r="O54" s="5">
        <v>1098088</v>
      </c>
      <c r="P54" s="5">
        <v>7595553</v>
      </c>
      <c r="Q54" s="5">
        <v>7073234</v>
      </c>
      <c r="R54" s="5">
        <v>3048776</v>
      </c>
      <c r="S54" s="5">
        <v>104130</v>
      </c>
      <c r="T54" s="5">
        <v>5089406</v>
      </c>
      <c r="U54" s="5">
        <v>7813140</v>
      </c>
      <c r="V54" s="5">
        <v>2723735</v>
      </c>
      <c r="W54" s="5">
        <v>629</v>
      </c>
      <c r="X54" s="5">
        <v>202616</v>
      </c>
      <c r="Y54" s="5">
        <v>68537</v>
      </c>
      <c r="Z54" s="5">
        <v>504877</v>
      </c>
      <c r="AA54" s="5">
        <v>169505</v>
      </c>
    </row>
    <row r="55" spans="1:27">
      <c r="A55" s="5">
        <v>1393</v>
      </c>
      <c r="B55" s="5">
        <v>4</v>
      </c>
      <c r="C55" s="5" t="s">
        <v>252</v>
      </c>
      <c r="D55" s="5" t="s">
        <v>253</v>
      </c>
      <c r="E55" s="5">
        <v>119</v>
      </c>
      <c r="F55" s="5">
        <v>4188</v>
      </c>
      <c r="G55" s="5">
        <v>3770</v>
      </c>
      <c r="H55" s="5">
        <v>418</v>
      </c>
      <c r="I55" s="5">
        <v>3668</v>
      </c>
      <c r="J55" s="5">
        <v>418</v>
      </c>
      <c r="K55" s="5">
        <v>103</v>
      </c>
      <c r="L55" s="5">
        <v>0</v>
      </c>
      <c r="M55" s="5">
        <v>580962</v>
      </c>
      <c r="N55" s="5">
        <v>4425827</v>
      </c>
      <c r="O55" s="5">
        <v>1090679</v>
      </c>
      <c r="P55" s="5">
        <v>6605668</v>
      </c>
      <c r="Q55" s="5">
        <v>5995654</v>
      </c>
      <c r="R55" s="5">
        <v>2970114</v>
      </c>
      <c r="S55" s="5">
        <v>101384</v>
      </c>
      <c r="T55" s="5">
        <v>4514053</v>
      </c>
      <c r="U55" s="5">
        <v>6791185</v>
      </c>
      <c r="V55" s="5">
        <v>2277133</v>
      </c>
      <c r="W55" s="5">
        <v>598</v>
      </c>
      <c r="X55" s="5">
        <v>178405</v>
      </c>
      <c r="Y55" s="5">
        <v>61752</v>
      </c>
      <c r="Z55" s="5">
        <v>506365</v>
      </c>
      <c r="AA55" s="5">
        <v>115104</v>
      </c>
    </row>
    <row r="56" spans="1:27">
      <c r="A56" s="5">
        <v>1393</v>
      </c>
      <c r="B56" s="5">
        <v>4</v>
      </c>
      <c r="C56" s="5" t="s">
        <v>254</v>
      </c>
      <c r="D56" s="5" t="s">
        <v>255</v>
      </c>
      <c r="E56" s="5">
        <v>77</v>
      </c>
      <c r="F56" s="5">
        <v>1880</v>
      </c>
      <c r="G56" s="5">
        <v>1579</v>
      </c>
      <c r="H56" s="5">
        <v>301</v>
      </c>
      <c r="I56" s="5">
        <v>1557</v>
      </c>
      <c r="J56" s="5">
        <v>301</v>
      </c>
      <c r="K56" s="5">
        <v>22</v>
      </c>
      <c r="L56" s="5">
        <v>0</v>
      </c>
      <c r="M56" s="5">
        <v>264789</v>
      </c>
      <c r="N56" s="5">
        <v>527761</v>
      </c>
      <c r="O56" s="5">
        <v>7410</v>
      </c>
      <c r="P56" s="5">
        <v>989885</v>
      </c>
      <c r="Q56" s="5">
        <v>1077580</v>
      </c>
      <c r="R56" s="5">
        <v>78662</v>
      </c>
      <c r="S56" s="5">
        <v>2746</v>
      </c>
      <c r="T56" s="5">
        <v>575353</v>
      </c>
      <c r="U56" s="5">
        <v>1021955</v>
      </c>
      <c r="V56" s="5">
        <v>446602</v>
      </c>
      <c r="W56" s="5">
        <v>31</v>
      </c>
      <c r="X56" s="5">
        <v>24211</v>
      </c>
      <c r="Y56" s="5">
        <v>6785</v>
      </c>
      <c r="Z56" s="5">
        <v>-1488</v>
      </c>
      <c r="AA56" s="5">
        <v>54401</v>
      </c>
    </row>
    <row r="57" spans="1:27">
      <c r="A57" s="5">
        <v>1393</v>
      </c>
      <c r="B57" s="5">
        <v>3</v>
      </c>
      <c r="C57" s="5" t="s">
        <v>256</v>
      </c>
      <c r="D57" s="5" t="s">
        <v>257</v>
      </c>
      <c r="E57" s="5">
        <v>134</v>
      </c>
      <c r="F57" s="5">
        <v>5943</v>
      </c>
      <c r="G57" s="5">
        <v>5153</v>
      </c>
      <c r="H57" s="5">
        <v>790</v>
      </c>
      <c r="I57" s="5">
        <v>5100</v>
      </c>
      <c r="J57" s="5">
        <v>790</v>
      </c>
      <c r="K57" s="5">
        <v>53</v>
      </c>
      <c r="L57" s="5">
        <v>0</v>
      </c>
      <c r="M57" s="5">
        <v>697099</v>
      </c>
      <c r="N57" s="5">
        <v>2387975</v>
      </c>
      <c r="O57" s="5">
        <v>211020</v>
      </c>
      <c r="P57" s="5">
        <v>3878560</v>
      </c>
      <c r="Q57" s="5">
        <v>3744629</v>
      </c>
      <c r="R57" s="5">
        <v>706920</v>
      </c>
      <c r="S57" s="5">
        <v>24434</v>
      </c>
      <c r="T57" s="5">
        <v>2454569</v>
      </c>
      <c r="U57" s="5">
        <v>3913878</v>
      </c>
      <c r="V57" s="5">
        <v>1459309</v>
      </c>
      <c r="W57" s="5">
        <v>6308</v>
      </c>
      <c r="X57" s="5">
        <v>69676</v>
      </c>
      <c r="Y57" s="5">
        <v>9368</v>
      </c>
      <c r="Z57" s="5">
        <v>404641</v>
      </c>
      <c r="AA57" s="5">
        <v>181452</v>
      </c>
    </row>
    <row r="58" spans="1:27">
      <c r="A58" s="5">
        <v>1393</v>
      </c>
      <c r="B58" s="5">
        <v>4</v>
      </c>
      <c r="C58" s="5" t="s">
        <v>258</v>
      </c>
      <c r="D58" s="5" t="s">
        <v>257</v>
      </c>
      <c r="E58" s="5">
        <v>134</v>
      </c>
      <c r="F58" s="5">
        <v>5943</v>
      </c>
      <c r="G58" s="5">
        <v>5153</v>
      </c>
      <c r="H58" s="5">
        <v>790</v>
      </c>
      <c r="I58" s="5">
        <v>5100</v>
      </c>
      <c r="J58" s="5">
        <v>790</v>
      </c>
      <c r="K58" s="5">
        <v>53</v>
      </c>
      <c r="L58" s="5">
        <v>0</v>
      </c>
      <c r="M58" s="5">
        <v>697099</v>
      </c>
      <c r="N58" s="5">
        <v>2387975</v>
      </c>
      <c r="O58" s="5">
        <v>211020</v>
      </c>
      <c r="P58" s="5">
        <v>3878560</v>
      </c>
      <c r="Q58" s="5">
        <v>3744629</v>
      </c>
      <c r="R58" s="5">
        <v>706920</v>
      </c>
      <c r="S58" s="5">
        <v>24434</v>
      </c>
      <c r="T58" s="5">
        <v>2454569</v>
      </c>
      <c r="U58" s="5">
        <v>3913878</v>
      </c>
      <c r="V58" s="5">
        <v>1459309</v>
      </c>
      <c r="W58" s="5">
        <v>6308</v>
      </c>
      <c r="X58" s="5">
        <v>69676</v>
      </c>
      <c r="Y58" s="5">
        <v>9368</v>
      </c>
      <c r="Z58" s="5">
        <v>404641</v>
      </c>
      <c r="AA58" s="5">
        <v>181452</v>
      </c>
    </row>
    <row r="59" spans="1:27">
      <c r="A59" s="5">
        <v>1393</v>
      </c>
      <c r="B59" s="5">
        <v>2</v>
      </c>
      <c r="C59" s="5" t="s">
        <v>259</v>
      </c>
      <c r="D59" s="5" t="s">
        <v>260</v>
      </c>
      <c r="E59" s="5">
        <v>525</v>
      </c>
      <c r="F59" s="5">
        <v>19919</v>
      </c>
      <c r="G59" s="5">
        <v>19053</v>
      </c>
      <c r="H59" s="5">
        <v>866</v>
      </c>
      <c r="I59" s="5">
        <v>18963</v>
      </c>
      <c r="J59" s="5">
        <v>866</v>
      </c>
      <c r="K59" s="5">
        <v>90</v>
      </c>
      <c r="L59" s="5">
        <v>0</v>
      </c>
      <c r="M59" s="5">
        <v>3118642</v>
      </c>
      <c r="N59" s="5">
        <v>18538311</v>
      </c>
      <c r="O59" s="5">
        <v>2679169</v>
      </c>
      <c r="P59" s="5">
        <v>27962320</v>
      </c>
      <c r="Q59" s="5">
        <v>25815858</v>
      </c>
      <c r="R59" s="5">
        <v>265455</v>
      </c>
      <c r="S59" s="5">
        <v>9347</v>
      </c>
      <c r="T59" s="5">
        <v>19437938</v>
      </c>
      <c r="U59" s="5">
        <v>28405583</v>
      </c>
      <c r="V59" s="5">
        <v>8967645</v>
      </c>
      <c r="W59" s="5">
        <v>121833</v>
      </c>
      <c r="X59" s="5">
        <v>643906</v>
      </c>
      <c r="Y59" s="5">
        <v>713179</v>
      </c>
      <c r="Z59" s="5">
        <v>1287825</v>
      </c>
      <c r="AA59" s="5">
        <v>1673610</v>
      </c>
    </row>
    <row r="60" spans="1:27">
      <c r="A60" s="5">
        <v>1393</v>
      </c>
      <c r="B60" s="5">
        <v>3</v>
      </c>
      <c r="C60" s="5" t="s">
        <v>261</v>
      </c>
      <c r="D60" s="5" t="s">
        <v>262</v>
      </c>
      <c r="E60" s="5">
        <v>113</v>
      </c>
      <c r="F60" s="5">
        <v>2520</v>
      </c>
      <c r="G60" s="5">
        <v>2446</v>
      </c>
      <c r="H60" s="5">
        <v>74</v>
      </c>
      <c r="I60" s="5">
        <v>2434</v>
      </c>
      <c r="J60" s="5">
        <v>74</v>
      </c>
      <c r="K60" s="5">
        <v>12</v>
      </c>
      <c r="L60" s="5">
        <v>0</v>
      </c>
      <c r="M60" s="5">
        <v>354608</v>
      </c>
      <c r="N60" s="5">
        <v>578492</v>
      </c>
      <c r="O60" s="5">
        <v>110080</v>
      </c>
      <c r="P60" s="5">
        <v>1287025</v>
      </c>
      <c r="Q60" s="5">
        <v>1048086</v>
      </c>
      <c r="R60" s="5">
        <v>2098</v>
      </c>
      <c r="S60" s="5">
        <v>66</v>
      </c>
      <c r="T60" s="5">
        <v>615137</v>
      </c>
      <c r="U60" s="5">
        <v>1332282</v>
      </c>
      <c r="V60" s="5">
        <v>717145</v>
      </c>
      <c r="W60" s="5">
        <v>613</v>
      </c>
      <c r="X60" s="5">
        <v>45272</v>
      </c>
      <c r="Y60" s="5">
        <v>10169</v>
      </c>
      <c r="Z60" s="5">
        <v>4442</v>
      </c>
      <c r="AA60" s="5">
        <v>58264</v>
      </c>
    </row>
    <row r="61" spans="1:27">
      <c r="A61" s="5">
        <v>1393</v>
      </c>
      <c r="B61" s="5">
        <v>4</v>
      </c>
      <c r="C61" s="5" t="s">
        <v>263</v>
      </c>
      <c r="D61" s="5" t="s">
        <v>262</v>
      </c>
      <c r="E61" s="5">
        <v>113</v>
      </c>
      <c r="F61" s="5">
        <v>2520</v>
      </c>
      <c r="G61" s="5">
        <v>2446</v>
      </c>
      <c r="H61" s="5">
        <v>74</v>
      </c>
      <c r="I61" s="5">
        <v>2434</v>
      </c>
      <c r="J61" s="5">
        <v>74</v>
      </c>
      <c r="K61" s="5">
        <v>12</v>
      </c>
      <c r="L61" s="5">
        <v>0</v>
      </c>
      <c r="M61" s="5">
        <v>354608</v>
      </c>
      <c r="N61" s="5">
        <v>578492</v>
      </c>
      <c r="O61" s="5">
        <v>110080</v>
      </c>
      <c r="P61" s="5">
        <v>1287025</v>
      </c>
      <c r="Q61" s="5">
        <v>1048086</v>
      </c>
      <c r="R61" s="5">
        <v>2098</v>
      </c>
      <c r="S61" s="5">
        <v>66</v>
      </c>
      <c r="T61" s="5">
        <v>615137</v>
      </c>
      <c r="U61" s="5">
        <v>1332282</v>
      </c>
      <c r="V61" s="5">
        <v>717145</v>
      </c>
      <c r="W61" s="5">
        <v>613</v>
      </c>
      <c r="X61" s="5">
        <v>45272</v>
      </c>
      <c r="Y61" s="5">
        <v>10169</v>
      </c>
      <c r="Z61" s="5">
        <v>4442</v>
      </c>
      <c r="AA61" s="5">
        <v>58264</v>
      </c>
    </row>
    <row r="62" spans="1:27">
      <c r="A62" s="5">
        <v>1393</v>
      </c>
      <c r="B62" s="5">
        <v>3</v>
      </c>
      <c r="C62" s="5" t="s">
        <v>264</v>
      </c>
      <c r="D62" s="5" t="s">
        <v>265</v>
      </c>
      <c r="E62" s="5">
        <v>412</v>
      </c>
      <c r="F62" s="5">
        <v>17399</v>
      </c>
      <c r="G62" s="5">
        <v>16607</v>
      </c>
      <c r="H62" s="5">
        <v>792</v>
      </c>
      <c r="I62" s="5">
        <v>16529</v>
      </c>
      <c r="J62" s="5">
        <v>792</v>
      </c>
      <c r="K62" s="5">
        <v>78</v>
      </c>
      <c r="L62" s="5">
        <v>0</v>
      </c>
      <c r="M62" s="5">
        <v>2764033</v>
      </c>
      <c r="N62" s="5">
        <v>17959819</v>
      </c>
      <c r="O62" s="5">
        <v>2569089</v>
      </c>
      <c r="P62" s="5">
        <v>26675295</v>
      </c>
      <c r="Q62" s="5">
        <v>24767773</v>
      </c>
      <c r="R62" s="5">
        <v>263357</v>
      </c>
      <c r="S62" s="5">
        <v>9282</v>
      </c>
      <c r="T62" s="5">
        <v>18822801</v>
      </c>
      <c r="U62" s="5">
        <v>27073301</v>
      </c>
      <c r="V62" s="5">
        <v>8250500</v>
      </c>
      <c r="W62" s="5">
        <v>121221</v>
      </c>
      <c r="X62" s="5">
        <v>598634</v>
      </c>
      <c r="Y62" s="5">
        <v>703010</v>
      </c>
      <c r="Z62" s="5">
        <v>1283384</v>
      </c>
      <c r="AA62" s="5">
        <v>1615347</v>
      </c>
    </row>
    <row r="63" spans="1:27">
      <c r="A63" s="5">
        <v>1393</v>
      </c>
      <c r="B63" s="5">
        <v>4</v>
      </c>
      <c r="C63" s="5" t="s">
        <v>266</v>
      </c>
      <c r="D63" s="5" t="s">
        <v>267</v>
      </c>
      <c r="E63" s="5">
        <v>140</v>
      </c>
      <c r="F63" s="5">
        <v>9666</v>
      </c>
      <c r="G63" s="5">
        <v>9247</v>
      </c>
      <c r="H63" s="5">
        <v>419</v>
      </c>
      <c r="I63" s="5">
        <v>9227</v>
      </c>
      <c r="J63" s="5">
        <v>419</v>
      </c>
      <c r="K63" s="5">
        <v>20</v>
      </c>
      <c r="L63" s="5">
        <v>0</v>
      </c>
      <c r="M63" s="5">
        <v>1710571</v>
      </c>
      <c r="N63" s="5">
        <v>15342204</v>
      </c>
      <c r="O63" s="5">
        <v>2161323</v>
      </c>
      <c r="P63" s="5">
        <v>21533137</v>
      </c>
      <c r="Q63" s="5">
        <v>20066581</v>
      </c>
      <c r="R63" s="5">
        <v>260282</v>
      </c>
      <c r="S63" s="5">
        <v>9185</v>
      </c>
      <c r="T63" s="5">
        <v>16045279</v>
      </c>
      <c r="U63" s="5">
        <v>21813222</v>
      </c>
      <c r="V63" s="5">
        <v>5767943</v>
      </c>
      <c r="W63" s="5">
        <v>119058</v>
      </c>
      <c r="X63" s="5">
        <v>442412</v>
      </c>
      <c r="Y63" s="5">
        <v>548905</v>
      </c>
      <c r="Z63" s="5">
        <v>1193439</v>
      </c>
      <c r="AA63" s="5">
        <v>1095460</v>
      </c>
    </row>
    <row r="64" spans="1:27">
      <c r="A64" s="5">
        <v>1393</v>
      </c>
      <c r="B64" s="5">
        <v>4</v>
      </c>
      <c r="C64" s="5" t="s">
        <v>268</v>
      </c>
      <c r="D64" s="5" t="s">
        <v>269</v>
      </c>
      <c r="E64" s="5">
        <v>177</v>
      </c>
      <c r="F64" s="5">
        <v>5309</v>
      </c>
      <c r="G64" s="5">
        <v>5050</v>
      </c>
      <c r="H64" s="5">
        <v>260</v>
      </c>
      <c r="I64" s="5">
        <v>5014</v>
      </c>
      <c r="J64" s="5">
        <v>260</v>
      </c>
      <c r="K64" s="5">
        <v>36</v>
      </c>
      <c r="L64" s="5">
        <v>0</v>
      </c>
      <c r="M64" s="5">
        <v>733300</v>
      </c>
      <c r="N64" s="5">
        <v>1594042</v>
      </c>
      <c r="O64" s="5">
        <v>364206</v>
      </c>
      <c r="P64" s="5">
        <v>3346135</v>
      </c>
      <c r="Q64" s="5">
        <v>3065845</v>
      </c>
      <c r="R64" s="5">
        <v>3075</v>
      </c>
      <c r="S64" s="5">
        <v>97</v>
      </c>
      <c r="T64" s="5">
        <v>1683539</v>
      </c>
      <c r="U64" s="5">
        <v>3402207</v>
      </c>
      <c r="V64" s="5">
        <v>1718668</v>
      </c>
      <c r="W64" s="5">
        <v>2162</v>
      </c>
      <c r="X64" s="5">
        <v>85110</v>
      </c>
      <c r="Y64" s="5">
        <v>133292</v>
      </c>
      <c r="Z64" s="5">
        <v>39305</v>
      </c>
      <c r="AA64" s="5">
        <v>337180</v>
      </c>
    </row>
    <row r="65" spans="1:27">
      <c r="A65" s="5">
        <v>1393</v>
      </c>
      <c r="B65" s="5">
        <v>4</v>
      </c>
      <c r="C65" s="5" t="s">
        <v>270</v>
      </c>
      <c r="D65" s="5" t="s">
        <v>271</v>
      </c>
      <c r="E65" s="5">
        <v>75</v>
      </c>
      <c r="F65" s="5">
        <v>1933</v>
      </c>
      <c r="G65" s="5">
        <v>1862</v>
      </c>
      <c r="H65" s="5">
        <v>71</v>
      </c>
      <c r="I65" s="5">
        <v>1853</v>
      </c>
      <c r="J65" s="5">
        <v>71</v>
      </c>
      <c r="K65" s="5">
        <v>9</v>
      </c>
      <c r="L65" s="5">
        <v>0</v>
      </c>
      <c r="M65" s="5">
        <v>264769</v>
      </c>
      <c r="N65" s="5">
        <v>725606</v>
      </c>
      <c r="O65" s="5">
        <v>34705</v>
      </c>
      <c r="P65" s="5">
        <v>1400970</v>
      </c>
      <c r="Q65" s="5">
        <v>1243752</v>
      </c>
      <c r="R65" s="5">
        <v>0</v>
      </c>
      <c r="S65" s="5">
        <v>0</v>
      </c>
      <c r="T65" s="5">
        <v>786547</v>
      </c>
      <c r="U65" s="5">
        <v>1454210</v>
      </c>
      <c r="V65" s="5">
        <v>667663</v>
      </c>
      <c r="W65" s="5">
        <v>0</v>
      </c>
      <c r="X65" s="5">
        <v>61178</v>
      </c>
      <c r="Y65" s="5">
        <v>20202</v>
      </c>
      <c r="Z65" s="5">
        <v>54623</v>
      </c>
      <c r="AA65" s="5">
        <v>167978</v>
      </c>
    </row>
    <row r="66" spans="1:27">
      <c r="A66" s="5">
        <v>1393</v>
      </c>
      <c r="B66" s="5">
        <v>4</v>
      </c>
      <c r="C66" s="5" t="s">
        <v>272</v>
      </c>
      <c r="D66" s="5" t="s">
        <v>273</v>
      </c>
      <c r="E66" s="5">
        <v>20</v>
      </c>
      <c r="F66" s="5">
        <v>491</v>
      </c>
      <c r="G66" s="5">
        <v>448</v>
      </c>
      <c r="H66" s="5">
        <v>43</v>
      </c>
      <c r="I66" s="5">
        <v>435</v>
      </c>
      <c r="J66" s="5">
        <v>43</v>
      </c>
      <c r="K66" s="5">
        <v>13</v>
      </c>
      <c r="L66" s="5">
        <v>0</v>
      </c>
      <c r="M66" s="5">
        <v>55392</v>
      </c>
      <c r="N66" s="5">
        <v>297968</v>
      </c>
      <c r="O66" s="5">
        <v>8856</v>
      </c>
      <c r="P66" s="5">
        <v>395052</v>
      </c>
      <c r="Q66" s="5">
        <v>391594</v>
      </c>
      <c r="R66" s="5">
        <v>0</v>
      </c>
      <c r="S66" s="5">
        <v>0</v>
      </c>
      <c r="T66" s="5">
        <v>307436</v>
      </c>
      <c r="U66" s="5">
        <v>403662</v>
      </c>
      <c r="V66" s="5">
        <v>96226</v>
      </c>
      <c r="W66" s="5">
        <v>0</v>
      </c>
      <c r="X66" s="5">
        <v>9933</v>
      </c>
      <c r="Y66" s="5">
        <v>612</v>
      </c>
      <c r="Z66" s="5">
        <v>-3983</v>
      </c>
      <c r="AA66" s="5">
        <v>14729</v>
      </c>
    </row>
    <row r="67" spans="1:27">
      <c r="A67" s="5">
        <v>1393</v>
      </c>
      <c r="B67" s="5">
        <v>2</v>
      </c>
      <c r="C67" s="5" t="s">
        <v>274</v>
      </c>
      <c r="D67" s="5" t="s">
        <v>275</v>
      </c>
      <c r="E67" s="5">
        <v>729</v>
      </c>
      <c r="F67" s="5">
        <v>33264</v>
      </c>
      <c r="G67" s="5">
        <v>28348</v>
      </c>
      <c r="H67" s="5">
        <v>4916</v>
      </c>
      <c r="I67" s="5">
        <v>28234</v>
      </c>
      <c r="J67" s="5">
        <v>4912</v>
      </c>
      <c r="K67" s="5">
        <v>115</v>
      </c>
      <c r="L67" s="5">
        <v>4</v>
      </c>
      <c r="M67" s="5">
        <v>5018688</v>
      </c>
      <c r="N67" s="5">
        <v>38703957</v>
      </c>
      <c r="O67" s="5">
        <v>16396015</v>
      </c>
      <c r="P67" s="5">
        <v>55138733</v>
      </c>
      <c r="Q67" s="5">
        <v>51601441</v>
      </c>
      <c r="R67" s="5">
        <v>471415</v>
      </c>
      <c r="S67" s="5">
        <v>15115</v>
      </c>
      <c r="T67" s="5">
        <v>40386889</v>
      </c>
      <c r="U67" s="5">
        <v>57194397</v>
      </c>
      <c r="V67" s="5">
        <v>16807508</v>
      </c>
      <c r="W67" s="5">
        <v>176241</v>
      </c>
      <c r="X67" s="5">
        <v>1659371</v>
      </c>
      <c r="Y67" s="5">
        <v>244769</v>
      </c>
      <c r="Z67" s="5">
        <v>3263218</v>
      </c>
      <c r="AA67" s="5">
        <v>2723826</v>
      </c>
    </row>
    <row r="68" spans="1:27">
      <c r="A68" s="5">
        <v>1393</v>
      </c>
      <c r="B68" s="5">
        <v>3</v>
      </c>
      <c r="C68" s="5" t="s">
        <v>276</v>
      </c>
      <c r="D68" s="5" t="s">
        <v>275</v>
      </c>
      <c r="E68" s="5">
        <v>729</v>
      </c>
      <c r="F68" s="5">
        <v>33264</v>
      </c>
      <c r="G68" s="5">
        <v>28348</v>
      </c>
      <c r="H68" s="5">
        <v>4916</v>
      </c>
      <c r="I68" s="5">
        <v>28234</v>
      </c>
      <c r="J68" s="5">
        <v>4912</v>
      </c>
      <c r="K68" s="5">
        <v>115</v>
      </c>
      <c r="L68" s="5">
        <v>4</v>
      </c>
      <c r="M68" s="5">
        <v>5018688</v>
      </c>
      <c r="N68" s="5">
        <v>38703957</v>
      </c>
      <c r="O68" s="5">
        <v>16396015</v>
      </c>
      <c r="P68" s="5">
        <v>55138733</v>
      </c>
      <c r="Q68" s="5">
        <v>51601441</v>
      </c>
      <c r="R68" s="5">
        <v>471415</v>
      </c>
      <c r="S68" s="5">
        <v>15115</v>
      </c>
      <c r="T68" s="5">
        <v>40386889</v>
      </c>
      <c r="U68" s="5">
        <v>57194397</v>
      </c>
      <c r="V68" s="5">
        <v>16807508</v>
      </c>
      <c r="W68" s="5">
        <v>176241</v>
      </c>
      <c r="X68" s="5">
        <v>1659371</v>
      </c>
      <c r="Y68" s="5">
        <v>244769</v>
      </c>
      <c r="Z68" s="5">
        <v>3263218</v>
      </c>
      <c r="AA68" s="5">
        <v>2723826</v>
      </c>
    </row>
    <row r="69" spans="1:27">
      <c r="A69" s="5">
        <v>1393</v>
      </c>
      <c r="B69" s="5">
        <v>4</v>
      </c>
      <c r="C69" s="5" t="s">
        <v>277</v>
      </c>
      <c r="D69" s="5" t="s">
        <v>278</v>
      </c>
      <c r="E69" s="5">
        <v>275</v>
      </c>
      <c r="F69" s="5">
        <v>13669</v>
      </c>
      <c r="G69" s="5">
        <v>12490</v>
      </c>
      <c r="H69" s="5">
        <v>1179</v>
      </c>
      <c r="I69" s="5">
        <v>12452</v>
      </c>
      <c r="J69" s="5">
        <v>1179</v>
      </c>
      <c r="K69" s="5">
        <v>38</v>
      </c>
      <c r="L69" s="5">
        <v>0</v>
      </c>
      <c r="M69" s="5">
        <v>2389592</v>
      </c>
      <c r="N69" s="5">
        <v>11746605</v>
      </c>
      <c r="O69" s="5">
        <v>5112449</v>
      </c>
      <c r="P69" s="5">
        <v>18518208</v>
      </c>
      <c r="Q69" s="5">
        <v>16626731</v>
      </c>
      <c r="R69" s="5">
        <v>71320</v>
      </c>
      <c r="S69" s="5">
        <v>2509</v>
      </c>
      <c r="T69" s="5">
        <v>12844429</v>
      </c>
      <c r="U69" s="5">
        <v>18906431</v>
      </c>
      <c r="V69" s="5">
        <v>6062003</v>
      </c>
      <c r="W69" s="5">
        <v>166030</v>
      </c>
      <c r="X69" s="5">
        <v>787770</v>
      </c>
      <c r="Y69" s="5">
        <v>160714</v>
      </c>
      <c r="Z69" s="5">
        <v>2226336</v>
      </c>
      <c r="AA69" s="5">
        <v>988877</v>
      </c>
    </row>
    <row r="70" spans="1:27">
      <c r="A70" s="5">
        <v>1393</v>
      </c>
      <c r="B70" s="5">
        <v>4</v>
      </c>
      <c r="C70" s="5" t="s">
        <v>279</v>
      </c>
      <c r="D70" s="5" t="s">
        <v>280</v>
      </c>
      <c r="E70" s="5">
        <v>214</v>
      </c>
      <c r="F70" s="5">
        <v>8657</v>
      </c>
      <c r="G70" s="5">
        <v>7698</v>
      </c>
      <c r="H70" s="5">
        <v>960</v>
      </c>
      <c r="I70" s="5">
        <v>7651</v>
      </c>
      <c r="J70" s="5">
        <v>958</v>
      </c>
      <c r="K70" s="5">
        <v>47</v>
      </c>
      <c r="L70" s="5">
        <v>2</v>
      </c>
      <c r="M70" s="5">
        <v>1180545</v>
      </c>
      <c r="N70" s="5">
        <v>7972740</v>
      </c>
      <c r="O70" s="5">
        <v>1802524</v>
      </c>
      <c r="P70" s="5">
        <v>10709697</v>
      </c>
      <c r="Q70" s="5">
        <v>9878622</v>
      </c>
      <c r="R70" s="5">
        <v>0</v>
      </c>
      <c r="S70" s="5">
        <v>0</v>
      </c>
      <c r="T70" s="5">
        <v>8208370</v>
      </c>
      <c r="U70" s="5">
        <v>12139695</v>
      </c>
      <c r="V70" s="5">
        <v>3931325</v>
      </c>
      <c r="W70" s="5">
        <v>1281</v>
      </c>
      <c r="X70" s="5">
        <v>247639</v>
      </c>
      <c r="Y70" s="5">
        <v>47861</v>
      </c>
      <c r="Z70" s="5">
        <v>552099</v>
      </c>
      <c r="AA70" s="5">
        <v>1041154</v>
      </c>
    </row>
    <row r="71" spans="1:27">
      <c r="A71" s="5">
        <v>1393</v>
      </c>
      <c r="B71" s="5">
        <v>4</v>
      </c>
      <c r="C71" s="5" t="s">
        <v>281</v>
      </c>
      <c r="D71" s="5" t="s">
        <v>282</v>
      </c>
      <c r="E71" s="5">
        <v>240</v>
      </c>
      <c r="F71" s="5">
        <v>10938</v>
      </c>
      <c r="G71" s="5">
        <v>8161</v>
      </c>
      <c r="H71" s="5">
        <v>2777</v>
      </c>
      <c r="I71" s="5">
        <v>8131</v>
      </c>
      <c r="J71" s="5">
        <v>2775</v>
      </c>
      <c r="K71" s="5">
        <v>30</v>
      </c>
      <c r="L71" s="5">
        <v>2</v>
      </c>
      <c r="M71" s="5">
        <v>1448551</v>
      </c>
      <c r="N71" s="5">
        <v>18984613</v>
      </c>
      <c r="O71" s="5">
        <v>9481042</v>
      </c>
      <c r="P71" s="5">
        <v>25910827</v>
      </c>
      <c r="Q71" s="5">
        <v>25096088</v>
      </c>
      <c r="R71" s="5">
        <v>400095</v>
      </c>
      <c r="S71" s="5">
        <v>12606</v>
      </c>
      <c r="T71" s="5">
        <v>19334091</v>
      </c>
      <c r="U71" s="5">
        <v>26148271</v>
      </c>
      <c r="V71" s="5">
        <v>6814181</v>
      </c>
      <c r="W71" s="5">
        <v>8931</v>
      </c>
      <c r="X71" s="5">
        <v>623962</v>
      </c>
      <c r="Y71" s="5">
        <v>36194</v>
      </c>
      <c r="Z71" s="5">
        <v>484783</v>
      </c>
      <c r="AA71" s="5">
        <v>693795</v>
      </c>
    </row>
    <row r="72" spans="1:27">
      <c r="A72" s="5">
        <v>1393</v>
      </c>
      <c r="B72" s="5">
        <v>2</v>
      </c>
      <c r="C72" s="5" t="s">
        <v>283</v>
      </c>
      <c r="D72" s="5" t="s">
        <v>284</v>
      </c>
      <c r="E72" s="5">
        <v>559</v>
      </c>
      <c r="F72" s="5">
        <v>15843</v>
      </c>
      <c r="G72" s="5">
        <v>13845</v>
      </c>
      <c r="H72" s="5">
        <v>1998</v>
      </c>
      <c r="I72" s="5">
        <v>13703</v>
      </c>
      <c r="J72" s="5">
        <v>1996</v>
      </c>
      <c r="K72" s="5">
        <v>142</v>
      </c>
      <c r="L72" s="5">
        <v>2</v>
      </c>
      <c r="M72" s="5">
        <v>2677023</v>
      </c>
      <c r="N72" s="5">
        <v>8644052</v>
      </c>
      <c r="O72" s="5">
        <v>1829087</v>
      </c>
      <c r="P72" s="5">
        <v>13432665</v>
      </c>
      <c r="Q72" s="5">
        <v>13076585</v>
      </c>
      <c r="R72" s="5">
        <v>371028</v>
      </c>
      <c r="S72" s="5">
        <v>11563</v>
      </c>
      <c r="T72" s="5">
        <v>9236034</v>
      </c>
      <c r="U72" s="5">
        <v>15916262</v>
      </c>
      <c r="V72" s="5">
        <v>6680229</v>
      </c>
      <c r="W72" s="5">
        <v>88544</v>
      </c>
      <c r="X72" s="5">
        <v>528102</v>
      </c>
      <c r="Y72" s="5">
        <v>194718</v>
      </c>
      <c r="Z72" s="5">
        <v>574090</v>
      </c>
      <c r="AA72" s="5">
        <v>707786</v>
      </c>
    </row>
    <row r="73" spans="1:27">
      <c r="A73" s="5">
        <v>1393</v>
      </c>
      <c r="B73" s="5">
        <v>3</v>
      </c>
      <c r="C73" s="5" t="s">
        <v>285</v>
      </c>
      <c r="D73" s="5" t="s">
        <v>286</v>
      </c>
      <c r="E73" s="5">
        <v>559</v>
      </c>
      <c r="F73" s="5">
        <v>15843</v>
      </c>
      <c r="G73" s="5">
        <v>13845</v>
      </c>
      <c r="H73" s="5">
        <v>1998</v>
      </c>
      <c r="I73" s="5">
        <v>13703</v>
      </c>
      <c r="J73" s="5">
        <v>1996</v>
      </c>
      <c r="K73" s="5">
        <v>142</v>
      </c>
      <c r="L73" s="5">
        <v>2</v>
      </c>
      <c r="M73" s="5">
        <v>2677023</v>
      </c>
      <c r="N73" s="5">
        <v>8644052</v>
      </c>
      <c r="O73" s="5">
        <v>1829087</v>
      </c>
      <c r="P73" s="5">
        <v>13432665</v>
      </c>
      <c r="Q73" s="5">
        <v>13076585</v>
      </c>
      <c r="R73" s="5">
        <v>371028</v>
      </c>
      <c r="S73" s="5">
        <v>11563</v>
      </c>
      <c r="T73" s="5">
        <v>9236034</v>
      </c>
      <c r="U73" s="5">
        <v>15916262</v>
      </c>
      <c r="V73" s="5">
        <v>6680229</v>
      </c>
      <c r="W73" s="5">
        <v>88544</v>
      </c>
      <c r="X73" s="5">
        <v>528102</v>
      </c>
      <c r="Y73" s="5">
        <v>194718</v>
      </c>
      <c r="Z73" s="5">
        <v>574090</v>
      </c>
      <c r="AA73" s="5">
        <v>707786</v>
      </c>
    </row>
    <row r="74" spans="1:27">
      <c r="A74" s="5">
        <v>1393</v>
      </c>
      <c r="B74" s="5">
        <v>4</v>
      </c>
      <c r="C74" s="5" t="s">
        <v>287</v>
      </c>
      <c r="D74" s="5" t="s">
        <v>288</v>
      </c>
      <c r="E74" s="5">
        <v>441</v>
      </c>
      <c r="F74" s="5">
        <v>13395</v>
      </c>
      <c r="G74" s="5">
        <v>11737</v>
      </c>
      <c r="H74" s="5">
        <v>1658</v>
      </c>
      <c r="I74" s="5">
        <v>11619</v>
      </c>
      <c r="J74" s="5">
        <v>1656</v>
      </c>
      <c r="K74" s="5">
        <v>118</v>
      </c>
      <c r="L74" s="5">
        <v>2</v>
      </c>
      <c r="M74" s="5">
        <v>2215461</v>
      </c>
      <c r="N74" s="5">
        <v>8058977</v>
      </c>
      <c r="O74" s="5">
        <v>1774740</v>
      </c>
      <c r="P74" s="5">
        <v>12015529</v>
      </c>
      <c r="Q74" s="5">
        <v>11633495</v>
      </c>
      <c r="R74" s="5">
        <v>371028</v>
      </c>
      <c r="S74" s="5">
        <v>11563</v>
      </c>
      <c r="T74" s="5">
        <v>8514210</v>
      </c>
      <c r="U74" s="5">
        <v>14379527</v>
      </c>
      <c r="V74" s="5">
        <v>5865317</v>
      </c>
      <c r="W74" s="5">
        <v>51701</v>
      </c>
      <c r="X74" s="5">
        <v>467648</v>
      </c>
      <c r="Y74" s="5">
        <v>182397</v>
      </c>
      <c r="Z74" s="5">
        <v>458113</v>
      </c>
      <c r="AA74" s="5">
        <v>579259</v>
      </c>
    </row>
    <row r="75" spans="1:27">
      <c r="A75" s="5">
        <v>1393</v>
      </c>
      <c r="B75" s="5">
        <v>4</v>
      </c>
      <c r="C75" s="5" t="s">
        <v>289</v>
      </c>
      <c r="D75" s="5" t="s">
        <v>290</v>
      </c>
      <c r="E75" s="5">
        <v>118</v>
      </c>
      <c r="F75" s="5">
        <v>2448</v>
      </c>
      <c r="G75" s="5">
        <v>2108</v>
      </c>
      <c r="H75" s="5">
        <v>340</v>
      </c>
      <c r="I75" s="5">
        <v>2083</v>
      </c>
      <c r="J75" s="5">
        <v>340</v>
      </c>
      <c r="K75" s="5">
        <v>25</v>
      </c>
      <c r="L75" s="5">
        <v>0</v>
      </c>
      <c r="M75" s="5">
        <v>461562</v>
      </c>
      <c r="N75" s="5">
        <v>585075</v>
      </c>
      <c r="O75" s="5">
        <v>54346</v>
      </c>
      <c r="P75" s="5">
        <v>1417136</v>
      </c>
      <c r="Q75" s="5">
        <v>1443091</v>
      </c>
      <c r="R75" s="5">
        <v>0</v>
      </c>
      <c r="S75" s="5">
        <v>0</v>
      </c>
      <c r="T75" s="5">
        <v>721824</v>
      </c>
      <c r="U75" s="5">
        <v>1536735</v>
      </c>
      <c r="V75" s="5">
        <v>814911</v>
      </c>
      <c r="W75" s="5">
        <v>36843</v>
      </c>
      <c r="X75" s="5">
        <v>60454</v>
      </c>
      <c r="Y75" s="5">
        <v>12321</v>
      </c>
      <c r="Z75" s="5">
        <v>115977</v>
      </c>
      <c r="AA75" s="5">
        <v>128527</v>
      </c>
    </row>
    <row r="76" spans="1:27">
      <c r="A76" s="5">
        <v>1393</v>
      </c>
      <c r="B76" s="5">
        <v>2</v>
      </c>
      <c r="C76" s="5" t="s">
        <v>291</v>
      </c>
      <c r="D76" s="5" t="s">
        <v>292</v>
      </c>
      <c r="E76" s="5">
        <v>289</v>
      </c>
      <c r="F76" s="5">
        <v>30909</v>
      </c>
      <c r="G76" s="5">
        <v>29309</v>
      </c>
      <c r="H76" s="5">
        <v>1600</v>
      </c>
      <c r="I76" s="5">
        <v>29291</v>
      </c>
      <c r="J76" s="5">
        <v>1599</v>
      </c>
      <c r="K76" s="5">
        <v>18</v>
      </c>
      <c r="L76" s="5">
        <v>1</v>
      </c>
      <c r="M76" s="5">
        <v>16091409</v>
      </c>
      <c r="N76" s="5">
        <v>1531269881</v>
      </c>
      <c r="O76" s="5">
        <v>46823896</v>
      </c>
      <c r="P76" s="5">
        <v>1644909094</v>
      </c>
      <c r="Q76" s="5">
        <v>1625586518</v>
      </c>
      <c r="R76" s="5">
        <v>135764742</v>
      </c>
      <c r="S76" s="5">
        <v>4583602</v>
      </c>
      <c r="T76" s="5">
        <v>1543794766</v>
      </c>
      <c r="U76" s="5">
        <v>1641887349</v>
      </c>
      <c r="V76" s="5">
        <v>98092582</v>
      </c>
      <c r="W76" s="5">
        <v>1176646</v>
      </c>
      <c r="X76" s="5">
        <v>29390323</v>
      </c>
      <c r="Y76" s="5">
        <v>2575023</v>
      </c>
      <c r="Z76" s="5">
        <v>11504683</v>
      </c>
      <c r="AA76" s="5">
        <v>10491575</v>
      </c>
    </row>
    <row r="77" spans="1:27">
      <c r="A77" s="5">
        <v>1393</v>
      </c>
      <c r="B77" s="5">
        <v>3</v>
      </c>
      <c r="C77" s="5" t="s">
        <v>293</v>
      </c>
      <c r="D77" s="5" t="s">
        <v>294</v>
      </c>
      <c r="E77" s="5">
        <v>29</v>
      </c>
      <c r="F77" s="5">
        <v>1755</v>
      </c>
      <c r="G77" s="5">
        <v>1707</v>
      </c>
      <c r="H77" s="5">
        <v>48</v>
      </c>
      <c r="I77" s="5">
        <v>1707</v>
      </c>
      <c r="J77" s="5">
        <v>48</v>
      </c>
      <c r="K77" s="5">
        <v>0</v>
      </c>
      <c r="L77" s="5">
        <v>0</v>
      </c>
      <c r="M77" s="5">
        <v>370055</v>
      </c>
      <c r="N77" s="5">
        <v>2208859</v>
      </c>
      <c r="O77" s="5">
        <v>1690153</v>
      </c>
      <c r="P77" s="5">
        <v>3094546</v>
      </c>
      <c r="Q77" s="5">
        <v>3027317</v>
      </c>
      <c r="R77" s="5">
        <v>2031</v>
      </c>
      <c r="S77" s="5">
        <v>81</v>
      </c>
      <c r="T77" s="5">
        <v>2262950</v>
      </c>
      <c r="U77" s="5">
        <v>3125359</v>
      </c>
      <c r="V77" s="5">
        <v>862408</v>
      </c>
      <c r="W77" s="5">
        <v>0</v>
      </c>
      <c r="X77" s="5">
        <v>94210</v>
      </c>
      <c r="Y77" s="5">
        <v>20969</v>
      </c>
      <c r="Z77" s="5">
        <v>216784</v>
      </c>
      <c r="AA77" s="5">
        <v>59608</v>
      </c>
    </row>
    <row r="78" spans="1:27">
      <c r="A78" s="5">
        <v>1393</v>
      </c>
      <c r="B78" s="5">
        <v>4</v>
      </c>
      <c r="C78" s="5" t="s">
        <v>295</v>
      </c>
      <c r="D78" s="5" t="s">
        <v>296</v>
      </c>
      <c r="E78" s="5">
        <v>29</v>
      </c>
      <c r="F78" s="5">
        <v>1755</v>
      </c>
      <c r="G78" s="5">
        <v>1707</v>
      </c>
      <c r="H78" s="5">
        <v>48</v>
      </c>
      <c r="I78" s="5">
        <v>1707</v>
      </c>
      <c r="J78" s="5">
        <v>48</v>
      </c>
      <c r="K78" s="5">
        <v>0</v>
      </c>
      <c r="L78" s="5">
        <v>0</v>
      </c>
      <c r="M78" s="5">
        <v>370055</v>
      </c>
      <c r="N78" s="5">
        <v>2208859</v>
      </c>
      <c r="O78" s="5">
        <v>1690153</v>
      </c>
      <c r="P78" s="5">
        <v>3094546</v>
      </c>
      <c r="Q78" s="5">
        <v>3027317</v>
      </c>
      <c r="R78" s="5">
        <v>2031</v>
      </c>
      <c r="S78" s="5">
        <v>81</v>
      </c>
      <c r="T78" s="5">
        <v>2262950</v>
      </c>
      <c r="U78" s="5">
        <v>3125359</v>
      </c>
      <c r="V78" s="5">
        <v>862408</v>
      </c>
      <c r="W78" s="5">
        <v>0</v>
      </c>
      <c r="X78" s="5">
        <v>94210</v>
      </c>
      <c r="Y78" s="5">
        <v>20969</v>
      </c>
      <c r="Z78" s="5">
        <v>216784</v>
      </c>
      <c r="AA78" s="5">
        <v>59608</v>
      </c>
    </row>
    <row r="79" spans="1:27">
      <c r="A79" s="5">
        <v>1393</v>
      </c>
      <c r="B79" s="5">
        <v>3</v>
      </c>
      <c r="C79" s="5" t="s">
        <v>297</v>
      </c>
      <c r="D79" s="5" t="s">
        <v>298</v>
      </c>
      <c r="E79" s="5">
        <v>260</v>
      </c>
      <c r="F79" s="5">
        <v>29154</v>
      </c>
      <c r="G79" s="5">
        <v>27602</v>
      </c>
      <c r="H79" s="5">
        <v>1552</v>
      </c>
      <c r="I79" s="5">
        <v>27584</v>
      </c>
      <c r="J79" s="5">
        <v>1551</v>
      </c>
      <c r="K79" s="5">
        <v>18</v>
      </c>
      <c r="L79" s="5">
        <v>1</v>
      </c>
      <c r="M79" s="5">
        <v>15721354</v>
      </c>
      <c r="N79" s="5">
        <v>1529061023</v>
      </c>
      <c r="O79" s="5">
        <v>45133743</v>
      </c>
      <c r="P79" s="5">
        <v>1641814548</v>
      </c>
      <c r="Q79" s="5">
        <v>1622559201</v>
      </c>
      <c r="R79" s="5">
        <v>135762712</v>
      </c>
      <c r="S79" s="5">
        <v>4583521</v>
      </c>
      <c r="T79" s="5">
        <v>1541531816</v>
      </c>
      <c r="U79" s="5">
        <v>1638761990</v>
      </c>
      <c r="V79" s="5">
        <v>97230174</v>
      </c>
      <c r="W79" s="5">
        <v>1176646</v>
      </c>
      <c r="X79" s="5">
        <v>29296113</v>
      </c>
      <c r="Y79" s="5">
        <v>2554054</v>
      </c>
      <c r="Z79" s="5">
        <v>11287899</v>
      </c>
      <c r="AA79" s="5">
        <v>10431967</v>
      </c>
    </row>
    <row r="80" spans="1:27">
      <c r="A80" s="5">
        <v>1393</v>
      </c>
      <c r="B80" s="5">
        <v>4</v>
      </c>
      <c r="C80" s="5" t="s">
        <v>299</v>
      </c>
      <c r="D80" s="5" t="s">
        <v>298</v>
      </c>
      <c r="E80" s="5">
        <v>260</v>
      </c>
      <c r="F80" s="5">
        <v>29154</v>
      </c>
      <c r="G80" s="5">
        <v>27602</v>
      </c>
      <c r="H80" s="5">
        <v>1552</v>
      </c>
      <c r="I80" s="5">
        <v>27584</v>
      </c>
      <c r="J80" s="5">
        <v>1551</v>
      </c>
      <c r="K80" s="5">
        <v>18</v>
      </c>
      <c r="L80" s="5">
        <v>1</v>
      </c>
      <c r="M80" s="5">
        <v>15721354</v>
      </c>
      <c r="N80" s="5">
        <v>1529061023</v>
      </c>
      <c r="O80" s="5">
        <v>45133743</v>
      </c>
      <c r="P80" s="5">
        <v>1641814548</v>
      </c>
      <c r="Q80" s="5">
        <v>1622559201</v>
      </c>
      <c r="R80" s="5">
        <v>135762712</v>
      </c>
      <c r="S80" s="5">
        <v>4583521</v>
      </c>
      <c r="T80" s="5">
        <v>1541531816</v>
      </c>
      <c r="U80" s="5">
        <v>1638761990</v>
      </c>
      <c r="V80" s="5">
        <v>97230174</v>
      </c>
      <c r="W80" s="5">
        <v>1176646</v>
      </c>
      <c r="X80" s="5">
        <v>29296113</v>
      </c>
      <c r="Y80" s="5">
        <v>2554054</v>
      </c>
      <c r="Z80" s="5">
        <v>11287899</v>
      </c>
      <c r="AA80" s="5">
        <v>10431967</v>
      </c>
    </row>
    <row r="81" spans="1:27">
      <c r="A81" s="5">
        <v>1393</v>
      </c>
      <c r="B81" s="5">
        <v>2</v>
      </c>
      <c r="C81" s="5" t="s">
        <v>300</v>
      </c>
      <c r="D81" s="5" t="s">
        <v>301</v>
      </c>
      <c r="E81" s="5">
        <v>1942</v>
      </c>
      <c r="F81" s="5">
        <v>133952</v>
      </c>
      <c r="G81" s="5">
        <v>121416</v>
      </c>
      <c r="H81" s="5">
        <v>12536</v>
      </c>
      <c r="I81" s="5">
        <v>121216</v>
      </c>
      <c r="J81" s="5">
        <v>12530</v>
      </c>
      <c r="K81" s="5">
        <v>200</v>
      </c>
      <c r="L81" s="5">
        <v>6</v>
      </c>
      <c r="M81" s="5">
        <v>33766313</v>
      </c>
      <c r="N81" s="5">
        <v>547571334</v>
      </c>
      <c r="O81" s="5">
        <v>59858620</v>
      </c>
      <c r="P81" s="5">
        <v>938929125</v>
      </c>
      <c r="Q81" s="5">
        <v>870002472</v>
      </c>
      <c r="R81" s="5">
        <v>304966995</v>
      </c>
      <c r="S81" s="5">
        <v>10706424</v>
      </c>
      <c r="T81" s="5">
        <v>598391167</v>
      </c>
      <c r="U81" s="5">
        <v>953093440</v>
      </c>
      <c r="V81" s="5">
        <v>354702273</v>
      </c>
      <c r="W81" s="5">
        <v>4911993</v>
      </c>
      <c r="X81" s="5">
        <v>37181607</v>
      </c>
      <c r="Y81" s="5">
        <v>2385743</v>
      </c>
      <c r="Z81" s="5">
        <v>59854858</v>
      </c>
      <c r="AA81" s="5">
        <v>27146919</v>
      </c>
    </row>
    <row r="82" spans="1:27">
      <c r="A82" s="5">
        <v>1393</v>
      </c>
      <c r="B82" s="5">
        <v>3</v>
      </c>
      <c r="C82" s="5" t="s">
        <v>302</v>
      </c>
      <c r="D82" s="5" t="s">
        <v>303</v>
      </c>
      <c r="E82" s="5">
        <v>1041</v>
      </c>
      <c r="F82" s="5">
        <v>80489</v>
      </c>
      <c r="G82" s="5">
        <v>75787</v>
      </c>
      <c r="H82" s="5">
        <v>4702</v>
      </c>
      <c r="I82" s="5">
        <v>75663</v>
      </c>
      <c r="J82" s="5">
        <v>4697</v>
      </c>
      <c r="K82" s="5">
        <v>123</v>
      </c>
      <c r="L82" s="5">
        <v>5</v>
      </c>
      <c r="M82" s="5">
        <v>25018962</v>
      </c>
      <c r="N82" s="5">
        <v>474276299</v>
      </c>
      <c r="O82" s="5">
        <v>45946027</v>
      </c>
      <c r="P82" s="5">
        <v>811384336</v>
      </c>
      <c r="Q82" s="5">
        <v>752575067</v>
      </c>
      <c r="R82" s="5">
        <v>296401356</v>
      </c>
      <c r="S82" s="5">
        <v>10429584</v>
      </c>
      <c r="T82" s="5">
        <v>521543679</v>
      </c>
      <c r="U82" s="5">
        <v>822642800</v>
      </c>
      <c r="V82" s="5">
        <v>301099122</v>
      </c>
      <c r="W82" s="5">
        <v>4836339</v>
      </c>
      <c r="X82" s="5">
        <v>31939232</v>
      </c>
      <c r="Y82" s="5">
        <v>1773248</v>
      </c>
      <c r="Z82" s="5">
        <v>47269866</v>
      </c>
      <c r="AA82" s="5">
        <v>19259151</v>
      </c>
    </row>
    <row r="83" spans="1:27">
      <c r="A83" s="5">
        <v>1393</v>
      </c>
      <c r="B83" s="5">
        <v>4</v>
      </c>
      <c r="C83" s="5" t="s">
        <v>304</v>
      </c>
      <c r="D83" s="5" t="s">
        <v>305</v>
      </c>
      <c r="E83" s="5">
        <v>545</v>
      </c>
      <c r="F83" s="5">
        <v>27908</v>
      </c>
      <c r="G83" s="5">
        <v>25973</v>
      </c>
      <c r="H83" s="5">
        <v>1934</v>
      </c>
      <c r="I83" s="5">
        <v>25909</v>
      </c>
      <c r="J83" s="5">
        <v>1933</v>
      </c>
      <c r="K83" s="5">
        <v>64</v>
      </c>
      <c r="L83" s="5">
        <v>1</v>
      </c>
      <c r="M83" s="5">
        <v>6567497</v>
      </c>
      <c r="N83" s="5">
        <v>165966043</v>
      </c>
      <c r="O83" s="5">
        <v>3597281</v>
      </c>
      <c r="P83" s="5">
        <v>254413382</v>
      </c>
      <c r="Q83" s="5">
        <v>240450593</v>
      </c>
      <c r="R83" s="5">
        <v>93946246</v>
      </c>
      <c r="S83" s="5">
        <v>3436321</v>
      </c>
      <c r="T83" s="5">
        <v>180564324</v>
      </c>
      <c r="U83" s="5">
        <v>264054958</v>
      </c>
      <c r="V83" s="5">
        <v>83490634</v>
      </c>
      <c r="W83" s="5">
        <v>1164079</v>
      </c>
      <c r="X83" s="5">
        <v>9635092</v>
      </c>
      <c r="Y83" s="5">
        <v>197915</v>
      </c>
      <c r="Z83" s="5">
        <v>7802332</v>
      </c>
      <c r="AA83" s="5">
        <v>7966652</v>
      </c>
    </row>
    <row r="84" spans="1:27">
      <c r="A84" s="5">
        <v>1393</v>
      </c>
      <c r="B84" s="5">
        <v>4</v>
      </c>
      <c r="C84" s="5" t="s">
        <v>306</v>
      </c>
      <c r="D84" s="5" t="s">
        <v>307</v>
      </c>
      <c r="E84" s="5">
        <v>263</v>
      </c>
      <c r="F84" s="5">
        <v>14817</v>
      </c>
      <c r="G84" s="5">
        <v>13990</v>
      </c>
      <c r="H84" s="5">
        <v>827</v>
      </c>
      <c r="I84" s="5">
        <v>13973</v>
      </c>
      <c r="J84" s="5">
        <v>827</v>
      </c>
      <c r="K84" s="5">
        <v>17</v>
      </c>
      <c r="L84" s="5">
        <v>0</v>
      </c>
      <c r="M84" s="5">
        <v>5415655</v>
      </c>
      <c r="N84" s="5">
        <v>15478676</v>
      </c>
      <c r="O84" s="5">
        <v>777781</v>
      </c>
      <c r="P84" s="5">
        <v>72587349</v>
      </c>
      <c r="Q84" s="5">
        <v>56150389</v>
      </c>
      <c r="R84" s="5">
        <v>36970977</v>
      </c>
      <c r="S84" s="5">
        <v>1218515</v>
      </c>
      <c r="T84" s="5">
        <v>22875255</v>
      </c>
      <c r="U84" s="5">
        <v>73119270</v>
      </c>
      <c r="V84" s="5">
        <v>50244015</v>
      </c>
      <c r="W84" s="5">
        <v>210579</v>
      </c>
      <c r="X84" s="5">
        <v>3398450</v>
      </c>
      <c r="Y84" s="5">
        <v>63027</v>
      </c>
      <c r="Z84" s="5">
        <v>17925038</v>
      </c>
      <c r="AA84" s="5">
        <v>587648</v>
      </c>
    </row>
    <row r="85" spans="1:27">
      <c r="A85" s="5">
        <v>1393</v>
      </c>
      <c r="B85" s="5">
        <v>4</v>
      </c>
      <c r="C85" s="5" t="s">
        <v>308</v>
      </c>
      <c r="D85" s="5" t="s">
        <v>309</v>
      </c>
      <c r="E85" s="5">
        <v>234</v>
      </c>
      <c r="F85" s="5">
        <v>37765</v>
      </c>
      <c r="G85" s="5">
        <v>35824</v>
      </c>
      <c r="H85" s="5">
        <v>1941</v>
      </c>
      <c r="I85" s="5">
        <v>35782</v>
      </c>
      <c r="J85" s="5">
        <v>1937</v>
      </c>
      <c r="K85" s="5">
        <v>42</v>
      </c>
      <c r="L85" s="5">
        <v>4</v>
      </c>
      <c r="M85" s="5">
        <v>13035809</v>
      </c>
      <c r="N85" s="5">
        <v>292831580</v>
      </c>
      <c r="O85" s="5">
        <v>41570965</v>
      </c>
      <c r="P85" s="5">
        <v>484383606</v>
      </c>
      <c r="Q85" s="5">
        <v>455974084</v>
      </c>
      <c r="R85" s="5">
        <v>165484133</v>
      </c>
      <c r="S85" s="5">
        <v>5774749</v>
      </c>
      <c r="T85" s="5">
        <v>318104099</v>
      </c>
      <c r="U85" s="5">
        <v>485468572</v>
      </c>
      <c r="V85" s="5">
        <v>167364472</v>
      </c>
      <c r="W85" s="5">
        <v>3461681</v>
      </c>
      <c r="X85" s="5">
        <v>18905690</v>
      </c>
      <c r="Y85" s="5">
        <v>1512306</v>
      </c>
      <c r="Z85" s="5">
        <v>21542497</v>
      </c>
      <c r="AA85" s="5">
        <v>10704852</v>
      </c>
    </row>
    <row r="86" spans="1:27">
      <c r="A86" s="5">
        <v>1393</v>
      </c>
      <c r="B86" s="5">
        <v>3</v>
      </c>
      <c r="C86" s="5" t="s">
        <v>310</v>
      </c>
      <c r="D86" s="5" t="s">
        <v>311</v>
      </c>
      <c r="E86" s="5">
        <v>834</v>
      </c>
      <c r="F86" s="5">
        <v>46553</v>
      </c>
      <c r="G86" s="5">
        <v>39142</v>
      </c>
      <c r="H86" s="5">
        <v>7411</v>
      </c>
      <c r="I86" s="5">
        <v>39074</v>
      </c>
      <c r="J86" s="5">
        <v>7410</v>
      </c>
      <c r="K86" s="5">
        <v>68</v>
      </c>
      <c r="L86" s="5">
        <v>1</v>
      </c>
      <c r="M86" s="5">
        <v>7614860</v>
      </c>
      <c r="N86" s="5">
        <v>64213312</v>
      </c>
      <c r="O86" s="5">
        <v>12403083</v>
      </c>
      <c r="P86" s="5">
        <v>115397109</v>
      </c>
      <c r="Q86" s="5">
        <v>105511844</v>
      </c>
      <c r="R86" s="5">
        <v>7511321</v>
      </c>
      <c r="S86" s="5">
        <v>238820</v>
      </c>
      <c r="T86" s="5">
        <v>67194444</v>
      </c>
      <c r="U86" s="5">
        <v>117937911</v>
      </c>
      <c r="V86" s="5">
        <v>50743466</v>
      </c>
      <c r="W86" s="5">
        <v>63951</v>
      </c>
      <c r="X86" s="5">
        <v>5095113</v>
      </c>
      <c r="Y86" s="5">
        <v>482507</v>
      </c>
      <c r="Z86" s="5">
        <v>11652154</v>
      </c>
      <c r="AA86" s="5">
        <v>7514308</v>
      </c>
    </row>
    <row r="87" spans="1:27">
      <c r="A87" s="5">
        <v>1393</v>
      </c>
      <c r="B87" s="5">
        <v>4</v>
      </c>
      <c r="C87" s="5" t="s">
        <v>312</v>
      </c>
      <c r="D87" s="5" t="s">
        <v>313</v>
      </c>
      <c r="E87" s="5">
        <v>54</v>
      </c>
      <c r="F87" s="5">
        <v>3097</v>
      </c>
      <c r="G87" s="5">
        <v>2747</v>
      </c>
      <c r="H87" s="5">
        <v>350</v>
      </c>
      <c r="I87" s="5">
        <v>2743</v>
      </c>
      <c r="J87" s="5">
        <v>350</v>
      </c>
      <c r="K87" s="5">
        <v>4</v>
      </c>
      <c r="L87" s="5">
        <v>0</v>
      </c>
      <c r="M87" s="5">
        <v>360172</v>
      </c>
      <c r="N87" s="5">
        <v>3816077</v>
      </c>
      <c r="O87" s="5">
        <v>857200</v>
      </c>
      <c r="P87" s="5">
        <v>5853056</v>
      </c>
      <c r="Q87" s="5">
        <v>5614079</v>
      </c>
      <c r="R87" s="5">
        <v>11663</v>
      </c>
      <c r="S87" s="5">
        <v>388</v>
      </c>
      <c r="T87" s="5">
        <v>3883133</v>
      </c>
      <c r="U87" s="5">
        <v>6050509</v>
      </c>
      <c r="V87" s="5">
        <v>2167376</v>
      </c>
      <c r="W87" s="5">
        <v>970</v>
      </c>
      <c r="X87" s="5">
        <v>170196</v>
      </c>
      <c r="Y87" s="5">
        <v>7387</v>
      </c>
      <c r="Z87" s="5">
        <v>409971</v>
      </c>
      <c r="AA87" s="5">
        <v>47440</v>
      </c>
    </row>
    <row r="88" spans="1:27">
      <c r="A88" s="5">
        <v>1393</v>
      </c>
      <c r="B88" s="5">
        <v>4</v>
      </c>
      <c r="C88" s="5" t="s">
        <v>314</v>
      </c>
      <c r="D88" s="5" t="s">
        <v>315</v>
      </c>
      <c r="E88" s="5">
        <v>394</v>
      </c>
      <c r="F88" s="5">
        <v>13513</v>
      </c>
      <c r="G88" s="5">
        <v>12003</v>
      </c>
      <c r="H88" s="5">
        <v>1510</v>
      </c>
      <c r="I88" s="5">
        <v>11989</v>
      </c>
      <c r="J88" s="5">
        <v>1510</v>
      </c>
      <c r="K88" s="5">
        <v>14</v>
      </c>
      <c r="L88" s="5">
        <v>0</v>
      </c>
      <c r="M88" s="5">
        <v>2096012</v>
      </c>
      <c r="N88" s="5">
        <v>18745430</v>
      </c>
      <c r="O88" s="5">
        <v>4381759</v>
      </c>
      <c r="P88" s="5">
        <v>26641307</v>
      </c>
      <c r="Q88" s="5">
        <v>24420931</v>
      </c>
      <c r="R88" s="5">
        <v>2487688</v>
      </c>
      <c r="S88" s="5">
        <v>78538</v>
      </c>
      <c r="T88" s="5">
        <v>19388560</v>
      </c>
      <c r="U88" s="5">
        <v>26975101</v>
      </c>
      <c r="V88" s="5">
        <v>7586541</v>
      </c>
      <c r="W88" s="5">
        <v>39787</v>
      </c>
      <c r="X88" s="5">
        <v>589707</v>
      </c>
      <c r="Y88" s="5">
        <v>203582</v>
      </c>
      <c r="Z88" s="5">
        <v>3620203</v>
      </c>
      <c r="AA88" s="5">
        <v>793669</v>
      </c>
    </row>
    <row r="89" spans="1:27">
      <c r="A89" s="5">
        <v>1393</v>
      </c>
      <c r="B89" s="5">
        <v>4</v>
      </c>
      <c r="C89" s="5" t="s">
        <v>316</v>
      </c>
      <c r="D89" s="5" t="s">
        <v>317</v>
      </c>
      <c r="E89" s="5">
        <v>262</v>
      </c>
      <c r="F89" s="5">
        <v>22492</v>
      </c>
      <c r="G89" s="5">
        <v>17875</v>
      </c>
      <c r="H89" s="5">
        <v>4617</v>
      </c>
      <c r="I89" s="5">
        <v>17849</v>
      </c>
      <c r="J89" s="5">
        <v>4616</v>
      </c>
      <c r="K89" s="5">
        <v>26</v>
      </c>
      <c r="L89" s="5">
        <v>1</v>
      </c>
      <c r="M89" s="5">
        <v>3773312</v>
      </c>
      <c r="N89" s="5">
        <v>30488168</v>
      </c>
      <c r="O89" s="5">
        <v>6215926</v>
      </c>
      <c r="P89" s="5">
        <v>51152078</v>
      </c>
      <c r="Q89" s="5">
        <v>49321530</v>
      </c>
      <c r="R89" s="5">
        <v>4352257</v>
      </c>
      <c r="S89" s="5">
        <v>135385</v>
      </c>
      <c r="T89" s="5">
        <v>31282553</v>
      </c>
      <c r="U89" s="5">
        <v>52527999</v>
      </c>
      <c r="V89" s="5">
        <v>21245447</v>
      </c>
      <c r="W89" s="5">
        <v>18608</v>
      </c>
      <c r="X89" s="5">
        <v>3107805</v>
      </c>
      <c r="Y89" s="5">
        <v>102767</v>
      </c>
      <c r="Z89" s="5">
        <v>1328971</v>
      </c>
      <c r="AA89" s="5">
        <v>1107175</v>
      </c>
    </row>
    <row r="90" spans="1:27">
      <c r="A90" s="5">
        <v>1393</v>
      </c>
      <c r="B90" s="5">
        <v>4</v>
      </c>
      <c r="C90" s="5" t="s">
        <v>318</v>
      </c>
      <c r="D90" s="5" t="s">
        <v>319</v>
      </c>
      <c r="E90" s="5">
        <v>124</v>
      </c>
      <c r="F90" s="5">
        <v>7451</v>
      </c>
      <c r="G90" s="5">
        <v>6517</v>
      </c>
      <c r="H90" s="5">
        <v>934</v>
      </c>
      <c r="I90" s="5">
        <v>6493</v>
      </c>
      <c r="J90" s="5">
        <v>934</v>
      </c>
      <c r="K90" s="5">
        <v>24</v>
      </c>
      <c r="L90" s="5">
        <v>0</v>
      </c>
      <c r="M90" s="5">
        <v>1385365</v>
      </c>
      <c r="N90" s="5">
        <v>11163636</v>
      </c>
      <c r="O90" s="5">
        <v>948198</v>
      </c>
      <c r="P90" s="5">
        <v>31750668</v>
      </c>
      <c r="Q90" s="5">
        <v>26155304</v>
      </c>
      <c r="R90" s="5">
        <v>659714</v>
      </c>
      <c r="S90" s="5">
        <v>24509</v>
      </c>
      <c r="T90" s="5">
        <v>12640199</v>
      </c>
      <c r="U90" s="5">
        <v>32384302</v>
      </c>
      <c r="V90" s="5">
        <v>19744102</v>
      </c>
      <c r="W90" s="5">
        <v>4586</v>
      </c>
      <c r="X90" s="5">
        <v>1227405</v>
      </c>
      <c r="Y90" s="5">
        <v>168771</v>
      </c>
      <c r="Z90" s="5">
        <v>6293009</v>
      </c>
      <c r="AA90" s="5">
        <v>5566024</v>
      </c>
    </row>
    <row r="91" spans="1:27">
      <c r="A91" s="5">
        <v>1393</v>
      </c>
      <c r="B91" s="5">
        <v>3</v>
      </c>
      <c r="C91" s="5" t="s">
        <v>320</v>
      </c>
      <c r="D91" s="5" t="s">
        <v>321</v>
      </c>
      <c r="E91" s="5">
        <v>66</v>
      </c>
      <c r="F91" s="5">
        <v>6910</v>
      </c>
      <c r="G91" s="5">
        <v>6487</v>
      </c>
      <c r="H91" s="5">
        <v>423</v>
      </c>
      <c r="I91" s="5">
        <v>6479</v>
      </c>
      <c r="J91" s="5">
        <v>423</v>
      </c>
      <c r="K91" s="5">
        <v>8</v>
      </c>
      <c r="L91" s="5">
        <v>0</v>
      </c>
      <c r="M91" s="5">
        <v>1132491</v>
      </c>
      <c r="N91" s="5">
        <v>9081724</v>
      </c>
      <c r="O91" s="5">
        <v>1509510</v>
      </c>
      <c r="P91" s="5">
        <v>12147680</v>
      </c>
      <c r="Q91" s="5">
        <v>11915562</v>
      </c>
      <c r="R91" s="5">
        <v>1054318</v>
      </c>
      <c r="S91" s="5">
        <v>38019</v>
      </c>
      <c r="T91" s="5">
        <v>9653044</v>
      </c>
      <c r="U91" s="5">
        <v>12512729</v>
      </c>
      <c r="V91" s="5">
        <v>2859685</v>
      </c>
      <c r="W91" s="5">
        <v>11702</v>
      </c>
      <c r="X91" s="5">
        <v>147263</v>
      </c>
      <c r="Y91" s="5">
        <v>129988</v>
      </c>
      <c r="Z91" s="5">
        <v>932838</v>
      </c>
      <c r="AA91" s="5">
        <v>373460</v>
      </c>
    </row>
    <row r="92" spans="1:27">
      <c r="A92" s="5">
        <v>1393</v>
      </c>
      <c r="B92" s="5">
        <v>4</v>
      </c>
      <c r="C92" s="5" t="s">
        <v>322</v>
      </c>
      <c r="D92" s="5" t="s">
        <v>321</v>
      </c>
      <c r="E92" s="5">
        <v>66</v>
      </c>
      <c r="F92" s="5">
        <v>6910</v>
      </c>
      <c r="G92" s="5">
        <v>6487</v>
      </c>
      <c r="H92" s="5">
        <v>423</v>
      </c>
      <c r="I92" s="5">
        <v>6479</v>
      </c>
      <c r="J92" s="5">
        <v>423</v>
      </c>
      <c r="K92" s="5">
        <v>8</v>
      </c>
      <c r="L92" s="5">
        <v>0</v>
      </c>
      <c r="M92" s="5">
        <v>1132491</v>
      </c>
      <c r="N92" s="5">
        <v>9081724</v>
      </c>
      <c r="O92" s="5">
        <v>1509510</v>
      </c>
      <c r="P92" s="5">
        <v>12147680</v>
      </c>
      <c r="Q92" s="5">
        <v>11915562</v>
      </c>
      <c r="R92" s="5">
        <v>1054318</v>
      </c>
      <c r="S92" s="5">
        <v>38019</v>
      </c>
      <c r="T92" s="5">
        <v>9653044</v>
      </c>
      <c r="U92" s="5">
        <v>12512729</v>
      </c>
      <c r="V92" s="5">
        <v>2859685</v>
      </c>
      <c r="W92" s="5">
        <v>11702</v>
      </c>
      <c r="X92" s="5">
        <v>147263</v>
      </c>
      <c r="Y92" s="5">
        <v>129988</v>
      </c>
      <c r="Z92" s="5">
        <v>932838</v>
      </c>
      <c r="AA92" s="5">
        <v>373460</v>
      </c>
    </row>
    <row r="93" spans="1:27">
      <c r="A93" s="5">
        <v>1393</v>
      </c>
      <c r="B93" s="5">
        <v>2</v>
      </c>
      <c r="C93" s="5" t="s">
        <v>323</v>
      </c>
      <c r="D93" s="5" t="s">
        <v>324</v>
      </c>
      <c r="E93" s="5">
        <v>272</v>
      </c>
      <c r="F93" s="5">
        <v>30290</v>
      </c>
      <c r="G93" s="5">
        <v>24100</v>
      </c>
      <c r="H93" s="5">
        <v>6190</v>
      </c>
      <c r="I93" s="5">
        <v>24075</v>
      </c>
      <c r="J93" s="5">
        <v>6186</v>
      </c>
      <c r="K93" s="5">
        <v>26</v>
      </c>
      <c r="L93" s="5">
        <v>4</v>
      </c>
      <c r="M93" s="5">
        <v>7966546</v>
      </c>
      <c r="N93" s="5">
        <v>46144395</v>
      </c>
      <c r="O93" s="5">
        <v>7372044</v>
      </c>
      <c r="P93" s="5">
        <v>81545957</v>
      </c>
      <c r="Q93" s="5">
        <v>82200349</v>
      </c>
      <c r="R93" s="5">
        <v>2310411</v>
      </c>
      <c r="S93" s="5">
        <v>55695</v>
      </c>
      <c r="T93" s="5">
        <v>47653042</v>
      </c>
      <c r="U93" s="5">
        <v>82890967</v>
      </c>
      <c r="V93" s="5">
        <v>35237925</v>
      </c>
      <c r="W93" s="5">
        <v>546022</v>
      </c>
      <c r="X93" s="5">
        <v>3525553</v>
      </c>
      <c r="Y93" s="5">
        <v>319190</v>
      </c>
      <c r="Z93" s="5">
        <v>2502791</v>
      </c>
      <c r="AA93" s="5">
        <v>2707341</v>
      </c>
    </row>
    <row r="94" spans="1:27">
      <c r="A94" s="5">
        <v>1393</v>
      </c>
      <c r="B94" s="5">
        <v>3</v>
      </c>
      <c r="C94" s="5" t="s">
        <v>325</v>
      </c>
      <c r="D94" s="5" t="s">
        <v>324</v>
      </c>
      <c r="E94" s="5">
        <v>272</v>
      </c>
      <c r="F94" s="5">
        <v>30290</v>
      </c>
      <c r="G94" s="5">
        <v>24100</v>
      </c>
      <c r="H94" s="5">
        <v>6190</v>
      </c>
      <c r="I94" s="5">
        <v>24075</v>
      </c>
      <c r="J94" s="5">
        <v>6186</v>
      </c>
      <c r="K94" s="5">
        <v>26</v>
      </c>
      <c r="L94" s="5">
        <v>4</v>
      </c>
      <c r="M94" s="5">
        <v>7966546</v>
      </c>
      <c r="N94" s="5">
        <v>46144395</v>
      </c>
      <c r="O94" s="5">
        <v>7372044</v>
      </c>
      <c r="P94" s="5">
        <v>81545957</v>
      </c>
      <c r="Q94" s="5">
        <v>82200349</v>
      </c>
      <c r="R94" s="5">
        <v>2310411</v>
      </c>
      <c r="S94" s="5">
        <v>55695</v>
      </c>
      <c r="T94" s="5">
        <v>47653042</v>
      </c>
      <c r="U94" s="5">
        <v>82890967</v>
      </c>
      <c r="V94" s="5">
        <v>35237925</v>
      </c>
      <c r="W94" s="5">
        <v>546022</v>
      </c>
      <c r="X94" s="5">
        <v>3525553</v>
      </c>
      <c r="Y94" s="5">
        <v>319190</v>
      </c>
      <c r="Z94" s="5">
        <v>2502791</v>
      </c>
      <c r="AA94" s="5">
        <v>2707341</v>
      </c>
    </row>
    <row r="95" spans="1:27">
      <c r="A95" s="5">
        <v>1393</v>
      </c>
      <c r="B95" s="5">
        <v>4</v>
      </c>
      <c r="C95" s="5" t="s">
        <v>326</v>
      </c>
      <c r="D95" s="5" t="s">
        <v>324</v>
      </c>
      <c r="E95" s="5">
        <v>272</v>
      </c>
      <c r="F95" s="5">
        <v>30290</v>
      </c>
      <c r="G95" s="5">
        <v>24100</v>
      </c>
      <c r="H95" s="5">
        <v>6190</v>
      </c>
      <c r="I95" s="5">
        <v>24075</v>
      </c>
      <c r="J95" s="5">
        <v>6186</v>
      </c>
      <c r="K95" s="5">
        <v>26</v>
      </c>
      <c r="L95" s="5">
        <v>4</v>
      </c>
      <c r="M95" s="5">
        <v>7966546</v>
      </c>
      <c r="N95" s="5">
        <v>46144395</v>
      </c>
      <c r="O95" s="5">
        <v>7372044</v>
      </c>
      <c r="P95" s="5">
        <v>81545957</v>
      </c>
      <c r="Q95" s="5">
        <v>82200349</v>
      </c>
      <c r="R95" s="5">
        <v>2310411</v>
      </c>
      <c r="S95" s="5">
        <v>55695</v>
      </c>
      <c r="T95" s="5">
        <v>47653042</v>
      </c>
      <c r="U95" s="5">
        <v>82890967</v>
      </c>
      <c r="V95" s="5">
        <v>35237925</v>
      </c>
      <c r="W95" s="5">
        <v>546022</v>
      </c>
      <c r="X95" s="5">
        <v>3525553</v>
      </c>
      <c r="Y95" s="5">
        <v>319190</v>
      </c>
      <c r="Z95" s="5">
        <v>2502791</v>
      </c>
      <c r="AA95" s="5">
        <v>2707341</v>
      </c>
    </row>
    <row r="96" spans="1:27">
      <c r="A96" s="5">
        <v>1393</v>
      </c>
      <c r="B96" s="5">
        <v>2</v>
      </c>
      <c r="C96" s="5" t="s">
        <v>327</v>
      </c>
      <c r="D96" s="5" t="s">
        <v>328</v>
      </c>
      <c r="E96" s="5">
        <v>2380</v>
      </c>
      <c r="F96" s="5">
        <v>104057</v>
      </c>
      <c r="G96" s="5">
        <v>90039</v>
      </c>
      <c r="H96" s="5">
        <v>14018</v>
      </c>
      <c r="I96" s="5">
        <v>89649</v>
      </c>
      <c r="J96" s="5">
        <v>14000</v>
      </c>
      <c r="K96" s="5">
        <v>390</v>
      </c>
      <c r="L96" s="5">
        <v>18</v>
      </c>
      <c r="M96" s="5">
        <v>15737281</v>
      </c>
      <c r="N96" s="5">
        <v>101066565</v>
      </c>
      <c r="O96" s="5">
        <v>25445237</v>
      </c>
      <c r="P96" s="5">
        <v>153067722</v>
      </c>
      <c r="Q96" s="5">
        <v>147454472</v>
      </c>
      <c r="R96" s="5">
        <v>14104652</v>
      </c>
      <c r="S96" s="5">
        <v>440413</v>
      </c>
      <c r="T96" s="5">
        <v>105070523</v>
      </c>
      <c r="U96" s="5">
        <v>155790506</v>
      </c>
      <c r="V96" s="5">
        <v>50719983</v>
      </c>
      <c r="W96" s="5">
        <v>240731</v>
      </c>
      <c r="X96" s="5">
        <v>3539289</v>
      </c>
      <c r="Y96" s="5">
        <v>1514905</v>
      </c>
      <c r="Z96" s="5">
        <v>5371716</v>
      </c>
      <c r="AA96" s="5">
        <v>8987438</v>
      </c>
    </row>
    <row r="97" spans="1:27">
      <c r="A97" s="5">
        <v>1393</v>
      </c>
      <c r="B97" s="5">
        <v>3</v>
      </c>
      <c r="C97" s="5" t="s">
        <v>329</v>
      </c>
      <c r="D97" s="5" t="s">
        <v>330</v>
      </c>
      <c r="E97" s="5">
        <v>226</v>
      </c>
      <c r="F97" s="5">
        <v>22367</v>
      </c>
      <c r="G97" s="5">
        <v>19966</v>
      </c>
      <c r="H97" s="5">
        <v>2400</v>
      </c>
      <c r="I97" s="5">
        <v>19941</v>
      </c>
      <c r="J97" s="5">
        <v>2398</v>
      </c>
      <c r="K97" s="5">
        <v>25</v>
      </c>
      <c r="L97" s="5">
        <v>2</v>
      </c>
      <c r="M97" s="5">
        <v>4746169</v>
      </c>
      <c r="N97" s="5">
        <v>23209402</v>
      </c>
      <c r="O97" s="5">
        <v>6044803</v>
      </c>
      <c r="P97" s="5">
        <v>39724665</v>
      </c>
      <c r="Q97" s="5">
        <v>37858706</v>
      </c>
      <c r="R97" s="5">
        <v>997706</v>
      </c>
      <c r="S97" s="5">
        <v>31917</v>
      </c>
      <c r="T97" s="5">
        <v>24579637</v>
      </c>
      <c r="U97" s="5">
        <v>40319312</v>
      </c>
      <c r="V97" s="5">
        <v>15739675</v>
      </c>
      <c r="W97" s="5">
        <v>72157</v>
      </c>
      <c r="X97" s="5">
        <v>903194</v>
      </c>
      <c r="Y97" s="5">
        <v>117281</v>
      </c>
      <c r="Z97" s="5">
        <v>1278623</v>
      </c>
      <c r="AA97" s="5">
        <v>1061788</v>
      </c>
    </row>
    <row r="98" spans="1:27">
      <c r="A98" s="5">
        <v>1393</v>
      </c>
      <c r="B98" s="5">
        <v>4</v>
      </c>
      <c r="C98" s="5" t="s">
        <v>331</v>
      </c>
      <c r="D98" s="5" t="s">
        <v>332</v>
      </c>
      <c r="E98" s="5">
        <v>67</v>
      </c>
      <c r="F98" s="5">
        <v>13541</v>
      </c>
      <c r="G98" s="5">
        <v>13046</v>
      </c>
      <c r="H98" s="5">
        <v>495</v>
      </c>
      <c r="I98" s="5">
        <v>13041</v>
      </c>
      <c r="J98" s="5">
        <v>495</v>
      </c>
      <c r="K98" s="5">
        <v>5</v>
      </c>
      <c r="L98" s="5">
        <v>0</v>
      </c>
      <c r="M98" s="5">
        <v>3400516</v>
      </c>
      <c r="N98" s="5">
        <v>17883179</v>
      </c>
      <c r="O98" s="5">
        <v>4986210</v>
      </c>
      <c r="P98" s="5">
        <v>30482027</v>
      </c>
      <c r="Q98" s="5">
        <v>29084158</v>
      </c>
      <c r="R98" s="5">
        <v>822556</v>
      </c>
      <c r="S98" s="5">
        <v>26025</v>
      </c>
      <c r="T98" s="5">
        <v>19024985</v>
      </c>
      <c r="U98" s="5">
        <v>30957056</v>
      </c>
      <c r="V98" s="5">
        <v>11932071</v>
      </c>
      <c r="W98" s="5">
        <v>54748</v>
      </c>
      <c r="X98" s="5">
        <v>711374</v>
      </c>
      <c r="Y98" s="5">
        <v>51120</v>
      </c>
      <c r="Z98" s="5">
        <v>852762</v>
      </c>
      <c r="AA98" s="5">
        <v>722668</v>
      </c>
    </row>
    <row r="99" spans="1:27">
      <c r="A99" s="5">
        <v>1393</v>
      </c>
      <c r="B99" s="5">
        <v>4</v>
      </c>
      <c r="C99" s="5" t="s">
        <v>333</v>
      </c>
      <c r="D99" s="5" t="s">
        <v>334</v>
      </c>
      <c r="E99" s="5">
        <v>159</v>
      </c>
      <c r="F99" s="5">
        <v>8825</v>
      </c>
      <c r="G99" s="5">
        <v>6920</v>
      </c>
      <c r="H99" s="5">
        <v>1905</v>
      </c>
      <c r="I99" s="5">
        <v>6900</v>
      </c>
      <c r="J99" s="5">
        <v>1903</v>
      </c>
      <c r="K99" s="5">
        <v>20</v>
      </c>
      <c r="L99" s="5">
        <v>2</v>
      </c>
      <c r="M99" s="5">
        <v>1345653</v>
      </c>
      <c r="N99" s="5">
        <v>5326224</v>
      </c>
      <c r="O99" s="5">
        <v>1058594</v>
      </c>
      <c r="P99" s="5">
        <v>9242639</v>
      </c>
      <c r="Q99" s="5">
        <v>8774548</v>
      </c>
      <c r="R99" s="5">
        <v>175150</v>
      </c>
      <c r="S99" s="5">
        <v>5892</v>
      </c>
      <c r="T99" s="5">
        <v>5554652</v>
      </c>
      <c r="U99" s="5">
        <v>9362256</v>
      </c>
      <c r="V99" s="5">
        <v>3807604</v>
      </c>
      <c r="W99" s="5">
        <v>17409</v>
      </c>
      <c r="X99" s="5">
        <v>191819</v>
      </c>
      <c r="Y99" s="5">
        <v>66161</v>
      </c>
      <c r="Z99" s="5">
        <v>425860</v>
      </c>
      <c r="AA99" s="5">
        <v>339119</v>
      </c>
    </row>
    <row r="100" spans="1:27">
      <c r="A100" s="5">
        <v>1393</v>
      </c>
      <c r="B100" s="5">
        <v>3</v>
      </c>
      <c r="C100" s="5" t="s">
        <v>335</v>
      </c>
      <c r="D100" s="5" t="s">
        <v>336</v>
      </c>
      <c r="E100" s="5">
        <v>2154</v>
      </c>
      <c r="F100" s="5">
        <v>81691</v>
      </c>
      <c r="G100" s="5">
        <v>70073</v>
      </c>
      <c r="H100" s="5">
        <v>11618</v>
      </c>
      <c r="I100" s="5">
        <v>69708</v>
      </c>
      <c r="J100" s="5">
        <v>11601</v>
      </c>
      <c r="K100" s="5">
        <v>365</v>
      </c>
      <c r="L100" s="5">
        <v>16</v>
      </c>
      <c r="M100" s="5">
        <v>10991112</v>
      </c>
      <c r="N100" s="5">
        <v>77857163</v>
      </c>
      <c r="O100" s="5">
        <v>19400434</v>
      </c>
      <c r="P100" s="5">
        <v>113343057</v>
      </c>
      <c r="Q100" s="5">
        <v>109595766</v>
      </c>
      <c r="R100" s="5">
        <v>13106946</v>
      </c>
      <c r="S100" s="5">
        <v>408497</v>
      </c>
      <c r="T100" s="5">
        <v>80490886</v>
      </c>
      <c r="U100" s="5">
        <v>115471194</v>
      </c>
      <c r="V100" s="5">
        <v>34980308</v>
      </c>
      <c r="W100" s="5">
        <v>168574</v>
      </c>
      <c r="X100" s="5">
        <v>2636095</v>
      </c>
      <c r="Y100" s="5">
        <v>1397624</v>
      </c>
      <c r="Z100" s="5">
        <v>4093094</v>
      </c>
      <c r="AA100" s="5">
        <v>7925651</v>
      </c>
    </row>
    <row r="101" spans="1:27">
      <c r="A101" s="5">
        <v>1393</v>
      </c>
      <c r="B101" s="5">
        <v>4</v>
      </c>
      <c r="C101" s="5" t="s">
        <v>337</v>
      </c>
      <c r="D101" s="5" t="s">
        <v>336</v>
      </c>
      <c r="E101" s="5">
        <v>2154</v>
      </c>
      <c r="F101" s="5">
        <v>81691</v>
      </c>
      <c r="G101" s="5">
        <v>70073</v>
      </c>
      <c r="H101" s="5">
        <v>11618</v>
      </c>
      <c r="I101" s="5">
        <v>69708</v>
      </c>
      <c r="J101" s="5">
        <v>11601</v>
      </c>
      <c r="K101" s="5">
        <v>365</v>
      </c>
      <c r="L101" s="5">
        <v>16</v>
      </c>
      <c r="M101" s="5">
        <v>10991112</v>
      </c>
      <c r="N101" s="5">
        <v>77857163</v>
      </c>
      <c r="O101" s="5">
        <v>19400434</v>
      </c>
      <c r="P101" s="5">
        <v>113343057</v>
      </c>
      <c r="Q101" s="5">
        <v>109595766</v>
      </c>
      <c r="R101" s="5">
        <v>13106946</v>
      </c>
      <c r="S101" s="5">
        <v>408497</v>
      </c>
      <c r="T101" s="5">
        <v>80490886</v>
      </c>
      <c r="U101" s="5">
        <v>115471194</v>
      </c>
      <c r="V101" s="5">
        <v>34980308</v>
      </c>
      <c r="W101" s="5">
        <v>168574</v>
      </c>
      <c r="X101" s="5">
        <v>2636095</v>
      </c>
      <c r="Y101" s="5">
        <v>1397624</v>
      </c>
      <c r="Z101" s="5">
        <v>4093094</v>
      </c>
      <c r="AA101" s="5">
        <v>7925651</v>
      </c>
    </row>
    <row r="102" spans="1:27">
      <c r="A102" s="5">
        <v>1393</v>
      </c>
      <c r="B102" s="5">
        <v>2</v>
      </c>
      <c r="C102" s="5" t="s">
        <v>338</v>
      </c>
      <c r="D102" s="5" t="s">
        <v>339</v>
      </c>
      <c r="E102" s="5">
        <v>5803</v>
      </c>
      <c r="F102" s="5">
        <v>239218</v>
      </c>
      <c r="G102" s="5">
        <v>226896</v>
      </c>
      <c r="H102" s="5">
        <v>12321</v>
      </c>
      <c r="I102" s="5">
        <v>224606</v>
      </c>
      <c r="J102" s="5">
        <v>12277</v>
      </c>
      <c r="K102" s="5">
        <v>2291</v>
      </c>
      <c r="L102" s="5">
        <v>44</v>
      </c>
      <c r="M102" s="5">
        <v>40357248</v>
      </c>
      <c r="N102" s="5">
        <v>106902208</v>
      </c>
      <c r="O102" s="5">
        <v>16903357</v>
      </c>
      <c r="P102" s="5">
        <v>280950236</v>
      </c>
      <c r="Q102" s="5">
        <v>259490464</v>
      </c>
      <c r="R102" s="5">
        <v>35356054</v>
      </c>
      <c r="S102" s="5">
        <v>1307360</v>
      </c>
      <c r="T102" s="5">
        <v>142719693</v>
      </c>
      <c r="U102" s="5">
        <v>290519696</v>
      </c>
      <c r="V102" s="5">
        <v>147800003</v>
      </c>
      <c r="W102" s="5">
        <v>922583</v>
      </c>
      <c r="X102" s="5">
        <v>12532382</v>
      </c>
      <c r="Y102" s="5">
        <v>2956345</v>
      </c>
      <c r="Z102" s="5">
        <v>16603739</v>
      </c>
      <c r="AA102" s="5">
        <v>22221617</v>
      </c>
    </row>
    <row r="103" spans="1:27">
      <c r="A103" s="5">
        <v>1393</v>
      </c>
      <c r="B103" s="5">
        <v>3</v>
      </c>
      <c r="C103" s="5" t="s">
        <v>340</v>
      </c>
      <c r="D103" s="5" t="s">
        <v>341</v>
      </c>
      <c r="E103" s="5">
        <v>356</v>
      </c>
      <c r="F103" s="5">
        <v>25627</v>
      </c>
      <c r="G103" s="5">
        <v>23916</v>
      </c>
      <c r="H103" s="5">
        <v>1711</v>
      </c>
      <c r="I103" s="5">
        <v>23840</v>
      </c>
      <c r="J103" s="5">
        <v>1707</v>
      </c>
      <c r="K103" s="5">
        <v>77</v>
      </c>
      <c r="L103" s="5">
        <v>4</v>
      </c>
      <c r="M103" s="5">
        <v>4061202</v>
      </c>
      <c r="N103" s="5">
        <v>14196265</v>
      </c>
      <c r="O103" s="5">
        <v>1228251</v>
      </c>
      <c r="P103" s="5">
        <v>27576131</v>
      </c>
      <c r="Q103" s="5">
        <v>24785617</v>
      </c>
      <c r="R103" s="5">
        <v>4028439</v>
      </c>
      <c r="S103" s="5">
        <v>244399</v>
      </c>
      <c r="T103" s="5">
        <v>16309511</v>
      </c>
      <c r="U103" s="5">
        <v>28432910</v>
      </c>
      <c r="V103" s="5">
        <v>12123399</v>
      </c>
      <c r="W103" s="5">
        <v>47212</v>
      </c>
      <c r="X103" s="5">
        <v>1126378</v>
      </c>
      <c r="Y103" s="5">
        <v>136060</v>
      </c>
      <c r="Z103" s="5">
        <v>1293425</v>
      </c>
      <c r="AA103" s="5">
        <v>2954922</v>
      </c>
    </row>
    <row r="104" spans="1:27">
      <c r="A104" s="5">
        <v>1393</v>
      </c>
      <c r="B104" s="5">
        <v>4</v>
      </c>
      <c r="C104" s="5" t="s">
        <v>342</v>
      </c>
      <c r="D104" s="5" t="s">
        <v>341</v>
      </c>
      <c r="E104" s="5">
        <v>356</v>
      </c>
      <c r="F104" s="5">
        <v>25627</v>
      </c>
      <c r="G104" s="5">
        <v>23916</v>
      </c>
      <c r="H104" s="5">
        <v>1711</v>
      </c>
      <c r="I104" s="5">
        <v>23840</v>
      </c>
      <c r="J104" s="5">
        <v>1707</v>
      </c>
      <c r="K104" s="5">
        <v>77</v>
      </c>
      <c r="L104" s="5">
        <v>4</v>
      </c>
      <c r="M104" s="5">
        <v>4061202</v>
      </c>
      <c r="N104" s="5">
        <v>14196265</v>
      </c>
      <c r="O104" s="5">
        <v>1228251</v>
      </c>
      <c r="P104" s="5">
        <v>27576131</v>
      </c>
      <c r="Q104" s="5">
        <v>24785617</v>
      </c>
      <c r="R104" s="5">
        <v>4028439</v>
      </c>
      <c r="S104" s="5">
        <v>244399</v>
      </c>
      <c r="T104" s="5">
        <v>16309511</v>
      </c>
      <c r="U104" s="5">
        <v>28432910</v>
      </c>
      <c r="V104" s="5">
        <v>12123399</v>
      </c>
      <c r="W104" s="5">
        <v>47212</v>
      </c>
      <c r="X104" s="5">
        <v>1126378</v>
      </c>
      <c r="Y104" s="5">
        <v>136060</v>
      </c>
      <c r="Z104" s="5">
        <v>1293425</v>
      </c>
      <c r="AA104" s="5">
        <v>2954922</v>
      </c>
    </row>
    <row r="105" spans="1:27">
      <c r="A105" s="5">
        <v>1393</v>
      </c>
      <c r="B105" s="5">
        <v>3</v>
      </c>
      <c r="C105" s="5" t="s">
        <v>343</v>
      </c>
      <c r="D105" s="5" t="s">
        <v>344</v>
      </c>
      <c r="E105" s="5">
        <v>5448</v>
      </c>
      <c r="F105" s="5">
        <v>213591</v>
      </c>
      <c r="G105" s="5">
        <v>202980</v>
      </c>
      <c r="H105" s="5">
        <v>10611</v>
      </c>
      <c r="I105" s="5">
        <v>200766</v>
      </c>
      <c r="J105" s="5">
        <v>10570</v>
      </c>
      <c r="K105" s="5">
        <v>2214</v>
      </c>
      <c r="L105" s="5">
        <v>40</v>
      </c>
      <c r="M105" s="5">
        <v>36296046</v>
      </c>
      <c r="N105" s="5">
        <v>92705943</v>
      </c>
      <c r="O105" s="5">
        <v>15675107</v>
      </c>
      <c r="P105" s="5">
        <v>253374105</v>
      </c>
      <c r="Q105" s="5">
        <v>234704847</v>
      </c>
      <c r="R105" s="5">
        <v>31327615</v>
      </c>
      <c r="S105" s="5">
        <v>1062961</v>
      </c>
      <c r="T105" s="5">
        <v>126410182</v>
      </c>
      <c r="U105" s="5">
        <v>262086786</v>
      </c>
      <c r="V105" s="5">
        <v>135676604</v>
      </c>
      <c r="W105" s="5">
        <v>875371</v>
      </c>
      <c r="X105" s="5">
        <v>11406004</v>
      </c>
      <c r="Y105" s="5">
        <v>2820284</v>
      </c>
      <c r="Z105" s="5">
        <v>15310314</v>
      </c>
      <c r="AA105" s="5">
        <v>19266695</v>
      </c>
    </row>
    <row r="106" spans="1:27">
      <c r="A106" s="5">
        <v>1393</v>
      </c>
      <c r="B106" s="5">
        <v>4</v>
      </c>
      <c r="C106" s="5" t="s">
        <v>345</v>
      </c>
      <c r="D106" s="5" t="s">
        <v>346</v>
      </c>
      <c r="E106" s="5">
        <v>138</v>
      </c>
      <c r="F106" s="5">
        <v>4990</v>
      </c>
      <c r="G106" s="5">
        <v>4767</v>
      </c>
      <c r="H106" s="5">
        <v>223</v>
      </c>
      <c r="I106" s="5">
        <v>4751</v>
      </c>
      <c r="J106" s="5">
        <v>223</v>
      </c>
      <c r="K106" s="5">
        <v>16</v>
      </c>
      <c r="L106" s="5">
        <v>0</v>
      </c>
      <c r="M106" s="5">
        <v>917991</v>
      </c>
      <c r="N106" s="5">
        <v>3182391</v>
      </c>
      <c r="O106" s="5">
        <v>322403</v>
      </c>
      <c r="P106" s="5">
        <v>6575707</v>
      </c>
      <c r="Q106" s="5">
        <v>6196428</v>
      </c>
      <c r="R106" s="5">
        <v>32256</v>
      </c>
      <c r="S106" s="5">
        <v>1042</v>
      </c>
      <c r="T106" s="5">
        <v>3735546</v>
      </c>
      <c r="U106" s="5">
        <v>6807973</v>
      </c>
      <c r="V106" s="5">
        <v>3072428</v>
      </c>
      <c r="W106" s="5">
        <v>36496</v>
      </c>
      <c r="X106" s="5">
        <v>184660</v>
      </c>
      <c r="Y106" s="5">
        <v>18106</v>
      </c>
      <c r="Z106" s="5">
        <v>244498</v>
      </c>
      <c r="AA106" s="5">
        <v>245371</v>
      </c>
    </row>
    <row r="107" spans="1:27">
      <c r="A107" s="5">
        <v>1393</v>
      </c>
      <c r="B107" s="5">
        <v>4</v>
      </c>
      <c r="C107" s="5" t="s">
        <v>347</v>
      </c>
      <c r="D107" s="5" t="s">
        <v>348</v>
      </c>
      <c r="E107" s="5">
        <v>1883</v>
      </c>
      <c r="F107" s="5">
        <v>84745</v>
      </c>
      <c r="G107" s="5">
        <v>80635</v>
      </c>
      <c r="H107" s="5">
        <v>4111</v>
      </c>
      <c r="I107" s="5">
        <v>79492</v>
      </c>
      <c r="J107" s="5">
        <v>4097</v>
      </c>
      <c r="K107" s="5">
        <v>1143</v>
      </c>
      <c r="L107" s="5">
        <v>14</v>
      </c>
      <c r="M107" s="5">
        <v>12155829</v>
      </c>
      <c r="N107" s="5">
        <v>22364236</v>
      </c>
      <c r="O107" s="5">
        <v>2351019</v>
      </c>
      <c r="P107" s="5">
        <v>66882144</v>
      </c>
      <c r="Q107" s="5">
        <v>61632004</v>
      </c>
      <c r="R107" s="5">
        <v>10620191</v>
      </c>
      <c r="S107" s="5">
        <v>347744</v>
      </c>
      <c r="T107" s="5">
        <v>31721841</v>
      </c>
      <c r="U107" s="5">
        <v>68119975</v>
      </c>
      <c r="V107" s="5">
        <v>36398133</v>
      </c>
      <c r="W107" s="5">
        <v>171937</v>
      </c>
      <c r="X107" s="5">
        <v>1922254</v>
      </c>
      <c r="Y107" s="5">
        <v>1652641</v>
      </c>
      <c r="Z107" s="5">
        <v>3387099</v>
      </c>
      <c r="AA107" s="5">
        <v>3425797</v>
      </c>
    </row>
    <row r="108" spans="1:27">
      <c r="A108" s="5">
        <v>1393</v>
      </c>
      <c r="B108" s="5">
        <v>4</v>
      </c>
      <c r="C108" s="5" t="s">
        <v>349</v>
      </c>
      <c r="D108" s="5" t="s">
        <v>350</v>
      </c>
      <c r="E108" s="5">
        <v>89</v>
      </c>
      <c r="F108" s="5">
        <v>9158</v>
      </c>
      <c r="G108" s="5">
        <v>6960</v>
      </c>
      <c r="H108" s="5">
        <v>2198</v>
      </c>
      <c r="I108" s="5">
        <v>6942</v>
      </c>
      <c r="J108" s="5">
        <v>2196</v>
      </c>
      <c r="K108" s="5">
        <v>18</v>
      </c>
      <c r="L108" s="5">
        <v>2</v>
      </c>
      <c r="M108" s="5">
        <v>1257108</v>
      </c>
      <c r="N108" s="5">
        <v>2045175</v>
      </c>
      <c r="O108" s="5">
        <v>245100</v>
      </c>
      <c r="P108" s="5">
        <v>5084181</v>
      </c>
      <c r="Q108" s="5">
        <v>4787652</v>
      </c>
      <c r="R108" s="5">
        <v>214215</v>
      </c>
      <c r="S108" s="5">
        <v>7312</v>
      </c>
      <c r="T108" s="5">
        <v>2400552</v>
      </c>
      <c r="U108" s="5">
        <v>5241969</v>
      </c>
      <c r="V108" s="5">
        <v>2841417</v>
      </c>
      <c r="W108" s="5">
        <v>1419</v>
      </c>
      <c r="X108" s="5">
        <v>238329</v>
      </c>
      <c r="Y108" s="5">
        <v>42966</v>
      </c>
      <c r="Z108" s="5">
        <v>582472</v>
      </c>
      <c r="AA108" s="5">
        <v>265098</v>
      </c>
    </row>
    <row r="109" spans="1:27">
      <c r="A109" s="5">
        <v>1393</v>
      </c>
      <c r="B109" s="5">
        <v>4</v>
      </c>
      <c r="C109" s="5" t="s">
        <v>351</v>
      </c>
      <c r="D109" s="5" t="s">
        <v>352</v>
      </c>
      <c r="E109" s="5">
        <v>287</v>
      </c>
      <c r="F109" s="5">
        <v>35362</v>
      </c>
      <c r="G109" s="5">
        <v>34350</v>
      </c>
      <c r="H109" s="5">
        <v>1013</v>
      </c>
      <c r="I109" s="5">
        <v>34297</v>
      </c>
      <c r="J109" s="5">
        <v>1005</v>
      </c>
      <c r="K109" s="5">
        <v>53</v>
      </c>
      <c r="L109" s="5">
        <v>8</v>
      </c>
      <c r="M109" s="5">
        <v>10759431</v>
      </c>
      <c r="N109" s="5">
        <v>18039015</v>
      </c>
      <c r="O109" s="5">
        <v>1027764</v>
      </c>
      <c r="P109" s="5">
        <v>86689410</v>
      </c>
      <c r="Q109" s="5">
        <v>81789136</v>
      </c>
      <c r="R109" s="5">
        <v>18757697</v>
      </c>
      <c r="S109" s="5">
        <v>649637</v>
      </c>
      <c r="T109" s="5">
        <v>36709560</v>
      </c>
      <c r="U109" s="5">
        <v>90410350</v>
      </c>
      <c r="V109" s="5">
        <v>53700789</v>
      </c>
      <c r="W109" s="5">
        <v>336869</v>
      </c>
      <c r="X109" s="5">
        <v>5405533</v>
      </c>
      <c r="Y109" s="5">
        <v>409557</v>
      </c>
      <c r="Z109" s="5">
        <v>6998429</v>
      </c>
      <c r="AA109" s="5">
        <v>9284286</v>
      </c>
    </row>
    <row r="110" spans="1:27">
      <c r="A110" s="5">
        <v>1393</v>
      </c>
      <c r="B110" s="5">
        <v>4</v>
      </c>
      <c r="C110" s="5" t="s">
        <v>353</v>
      </c>
      <c r="D110" s="5" t="s">
        <v>354</v>
      </c>
      <c r="E110" s="5">
        <v>1228</v>
      </c>
      <c r="F110" s="5">
        <v>35598</v>
      </c>
      <c r="G110" s="5">
        <v>34199</v>
      </c>
      <c r="H110" s="5">
        <v>1399</v>
      </c>
      <c r="I110" s="5">
        <v>33686</v>
      </c>
      <c r="J110" s="5">
        <v>1386</v>
      </c>
      <c r="K110" s="5">
        <v>513</v>
      </c>
      <c r="L110" s="5">
        <v>13</v>
      </c>
      <c r="M110" s="5">
        <v>5255279</v>
      </c>
      <c r="N110" s="5">
        <v>18666130</v>
      </c>
      <c r="O110" s="5">
        <v>6077138</v>
      </c>
      <c r="P110" s="5">
        <v>36115460</v>
      </c>
      <c r="Q110" s="5">
        <v>32496750</v>
      </c>
      <c r="R110" s="5">
        <v>568831</v>
      </c>
      <c r="S110" s="5">
        <v>19905</v>
      </c>
      <c r="T110" s="5">
        <v>20438955</v>
      </c>
      <c r="U110" s="5">
        <v>38022118</v>
      </c>
      <c r="V110" s="5">
        <v>17583163</v>
      </c>
      <c r="W110" s="5">
        <v>273452</v>
      </c>
      <c r="X110" s="5">
        <v>2042099</v>
      </c>
      <c r="Y110" s="5">
        <v>253958</v>
      </c>
      <c r="Z110" s="5">
        <v>2498099</v>
      </c>
      <c r="AA110" s="5">
        <v>1969062</v>
      </c>
    </row>
    <row r="111" spans="1:27">
      <c r="A111" s="5">
        <v>1393</v>
      </c>
      <c r="B111" s="5">
        <v>4</v>
      </c>
      <c r="C111" s="5" t="s">
        <v>355</v>
      </c>
      <c r="D111" s="5" t="s">
        <v>356</v>
      </c>
      <c r="E111" s="5">
        <v>804</v>
      </c>
      <c r="F111" s="5">
        <v>15192</v>
      </c>
      <c r="G111" s="5">
        <v>14687</v>
      </c>
      <c r="H111" s="5">
        <v>506</v>
      </c>
      <c r="I111" s="5">
        <v>14374</v>
      </c>
      <c r="J111" s="5">
        <v>504</v>
      </c>
      <c r="K111" s="5">
        <v>312</v>
      </c>
      <c r="L111" s="5">
        <v>2</v>
      </c>
      <c r="M111" s="5">
        <v>1890254</v>
      </c>
      <c r="N111" s="5">
        <v>5871898</v>
      </c>
      <c r="O111" s="5">
        <v>907884</v>
      </c>
      <c r="P111" s="5">
        <v>11947308</v>
      </c>
      <c r="Q111" s="5">
        <v>9862997</v>
      </c>
      <c r="R111" s="5">
        <v>367034</v>
      </c>
      <c r="S111" s="5">
        <v>11401</v>
      </c>
      <c r="T111" s="5">
        <v>6625039</v>
      </c>
      <c r="U111" s="5">
        <v>12416786</v>
      </c>
      <c r="V111" s="5">
        <v>5791747</v>
      </c>
      <c r="W111" s="5">
        <v>4782</v>
      </c>
      <c r="X111" s="5">
        <v>328268</v>
      </c>
      <c r="Y111" s="5">
        <v>200366</v>
      </c>
      <c r="Z111" s="5">
        <v>849284</v>
      </c>
      <c r="AA111" s="5">
        <v>1415992</v>
      </c>
    </row>
    <row r="112" spans="1:27">
      <c r="A112" s="5">
        <v>1393</v>
      </c>
      <c r="B112" s="5">
        <v>4</v>
      </c>
      <c r="C112" s="5" t="s">
        <v>357</v>
      </c>
      <c r="D112" s="5" t="s">
        <v>358</v>
      </c>
      <c r="E112" s="5">
        <v>1018</v>
      </c>
      <c r="F112" s="5">
        <v>28545</v>
      </c>
      <c r="G112" s="5">
        <v>27383</v>
      </c>
      <c r="H112" s="5">
        <v>1162</v>
      </c>
      <c r="I112" s="5">
        <v>27225</v>
      </c>
      <c r="J112" s="5">
        <v>1161</v>
      </c>
      <c r="K112" s="5">
        <v>159</v>
      </c>
      <c r="L112" s="5">
        <v>1</v>
      </c>
      <c r="M112" s="5">
        <v>4060155</v>
      </c>
      <c r="N112" s="5">
        <v>22537098</v>
      </c>
      <c r="O112" s="5">
        <v>4743798</v>
      </c>
      <c r="P112" s="5">
        <v>40079894</v>
      </c>
      <c r="Q112" s="5">
        <v>37939881</v>
      </c>
      <c r="R112" s="5">
        <v>767391</v>
      </c>
      <c r="S112" s="5">
        <v>25920</v>
      </c>
      <c r="T112" s="5">
        <v>24778689</v>
      </c>
      <c r="U112" s="5">
        <v>41067614</v>
      </c>
      <c r="V112" s="5">
        <v>16288926</v>
      </c>
      <c r="W112" s="5">
        <v>50415</v>
      </c>
      <c r="X112" s="5">
        <v>1284862</v>
      </c>
      <c r="Y112" s="5">
        <v>242691</v>
      </c>
      <c r="Z112" s="5">
        <v>750434</v>
      </c>
      <c r="AA112" s="5">
        <v>2661089</v>
      </c>
    </row>
    <row r="113" spans="1:27">
      <c r="A113" s="5">
        <v>1393</v>
      </c>
      <c r="B113" s="5">
        <v>2</v>
      </c>
      <c r="C113" s="5" t="s">
        <v>359</v>
      </c>
      <c r="D113" s="5" t="s">
        <v>360</v>
      </c>
      <c r="E113" s="5">
        <v>1547</v>
      </c>
      <c r="F113" s="5">
        <v>159577</v>
      </c>
      <c r="G113" s="5">
        <v>153812</v>
      </c>
      <c r="H113" s="5">
        <v>5765</v>
      </c>
      <c r="I113" s="5">
        <v>153683</v>
      </c>
      <c r="J113" s="5">
        <v>5763</v>
      </c>
      <c r="K113" s="5">
        <v>129</v>
      </c>
      <c r="L113" s="5">
        <v>2</v>
      </c>
      <c r="M113" s="5">
        <v>47796355</v>
      </c>
      <c r="N113" s="5">
        <v>466900608</v>
      </c>
      <c r="O113" s="5">
        <v>50544729</v>
      </c>
      <c r="P113" s="5">
        <v>740904759</v>
      </c>
      <c r="Q113" s="5">
        <v>698962524</v>
      </c>
      <c r="R113" s="5">
        <v>76463013</v>
      </c>
      <c r="S113" s="5">
        <v>2533626</v>
      </c>
      <c r="T113" s="5">
        <v>503445189</v>
      </c>
      <c r="U113" s="5">
        <v>756959609</v>
      </c>
      <c r="V113" s="5">
        <v>253514420</v>
      </c>
      <c r="W113" s="5">
        <v>3488257</v>
      </c>
      <c r="X113" s="5">
        <v>16962433</v>
      </c>
      <c r="Y113" s="5">
        <v>2352915</v>
      </c>
      <c r="Z113" s="5">
        <v>54393513</v>
      </c>
      <c r="AA113" s="5">
        <v>31025648</v>
      </c>
    </row>
    <row r="114" spans="1:27">
      <c r="A114" s="5">
        <v>1393</v>
      </c>
      <c r="B114" s="5">
        <v>3</v>
      </c>
      <c r="C114" s="5" t="s">
        <v>361</v>
      </c>
      <c r="D114" s="5" t="s">
        <v>362</v>
      </c>
      <c r="E114" s="5">
        <v>536</v>
      </c>
      <c r="F114" s="5">
        <v>103347</v>
      </c>
      <c r="G114" s="5">
        <v>100303</v>
      </c>
      <c r="H114" s="5">
        <v>3044</v>
      </c>
      <c r="I114" s="5">
        <v>100259</v>
      </c>
      <c r="J114" s="5">
        <v>3043</v>
      </c>
      <c r="K114" s="5">
        <v>44</v>
      </c>
      <c r="L114" s="5">
        <v>1</v>
      </c>
      <c r="M114" s="5">
        <v>33461646</v>
      </c>
      <c r="N114" s="5">
        <v>374988219</v>
      </c>
      <c r="O114" s="5">
        <v>17248559</v>
      </c>
      <c r="P114" s="5">
        <v>563193680</v>
      </c>
      <c r="Q114" s="5">
        <v>535733828</v>
      </c>
      <c r="R114" s="5">
        <v>48404562</v>
      </c>
      <c r="S114" s="5">
        <v>1584334</v>
      </c>
      <c r="T114" s="5">
        <v>403029773</v>
      </c>
      <c r="U114" s="5">
        <v>576385082</v>
      </c>
      <c r="V114" s="5">
        <v>173355310</v>
      </c>
      <c r="W114" s="5">
        <v>3435027</v>
      </c>
      <c r="X114" s="5">
        <v>12921860</v>
      </c>
      <c r="Y114" s="5">
        <v>1850791</v>
      </c>
      <c r="Z114" s="5">
        <v>43918316</v>
      </c>
      <c r="AA114" s="5">
        <v>16041463</v>
      </c>
    </row>
    <row r="115" spans="1:27">
      <c r="A115" s="5">
        <v>1393</v>
      </c>
      <c r="B115" s="5">
        <v>4</v>
      </c>
      <c r="C115" s="5" t="s">
        <v>363</v>
      </c>
      <c r="D115" s="5" t="s">
        <v>362</v>
      </c>
      <c r="E115" s="5">
        <v>536</v>
      </c>
      <c r="F115" s="5">
        <v>103347</v>
      </c>
      <c r="G115" s="5">
        <v>100303</v>
      </c>
      <c r="H115" s="5">
        <v>3044</v>
      </c>
      <c r="I115" s="5">
        <v>100259</v>
      </c>
      <c r="J115" s="5">
        <v>3043</v>
      </c>
      <c r="K115" s="5">
        <v>44</v>
      </c>
      <c r="L115" s="5">
        <v>1</v>
      </c>
      <c r="M115" s="5">
        <v>33461646</v>
      </c>
      <c r="N115" s="5">
        <v>374988219</v>
      </c>
      <c r="O115" s="5">
        <v>17248559</v>
      </c>
      <c r="P115" s="5">
        <v>563193680</v>
      </c>
      <c r="Q115" s="5">
        <v>535733828</v>
      </c>
      <c r="R115" s="5">
        <v>48404562</v>
      </c>
      <c r="S115" s="5">
        <v>1584334</v>
      </c>
      <c r="T115" s="5">
        <v>403029773</v>
      </c>
      <c r="U115" s="5">
        <v>576385082</v>
      </c>
      <c r="V115" s="5">
        <v>173355310</v>
      </c>
      <c r="W115" s="5">
        <v>3435027</v>
      </c>
      <c r="X115" s="5">
        <v>12921860</v>
      </c>
      <c r="Y115" s="5">
        <v>1850791</v>
      </c>
      <c r="Z115" s="5">
        <v>43918316</v>
      </c>
      <c r="AA115" s="5">
        <v>16041463</v>
      </c>
    </row>
    <row r="116" spans="1:27">
      <c r="A116" s="5">
        <v>1393</v>
      </c>
      <c r="B116" s="5">
        <v>3</v>
      </c>
      <c r="C116" s="5" t="s">
        <v>364</v>
      </c>
      <c r="D116" s="5" t="s">
        <v>365</v>
      </c>
      <c r="E116" s="5">
        <v>554</v>
      </c>
      <c r="F116" s="5">
        <v>36415</v>
      </c>
      <c r="G116" s="5">
        <v>34572</v>
      </c>
      <c r="H116" s="5">
        <v>1843</v>
      </c>
      <c r="I116" s="5">
        <v>34532</v>
      </c>
      <c r="J116" s="5">
        <v>1842</v>
      </c>
      <c r="K116" s="5">
        <v>41</v>
      </c>
      <c r="L116" s="5">
        <v>1</v>
      </c>
      <c r="M116" s="5">
        <v>10624361</v>
      </c>
      <c r="N116" s="5">
        <v>77190687</v>
      </c>
      <c r="O116" s="5">
        <v>31667341</v>
      </c>
      <c r="P116" s="5">
        <v>152465330</v>
      </c>
      <c r="Q116" s="5">
        <v>138984897</v>
      </c>
      <c r="R116" s="5">
        <v>26111605</v>
      </c>
      <c r="S116" s="5">
        <v>889163</v>
      </c>
      <c r="T116" s="5">
        <v>84454530</v>
      </c>
      <c r="U116" s="5">
        <v>154603153</v>
      </c>
      <c r="V116" s="5">
        <v>70148623</v>
      </c>
      <c r="W116" s="5">
        <v>40507</v>
      </c>
      <c r="X116" s="5">
        <v>3285069</v>
      </c>
      <c r="Y116" s="5">
        <v>370967</v>
      </c>
      <c r="Z116" s="5">
        <v>9472180</v>
      </c>
      <c r="AA116" s="5">
        <v>12484639</v>
      </c>
    </row>
    <row r="117" spans="1:27">
      <c r="A117" s="5">
        <v>1393</v>
      </c>
      <c r="B117" s="5">
        <v>4</v>
      </c>
      <c r="C117" s="5" t="s">
        <v>366</v>
      </c>
      <c r="D117" s="5" t="s">
        <v>365</v>
      </c>
      <c r="E117" s="5">
        <v>554</v>
      </c>
      <c r="F117" s="5">
        <v>36415</v>
      </c>
      <c r="G117" s="5">
        <v>34572</v>
      </c>
      <c r="H117" s="5">
        <v>1843</v>
      </c>
      <c r="I117" s="5">
        <v>34532</v>
      </c>
      <c r="J117" s="5">
        <v>1842</v>
      </c>
      <c r="K117" s="5">
        <v>41</v>
      </c>
      <c r="L117" s="5">
        <v>1</v>
      </c>
      <c r="M117" s="5">
        <v>10624361</v>
      </c>
      <c r="N117" s="5">
        <v>77190687</v>
      </c>
      <c r="O117" s="5">
        <v>31667341</v>
      </c>
      <c r="P117" s="5">
        <v>152465330</v>
      </c>
      <c r="Q117" s="5">
        <v>138984897</v>
      </c>
      <c r="R117" s="5">
        <v>26111605</v>
      </c>
      <c r="S117" s="5">
        <v>889163</v>
      </c>
      <c r="T117" s="5">
        <v>84454530</v>
      </c>
      <c r="U117" s="5">
        <v>154603153</v>
      </c>
      <c r="V117" s="5">
        <v>70148623</v>
      </c>
      <c r="W117" s="5">
        <v>40507</v>
      </c>
      <c r="X117" s="5">
        <v>3285069</v>
      </c>
      <c r="Y117" s="5">
        <v>370967</v>
      </c>
      <c r="Z117" s="5">
        <v>9472180</v>
      </c>
      <c r="AA117" s="5">
        <v>12484639</v>
      </c>
    </row>
    <row r="118" spans="1:27">
      <c r="A118" s="5">
        <v>1393</v>
      </c>
      <c r="B118" s="5">
        <v>3</v>
      </c>
      <c r="C118" s="5" t="s">
        <v>367</v>
      </c>
      <c r="D118" s="5" t="s">
        <v>368</v>
      </c>
      <c r="E118" s="5">
        <v>457</v>
      </c>
      <c r="F118" s="5">
        <v>19815</v>
      </c>
      <c r="G118" s="5">
        <v>18936</v>
      </c>
      <c r="H118" s="5">
        <v>879</v>
      </c>
      <c r="I118" s="5">
        <v>18892</v>
      </c>
      <c r="J118" s="5">
        <v>879</v>
      </c>
      <c r="K118" s="5">
        <v>44</v>
      </c>
      <c r="L118" s="5">
        <v>0</v>
      </c>
      <c r="M118" s="5">
        <v>3710348</v>
      </c>
      <c r="N118" s="5">
        <v>14721702</v>
      </c>
      <c r="O118" s="5">
        <v>1628829</v>
      </c>
      <c r="P118" s="5">
        <v>25245749</v>
      </c>
      <c r="Q118" s="5">
        <v>24243799</v>
      </c>
      <c r="R118" s="5">
        <v>1946846</v>
      </c>
      <c r="S118" s="5">
        <v>60129</v>
      </c>
      <c r="T118" s="5">
        <v>15960886</v>
      </c>
      <c r="U118" s="5">
        <v>25971374</v>
      </c>
      <c r="V118" s="5">
        <v>10010487</v>
      </c>
      <c r="W118" s="5">
        <v>12723</v>
      </c>
      <c r="X118" s="5">
        <v>755504</v>
      </c>
      <c r="Y118" s="5">
        <v>131157</v>
      </c>
      <c r="Z118" s="5">
        <v>1003017</v>
      </c>
      <c r="AA118" s="5">
        <v>2499545</v>
      </c>
    </row>
    <row r="119" spans="1:27">
      <c r="A119" s="5">
        <v>1393</v>
      </c>
      <c r="B119" s="5">
        <v>4</v>
      </c>
      <c r="C119" s="5" t="s">
        <v>369</v>
      </c>
      <c r="D119" s="5" t="s">
        <v>370</v>
      </c>
      <c r="E119" s="5">
        <v>355</v>
      </c>
      <c r="F119" s="5">
        <v>16385</v>
      </c>
      <c r="G119" s="5">
        <v>15689</v>
      </c>
      <c r="H119" s="5">
        <v>697</v>
      </c>
      <c r="I119" s="5">
        <v>15652</v>
      </c>
      <c r="J119" s="5">
        <v>697</v>
      </c>
      <c r="K119" s="5">
        <v>36</v>
      </c>
      <c r="L119" s="5">
        <v>0</v>
      </c>
      <c r="M119" s="5">
        <v>3137032</v>
      </c>
      <c r="N119" s="5">
        <v>11111697</v>
      </c>
      <c r="O119" s="5">
        <v>1453141</v>
      </c>
      <c r="P119" s="5">
        <v>19762922</v>
      </c>
      <c r="Q119" s="5">
        <v>18772357</v>
      </c>
      <c r="R119" s="5">
        <v>1946816</v>
      </c>
      <c r="S119" s="5">
        <v>60128</v>
      </c>
      <c r="T119" s="5">
        <v>12207230</v>
      </c>
      <c r="U119" s="5">
        <v>20262413</v>
      </c>
      <c r="V119" s="5">
        <v>8055183</v>
      </c>
      <c r="W119" s="5">
        <v>12632</v>
      </c>
      <c r="X119" s="5">
        <v>659984</v>
      </c>
      <c r="Y119" s="5">
        <v>115933</v>
      </c>
      <c r="Z119" s="5">
        <v>584135</v>
      </c>
      <c r="AA119" s="5">
        <v>2317201</v>
      </c>
    </row>
    <row r="120" spans="1:27">
      <c r="A120" s="5">
        <v>1393</v>
      </c>
      <c r="B120" s="5">
        <v>4</v>
      </c>
      <c r="C120" s="5" t="s">
        <v>371</v>
      </c>
      <c r="D120" s="5" t="s">
        <v>372</v>
      </c>
      <c r="E120" s="5">
        <v>103</v>
      </c>
      <c r="F120" s="5">
        <v>3430</v>
      </c>
      <c r="G120" s="5">
        <v>3248</v>
      </c>
      <c r="H120" s="5">
        <v>182</v>
      </c>
      <c r="I120" s="5">
        <v>3240</v>
      </c>
      <c r="J120" s="5">
        <v>182</v>
      </c>
      <c r="K120" s="5">
        <v>8</v>
      </c>
      <c r="L120" s="5">
        <v>0</v>
      </c>
      <c r="M120" s="5">
        <v>573315</v>
      </c>
      <c r="N120" s="5">
        <v>3610005</v>
      </c>
      <c r="O120" s="5">
        <v>175688</v>
      </c>
      <c r="P120" s="5">
        <v>5482827</v>
      </c>
      <c r="Q120" s="5">
        <v>5471442</v>
      </c>
      <c r="R120" s="5">
        <v>30</v>
      </c>
      <c r="S120" s="5">
        <v>1</v>
      </c>
      <c r="T120" s="5">
        <v>3753656</v>
      </c>
      <c r="U120" s="5">
        <v>5708960</v>
      </c>
      <c r="V120" s="5">
        <v>1955304</v>
      </c>
      <c r="W120" s="5">
        <v>91</v>
      </c>
      <c r="X120" s="5">
        <v>95520</v>
      </c>
      <c r="Y120" s="5">
        <v>15224</v>
      </c>
      <c r="Z120" s="5">
        <v>418882</v>
      </c>
      <c r="AA120" s="5">
        <v>182344</v>
      </c>
    </row>
    <row r="121" spans="1:27">
      <c r="A121" s="5">
        <v>1393</v>
      </c>
      <c r="B121" s="5">
        <v>2</v>
      </c>
      <c r="C121" s="5" t="s">
        <v>373</v>
      </c>
      <c r="D121" s="5" t="s">
        <v>374</v>
      </c>
      <c r="E121" s="5">
        <v>3261</v>
      </c>
      <c r="F121" s="5">
        <v>124553</v>
      </c>
      <c r="G121" s="5">
        <v>115993</v>
      </c>
      <c r="H121" s="5">
        <v>8560</v>
      </c>
      <c r="I121" s="5">
        <v>115643</v>
      </c>
      <c r="J121" s="5">
        <v>8553</v>
      </c>
      <c r="K121" s="5">
        <v>350</v>
      </c>
      <c r="L121" s="5">
        <v>7</v>
      </c>
      <c r="M121" s="5">
        <v>20568997</v>
      </c>
      <c r="N121" s="5">
        <v>91548114</v>
      </c>
      <c r="O121" s="5">
        <v>17133845</v>
      </c>
      <c r="P121" s="5">
        <v>140792663</v>
      </c>
      <c r="Q121" s="5">
        <v>139005005</v>
      </c>
      <c r="R121" s="5">
        <v>6216712</v>
      </c>
      <c r="S121" s="5">
        <v>214514</v>
      </c>
      <c r="T121" s="5">
        <v>96903022</v>
      </c>
      <c r="U121" s="5">
        <v>151262382</v>
      </c>
      <c r="V121" s="5">
        <v>54359360</v>
      </c>
      <c r="W121" s="5">
        <v>244852</v>
      </c>
      <c r="X121" s="5">
        <v>4801720</v>
      </c>
      <c r="Y121" s="5">
        <v>1031972</v>
      </c>
      <c r="Z121" s="5">
        <v>4659187</v>
      </c>
      <c r="AA121" s="5">
        <v>9358794</v>
      </c>
    </row>
    <row r="122" spans="1:27">
      <c r="A122" s="5">
        <v>1393</v>
      </c>
      <c r="B122" s="5">
        <v>3</v>
      </c>
      <c r="C122" s="5" t="s">
        <v>375</v>
      </c>
      <c r="D122" s="5" t="s">
        <v>376</v>
      </c>
      <c r="E122" s="5">
        <v>1334</v>
      </c>
      <c r="F122" s="5">
        <v>63758</v>
      </c>
      <c r="G122" s="5">
        <v>59935</v>
      </c>
      <c r="H122" s="5">
        <v>3823</v>
      </c>
      <c r="I122" s="5">
        <v>59792</v>
      </c>
      <c r="J122" s="5">
        <v>3822</v>
      </c>
      <c r="K122" s="5">
        <v>142</v>
      </c>
      <c r="L122" s="5">
        <v>1</v>
      </c>
      <c r="M122" s="5">
        <v>11278011</v>
      </c>
      <c r="N122" s="5">
        <v>43990318</v>
      </c>
      <c r="O122" s="5">
        <v>6872902</v>
      </c>
      <c r="P122" s="5">
        <v>72009312</v>
      </c>
      <c r="Q122" s="5">
        <v>69030298</v>
      </c>
      <c r="R122" s="5">
        <v>3701589</v>
      </c>
      <c r="S122" s="5">
        <v>132429</v>
      </c>
      <c r="T122" s="5">
        <v>47156488</v>
      </c>
      <c r="U122" s="5">
        <v>78277194</v>
      </c>
      <c r="V122" s="5">
        <v>31120706</v>
      </c>
      <c r="W122" s="5">
        <v>115237</v>
      </c>
      <c r="X122" s="5">
        <v>3153718</v>
      </c>
      <c r="Y122" s="5">
        <v>612849</v>
      </c>
      <c r="Z122" s="5">
        <v>2643326</v>
      </c>
      <c r="AA122" s="5">
        <v>5394330</v>
      </c>
    </row>
    <row r="123" spans="1:27">
      <c r="A123" s="5">
        <v>1393</v>
      </c>
      <c r="B123" s="5">
        <v>4</v>
      </c>
      <c r="C123" s="5" t="s">
        <v>377</v>
      </c>
      <c r="D123" s="5" t="s">
        <v>378</v>
      </c>
      <c r="E123" s="5">
        <v>850</v>
      </c>
      <c r="F123" s="5">
        <v>40584</v>
      </c>
      <c r="G123" s="5">
        <v>38288</v>
      </c>
      <c r="H123" s="5">
        <v>2296</v>
      </c>
      <c r="I123" s="5">
        <v>38184</v>
      </c>
      <c r="J123" s="5">
        <v>2295</v>
      </c>
      <c r="K123" s="5">
        <v>105</v>
      </c>
      <c r="L123" s="5">
        <v>1</v>
      </c>
      <c r="M123" s="5">
        <v>5847653</v>
      </c>
      <c r="N123" s="5">
        <v>29783850</v>
      </c>
      <c r="O123" s="5">
        <v>5349333</v>
      </c>
      <c r="P123" s="5">
        <v>46137018</v>
      </c>
      <c r="Q123" s="5">
        <v>44172239</v>
      </c>
      <c r="R123" s="5">
        <v>2136001</v>
      </c>
      <c r="S123" s="5">
        <v>83594</v>
      </c>
      <c r="T123" s="5">
        <v>31312678</v>
      </c>
      <c r="U123" s="5">
        <v>49038843</v>
      </c>
      <c r="V123" s="5">
        <v>17726165</v>
      </c>
      <c r="W123" s="5">
        <v>28826</v>
      </c>
      <c r="X123" s="5">
        <v>1333058</v>
      </c>
      <c r="Y123" s="5">
        <v>427144</v>
      </c>
      <c r="Z123" s="5">
        <v>2333534</v>
      </c>
      <c r="AA123" s="5">
        <v>2696626</v>
      </c>
    </row>
    <row r="124" spans="1:27">
      <c r="A124" s="5">
        <v>1393</v>
      </c>
      <c r="B124" s="5">
        <v>4</v>
      </c>
      <c r="C124" s="5" t="s">
        <v>379</v>
      </c>
      <c r="D124" s="5" t="s">
        <v>380</v>
      </c>
      <c r="E124" s="5">
        <v>479</v>
      </c>
      <c r="F124" s="5">
        <v>22868</v>
      </c>
      <c r="G124" s="5">
        <v>21364</v>
      </c>
      <c r="H124" s="5">
        <v>1503</v>
      </c>
      <c r="I124" s="5">
        <v>21328</v>
      </c>
      <c r="J124" s="5">
        <v>1503</v>
      </c>
      <c r="K124" s="5">
        <v>37</v>
      </c>
      <c r="L124" s="5">
        <v>0</v>
      </c>
      <c r="M124" s="5">
        <v>5371188</v>
      </c>
      <c r="N124" s="5">
        <v>14078178</v>
      </c>
      <c r="O124" s="5">
        <v>1457490</v>
      </c>
      <c r="P124" s="5">
        <v>25650102</v>
      </c>
      <c r="Q124" s="5">
        <v>24632181</v>
      </c>
      <c r="R124" s="5">
        <v>1565588</v>
      </c>
      <c r="S124" s="5">
        <v>48835</v>
      </c>
      <c r="T124" s="5">
        <v>15713783</v>
      </c>
      <c r="U124" s="5">
        <v>28999700</v>
      </c>
      <c r="V124" s="5">
        <v>13285916</v>
      </c>
      <c r="W124" s="5">
        <v>82877</v>
      </c>
      <c r="X124" s="5">
        <v>1797281</v>
      </c>
      <c r="Y124" s="5">
        <v>184929</v>
      </c>
      <c r="Z124" s="5">
        <v>299298</v>
      </c>
      <c r="AA124" s="5">
        <v>2691265</v>
      </c>
    </row>
    <row r="125" spans="1:27">
      <c r="A125" s="5">
        <v>1393</v>
      </c>
      <c r="B125" s="5">
        <v>4</v>
      </c>
      <c r="C125" s="5" t="s">
        <v>381</v>
      </c>
      <c r="D125" s="5" t="s">
        <v>382</v>
      </c>
      <c r="E125" s="5">
        <v>5</v>
      </c>
      <c r="F125" s="5">
        <v>306</v>
      </c>
      <c r="G125" s="5">
        <v>282</v>
      </c>
      <c r="H125" s="5">
        <v>24</v>
      </c>
      <c r="I125" s="5">
        <v>281</v>
      </c>
      <c r="J125" s="5">
        <v>24</v>
      </c>
      <c r="K125" s="5">
        <v>1</v>
      </c>
      <c r="L125" s="5">
        <v>0</v>
      </c>
      <c r="M125" s="5">
        <v>59170</v>
      </c>
      <c r="N125" s="5">
        <v>128290</v>
      </c>
      <c r="O125" s="5">
        <v>66079</v>
      </c>
      <c r="P125" s="5">
        <v>222191</v>
      </c>
      <c r="Q125" s="5">
        <v>225878</v>
      </c>
      <c r="R125" s="5">
        <v>0</v>
      </c>
      <c r="S125" s="5">
        <v>0</v>
      </c>
      <c r="T125" s="5">
        <v>130027</v>
      </c>
      <c r="U125" s="5">
        <v>238652</v>
      </c>
      <c r="V125" s="5">
        <v>108625</v>
      </c>
      <c r="W125" s="5">
        <v>3535</v>
      </c>
      <c r="X125" s="5">
        <v>23379</v>
      </c>
      <c r="Y125" s="5">
        <v>777</v>
      </c>
      <c r="Z125" s="5">
        <v>10494</v>
      </c>
      <c r="AA125" s="5">
        <v>6439</v>
      </c>
    </row>
    <row r="126" spans="1:27">
      <c r="A126" s="5">
        <v>1393</v>
      </c>
      <c r="B126" s="5">
        <v>3</v>
      </c>
      <c r="C126" s="5" t="s">
        <v>383</v>
      </c>
      <c r="D126" s="5" t="s">
        <v>384</v>
      </c>
      <c r="E126" s="5">
        <v>1928</v>
      </c>
      <c r="F126" s="5">
        <v>60794</v>
      </c>
      <c r="G126" s="5">
        <v>56058</v>
      </c>
      <c r="H126" s="5">
        <v>4737</v>
      </c>
      <c r="I126" s="5">
        <v>55850</v>
      </c>
      <c r="J126" s="5">
        <v>4731</v>
      </c>
      <c r="K126" s="5">
        <v>208</v>
      </c>
      <c r="L126" s="5">
        <v>6</v>
      </c>
      <c r="M126" s="5">
        <v>9290986</v>
      </c>
      <c r="N126" s="5">
        <v>47557796</v>
      </c>
      <c r="O126" s="5">
        <v>10260943</v>
      </c>
      <c r="P126" s="5">
        <v>68783352</v>
      </c>
      <c r="Q126" s="5">
        <v>69974707</v>
      </c>
      <c r="R126" s="5">
        <v>2515123</v>
      </c>
      <c r="S126" s="5">
        <v>82085</v>
      </c>
      <c r="T126" s="5">
        <v>49746533</v>
      </c>
      <c r="U126" s="5">
        <v>72985188</v>
      </c>
      <c r="V126" s="5">
        <v>23238655</v>
      </c>
      <c r="W126" s="5">
        <v>129615</v>
      </c>
      <c r="X126" s="5">
        <v>1648002</v>
      </c>
      <c r="Y126" s="5">
        <v>419123</v>
      </c>
      <c r="Z126" s="5">
        <v>2015861</v>
      </c>
      <c r="AA126" s="5">
        <v>3964464</v>
      </c>
    </row>
    <row r="127" spans="1:27">
      <c r="A127" s="5">
        <v>1393</v>
      </c>
      <c r="B127" s="5">
        <v>4</v>
      </c>
      <c r="C127" s="5" t="s">
        <v>385</v>
      </c>
      <c r="D127" s="5" t="s">
        <v>386</v>
      </c>
      <c r="E127" s="5">
        <v>191</v>
      </c>
      <c r="F127" s="5">
        <v>4053</v>
      </c>
      <c r="G127" s="5">
        <v>3795</v>
      </c>
      <c r="H127" s="5">
        <v>258</v>
      </c>
      <c r="I127" s="5">
        <v>3776</v>
      </c>
      <c r="J127" s="5">
        <v>258</v>
      </c>
      <c r="K127" s="5">
        <v>19</v>
      </c>
      <c r="L127" s="5">
        <v>0</v>
      </c>
      <c r="M127" s="5">
        <v>506842</v>
      </c>
      <c r="N127" s="5">
        <v>2757008</v>
      </c>
      <c r="O127" s="5">
        <v>92079</v>
      </c>
      <c r="P127" s="5">
        <v>4013999</v>
      </c>
      <c r="Q127" s="5">
        <v>4174486</v>
      </c>
      <c r="R127" s="5">
        <v>43476</v>
      </c>
      <c r="S127" s="5">
        <v>1144</v>
      </c>
      <c r="T127" s="5">
        <v>2911269</v>
      </c>
      <c r="U127" s="5">
        <v>4158350</v>
      </c>
      <c r="V127" s="5">
        <v>1247081</v>
      </c>
      <c r="W127" s="5">
        <v>297</v>
      </c>
      <c r="X127" s="5">
        <v>118183</v>
      </c>
      <c r="Y127" s="5">
        <v>22648</v>
      </c>
      <c r="Z127" s="5">
        <v>-70664</v>
      </c>
      <c r="AA127" s="5">
        <v>318019</v>
      </c>
    </row>
    <row r="128" spans="1:27">
      <c r="A128" s="5">
        <v>1393</v>
      </c>
      <c r="B128" s="5">
        <v>4</v>
      </c>
      <c r="C128" s="5" t="s">
        <v>387</v>
      </c>
      <c r="D128" s="5" t="s">
        <v>388</v>
      </c>
      <c r="E128" s="5">
        <v>658</v>
      </c>
      <c r="F128" s="5">
        <v>14445</v>
      </c>
      <c r="G128" s="5">
        <v>13478</v>
      </c>
      <c r="H128" s="5">
        <v>967</v>
      </c>
      <c r="I128" s="5">
        <v>13415</v>
      </c>
      <c r="J128" s="5">
        <v>967</v>
      </c>
      <c r="K128" s="5">
        <v>63</v>
      </c>
      <c r="L128" s="5">
        <v>0</v>
      </c>
      <c r="M128" s="5">
        <v>2191060</v>
      </c>
      <c r="N128" s="5">
        <v>10830733</v>
      </c>
      <c r="O128" s="5">
        <v>1573860</v>
      </c>
      <c r="P128" s="5">
        <v>14646668</v>
      </c>
      <c r="Q128" s="5">
        <v>15546166</v>
      </c>
      <c r="R128" s="5">
        <v>32804</v>
      </c>
      <c r="S128" s="5">
        <v>1142</v>
      </c>
      <c r="T128" s="5">
        <v>11296245</v>
      </c>
      <c r="U128" s="5">
        <v>16055356</v>
      </c>
      <c r="V128" s="5">
        <v>4759111</v>
      </c>
      <c r="W128" s="5">
        <v>2391</v>
      </c>
      <c r="X128" s="5">
        <v>256963</v>
      </c>
      <c r="Y128" s="5">
        <v>64949</v>
      </c>
      <c r="Z128" s="5">
        <v>291475</v>
      </c>
      <c r="AA128" s="5">
        <v>479572</v>
      </c>
    </row>
    <row r="129" spans="1:27">
      <c r="A129" s="5">
        <v>1393</v>
      </c>
      <c r="B129" s="5">
        <v>4</v>
      </c>
      <c r="C129" s="5" t="s">
        <v>389</v>
      </c>
      <c r="D129" s="5" t="s">
        <v>390</v>
      </c>
      <c r="E129" s="5">
        <v>154</v>
      </c>
      <c r="F129" s="5">
        <v>6630</v>
      </c>
      <c r="G129" s="5">
        <v>5992</v>
      </c>
      <c r="H129" s="5">
        <v>638</v>
      </c>
      <c r="I129" s="5">
        <v>5973</v>
      </c>
      <c r="J129" s="5">
        <v>638</v>
      </c>
      <c r="K129" s="5">
        <v>19</v>
      </c>
      <c r="L129" s="5">
        <v>0</v>
      </c>
      <c r="M129" s="5">
        <v>1202293</v>
      </c>
      <c r="N129" s="5">
        <v>3915164</v>
      </c>
      <c r="O129" s="5">
        <v>185891</v>
      </c>
      <c r="P129" s="5">
        <v>6045912</v>
      </c>
      <c r="Q129" s="5">
        <v>5771936</v>
      </c>
      <c r="R129" s="5">
        <v>112052</v>
      </c>
      <c r="S129" s="5">
        <v>3683</v>
      </c>
      <c r="T129" s="5">
        <v>4075083</v>
      </c>
      <c r="U129" s="5">
        <v>6773864</v>
      </c>
      <c r="V129" s="5">
        <v>2698780</v>
      </c>
      <c r="W129" s="5">
        <v>13608</v>
      </c>
      <c r="X129" s="5">
        <v>184144</v>
      </c>
      <c r="Y129" s="5">
        <v>28389</v>
      </c>
      <c r="Z129" s="5">
        <v>657221</v>
      </c>
      <c r="AA129" s="5">
        <v>177301</v>
      </c>
    </row>
    <row r="130" spans="1:27">
      <c r="A130" s="5">
        <v>1393</v>
      </c>
      <c r="B130" s="5">
        <v>4</v>
      </c>
      <c r="C130" s="5" t="s">
        <v>391</v>
      </c>
      <c r="D130" s="5" t="s">
        <v>392</v>
      </c>
      <c r="E130" s="5">
        <v>925</v>
      </c>
      <c r="F130" s="5">
        <v>35667</v>
      </c>
      <c r="G130" s="5">
        <v>32793</v>
      </c>
      <c r="H130" s="5">
        <v>2874</v>
      </c>
      <c r="I130" s="5">
        <v>32686</v>
      </c>
      <c r="J130" s="5">
        <v>2868</v>
      </c>
      <c r="K130" s="5">
        <v>106</v>
      </c>
      <c r="L130" s="5">
        <v>6</v>
      </c>
      <c r="M130" s="5">
        <v>5390791</v>
      </c>
      <c r="N130" s="5">
        <v>30054890</v>
      </c>
      <c r="O130" s="5">
        <v>8409113</v>
      </c>
      <c r="P130" s="5">
        <v>44076773</v>
      </c>
      <c r="Q130" s="5">
        <v>44482120</v>
      </c>
      <c r="R130" s="5">
        <v>2326791</v>
      </c>
      <c r="S130" s="5">
        <v>76116</v>
      </c>
      <c r="T130" s="5">
        <v>31463935</v>
      </c>
      <c r="U130" s="5">
        <v>45997618</v>
      </c>
      <c r="V130" s="5">
        <v>14533683</v>
      </c>
      <c r="W130" s="5">
        <v>113319</v>
      </c>
      <c r="X130" s="5">
        <v>1088713</v>
      </c>
      <c r="Y130" s="5">
        <v>303136</v>
      </c>
      <c r="Z130" s="5">
        <v>1137828</v>
      </c>
      <c r="AA130" s="5">
        <v>2989572</v>
      </c>
    </row>
    <row r="131" spans="1:27">
      <c r="A131" s="5">
        <v>1393</v>
      </c>
      <c r="B131" s="5">
        <v>2</v>
      </c>
      <c r="C131" s="5" t="s">
        <v>393</v>
      </c>
      <c r="D131" s="5" t="s">
        <v>394</v>
      </c>
      <c r="E131" s="5">
        <v>579</v>
      </c>
      <c r="F131" s="5">
        <v>31532</v>
      </c>
      <c r="G131" s="5">
        <v>24883</v>
      </c>
      <c r="H131" s="5">
        <v>6649</v>
      </c>
      <c r="I131" s="5">
        <v>24855</v>
      </c>
      <c r="J131" s="5">
        <v>6649</v>
      </c>
      <c r="K131" s="5">
        <v>28</v>
      </c>
      <c r="L131" s="5">
        <v>0</v>
      </c>
      <c r="M131" s="5">
        <v>6239424</v>
      </c>
      <c r="N131" s="5">
        <v>36641001</v>
      </c>
      <c r="O131" s="5">
        <v>19470108</v>
      </c>
      <c r="P131" s="5">
        <v>54094726</v>
      </c>
      <c r="Q131" s="5">
        <v>51782760</v>
      </c>
      <c r="R131" s="5">
        <v>496618</v>
      </c>
      <c r="S131" s="5">
        <v>17227</v>
      </c>
      <c r="T131" s="5">
        <v>37307830</v>
      </c>
      <c r="U131" s="5">
        <v>57079570</v>
      </c>
      <c r="V131" s="5">
        <v>19771740</v>
      </c>
      <c r="W131" s="5">
        <v>971382</v>
      </c>
      <c r="X131" s="5">
        <v>2306782</v>
      </c>
      <c r="Y131" s="5">
        <v>313287</v>
      </c>
      <c r="Z131" s="5">
        <v>1582177</v>
      </c>
      <c r="AA131" s="5">
        <v>1189802</v>
      </c>
    </row>
    <row r="132" spans="1:27">
      <c r="A132" s="5">
        <v>1393</v>
      </c>
      <c r="B132" s="5">
        <v>3</v>
      </c>
      <c r="C132" s="5" t="s">
        <v>395</v>
      </c>
      <c r="D132" s="5" t="s">
        <v>396</v>
      </c>
      <c r="E132" s="5">
        <v>177</v>
      </c>
      <c r="F132" s="5">
        <v>6017</v>
      </c>
      <c r="G132" s="5">
        <v>4711</v>
      </c>
      <c r="H132" s="5">
        <v>1307</v>
      </c>
      <c r="I132" s="5">
        <v>4709</v>
      </c>
      <c r="J132" s="5">
        <v>1307</v>
      </c>
      <c r="K132" s="5">
        <v>2</v>
      </c>
      <c r="L132" s="5">
        <v>0</v>
      </c>
      <c r="M132" s="5">
        <v>1288716</v>
      </c>
      <c r="N132" s="5">
        <v>3844130</v>
      </c>
      <c r="O132" s="5">
        <v>249792</v>
      </c>
      <c r="P132" s="5">
        <v>7306562</v>
      </c>
      <c r="Q132" s="5">
        <v>8307097</v>
      </c>
      <c r="R132" s="5">
        <v>170534</v>
      </c>
      <c r="S132" s="5">
        <v>5544</v>
      </c>
      <c r="T132" s="5">
        <v>4059024</v>
      </c>
      <c r="U132" s="5">
        <v>7275553</v>
      </c>
      <c r="V132" s="5">
        <v>3216529</v>
      </c>
      <c r="W132" s="5">
        <v>67963</v>
      </c>
      <c r="X132" s="5">
        <v>519037</v>
      </c>
      <c r="Y132" s="5">
        <v>19007</v>
      </c>
      <c r="Z132" s="5">
        <v>253408</v>
      </c>
      <c r="AA132" s="5">
        <v>220727</v>
      </c>
    </row>
    <row r="133" spans="1:27">
      <c r="A133" s="5">
        <v>1393</v>
      </c>
      <c r="B133" s="5">
        <v>4</v>
      </c>
      <c r="C133" s="5" t="s">
        <v>397</v>
      </c>
      <c r="D133" s="5" t="s">
        <v>396</v>
      </c>
      <c r="E133" s="5">
        <v>177</v>
      </c>
      <c r="F133" s="5">
        <v>6017</v>
      </c>
      <c r="G133" s="5">
        <v>4711</v>
      </c>
      <c r="H133" s="5">
        <v>1307</v>
      </c>
      <c r="I133" s="5">
        <v>4709</v>
      </c>
      <c r="J133" s="5">
        <v>1307</v>
      </c>
      <c r="K133" s="5">
        <v>2</v>
      </c>
      <c r="L133" s="5">
        <v>0</v>
      </c>
      <c r="M133" s="5">
        <v>1288716</v>
      </c>
      <c r="N133" s="5">
        <v>3844130</v>
      </c>
      <c r="O133" s="5">
        <v>249792</v>
      </c>
      <c r="P133" s="5">
        <v>7306562</v>
      </c>
      <c r="Q133" s="5">
        <v>8307097</v>
      </c>
      <c r="R133" s="5">
        <v>170534</v>
      </c>
      <c r="S133" s="5">
        <v>5544</v>
      </c>
      <c r="T133" s="5">
        <v>4059024</v>
      </c>
      <c r="U133" s="5">
        <v>7275553</v>
      </c>
      <c r="V133" s="5">
        <v>3216529</v>
      </c>
      <c r="W133" s="5">
        <v>67963</v>
      </c>
      <c r="X133" s="5">
        <v>519037</v>
      </c>
      <c r="Y133" s="5">
        <v>19007</v>
      </c>
      <c r="Z133" s="5">
        <v>253408</v>
      </c>
      <c r="AA133" s="5">
        <v>220727</v>
      </c>
    </row>
    <row r="134" spans="1:27">
      <c r="A134" s="5">
        <v>1393</v>
      </c>
      <c r="B134" s="5">
        <v>3</v>
      </c>
      <c r="C134" s="5" t="s">
        <v>398</v>
      </c>
      <c r="D134" s="5" t="s">
        <v>399</v>
      </c>
      <c r="E134" s="5">
        <v>83</v>
      </c>
      <c r="F134" s="5">
        <v>5553</v>
      </c>
      <c r="G134" s="5">
        <v>4326</v>
      </c>
      <c r="H134" s="5">
        <v>1227</v>
      </c>
      <c r="I134" s="5">
        <v>4318</v>
      </c>
      <c r="J134" s="5">
        <v>1227</v>
      </c>
      <c r="K134" s="5">
        <v>8</v>
      </c>
      <c r="L134" s="5">
        <v>0</v>
      </c>
      <c r="M134" s="5">
        <v>1548516</v>
      </c>
      <c r="N134" s="5">
        <v>2652886</v>
      </c>
      <c r="O134" s="5">
        <v>622221</v>
      </c>
      <c r="P134" s="5">
        <v>4847619</v>
      </c>
      <c r="Q134" s="5">
        <v>4884565</v>
      </c>
      <c r="R134" s="5">
        <v>19503</v>
      </c>
      <c r="S134" s="5">
        <v>719</v>
      </c>
      <c r="T134" s="5">
        <v>2810612</v>
      </c>
      <c r="U134" s="5">
        <v>6990288</v>
      </c>
      <c r="V134" s="5">
        <v>4179676</v>
      </c>
      <c r="W134" s="5">
        <v>336675</v>
      </c>
      <c r="X134" s="5">
        <v>662030</v>
      </c>
      <c r="Y134" s="5">
        <v>43597</v>
      </c>
      <c r="Z134" s="5">
        <v>520868</v>
      </c>
      <c r="AA134" s="5">
        <v>214906</v>
      </c>
    </row>
    <row r="135" spans="1:27">
      <c r="A135" s="5">
        <v>1393</v>
      </c>
      <c r="B135" s="5">
        <v>4</v>
      </c>
      <c r="C135" s="5" t="s">
        <v>400</v>
      </c>
      <c r="D135" s="5" t="s">
        <v>399</v>
      </c>
      <c r="E135" s="5">
        <v>83</v>
      </c>
      <c r="F135" s="5">
        <v>5553</v>
      </c>
      <c r="G135" s="5">
        <v>4326</v>
      </c>
      <c r="H135" s="5">
        <v>1227</v>
      </c>
      <c r="I135" s="5">
        <v>4318</v>
      </c>
      <c r="J135" s="5">
        <v>1227</v>
      </c>
      <c r="K135" s="5">
        <v>8</v>
      </c>
      <c r="L135" s="5">
        <v>0</v>
      </c>
      <c r="M135" s="5">
        <v>1548516</v>
      </c>
      <c r="N135" s="5">
        <v>2652886</v>
      </c>
      <c r="O135" s="5">
        <v>622221</v>
      </c>
      <c r="P135" s="5">
        <v>4847619</v>
      </c>
      <c r="Q135" s="5">
        <v>4884565</v>
      </c>
      <c r="R135" s="5">
        <v>19503</v>
      </c>
      <c r="S135" s="5">
        <v>719</v>
      </c>
      <c r="T135" s="5">
        <v>2810612</v>
      </c>
      <c r="U135" s="5">
        <v>6990288</v>
      </c>
      <c r="V135" s="5">
        <v>4179676</v>
      </c>
      <c r="W135" s="5">
        <v>336675</v>
      </c>
      <c r="X135" s="5">
        <v>662030</v>
      </c>
      <c r="Y135" s="5">
        <v>43597</v>
      </c>
      <c r="Z135" s="5">
        <v>520868</v>
      </c>
      <c r="AA135" s="5">
        <v>214906</v>
      </c>
    </row>
    <row r="136" spans="1:27">
      <c r="A136" s="5">
        <v>1393</v>
      </c>
      <c r="B136" s="5">
        <v>3</v>
      </c>
      <c r="C136" s="5" t="s">
        <v>401</v>
      </c>
      <c r="D136" s="5" t="s">
        <v>402</v>
      </c>
      <c r="E136" s="5">
        <v>69</v>
      </c>
      <c r="F136" s="5">
        <v>5491</v>
      </c>
      <c r="G136" s="5">
        <v>4320</v>
      </c>
      <c r="H136" s="5">
        <v>1171</v>
      </c>
      <c r="I136" s="5">
        <v>4315</v>
      </c>
      <c r="J136" s="5">
        <v>1171</v>
      </c>
      <c r="K136" s="5">
        <v>5</v>
      </c>
      <c r="L136" s="5">
        <v>0</v>
      </c>
      <c r="M136" s="5">
        <v>907907</v>
      </c>
      <c r="N136" s="5">
        <v>3330899</v>
      </c>
      <c r="O136" s="5">
        <v>602054</v>
      </c>
      <c r="P136" s="5">
        <v>4854852</v>
      </c>
      <c r="Q136" s="5">
        <v>4661336</v>
      </c>
      <c r="R136" s="5">
        <v>7925</v>
      </c>
      <c r="S136" s="5">
        <v>248</v>
      </c>
      <c r="T136" s="5">
        <v>3382828</v>
      </c>
      <c r="U136" s="5">
        <v>5070156</v>
      </c>
      <c r="V136" s="5">
        <v>1687328</v>
      </c>
      <c r="W136" s="5">
        <v>499041</v>
      </c>
      <c r="X136" s="5">
        <v>188208</v>
      </c>
      <c r="Y136" s="5">
        <v>90069</v>
      </c>
      <c r="Z136" s="5">
        <v>116957</v>
      </c>
      <c r="AA136" s="5">
        <v>96190</v>
      </c>
    </row>
    <row r="137" spans="1:27">
      <c r="A137" s="5">
        <v>1393</v>
      </c>
      <c r="B137" s="5">
        <v>4</v>
      </c>
      <c r="C137" s="5" t="s">
        <v>403</v>
      </c>
      <c r="D137" s="5" t="s">
        <v>402</v>
      </c>
      <c r="E137" s="5">
        <v>69</v>
      </c>
      <c r="F137" s="5">
        <v>5491</v>
      </c>
      <c r="G137" s="5">
        <v>4320</v>
      </c>
      <c r="H137" s="5">
        <v>1171</v>
      </c>
      <c r="I137" s="5">
        <v>4315</v>
      </c>
      <c r="J137" s="5">
        <v>1171</v>
      </c>
      <c r="K137" s="5">
        <v>5</v>
      </c>
      <c r="L137" s="5">
        <v>0</v>
      </c>
      <c r="M137" s="5">
        <v>907907</v>
      </c>
      <c r="N137" s="5">
        <v>3330899</v>
      </c>
      <c r="O137" s="5">
        <v>602054</v>
      </c>
      <c r="P137" s="5">
        <v>4854852</v>
      </c>
      <c r="Q137" s="5">
        <v>4661336</v>
      </c>
      <c r="R137" s="5">
        <v>7925</v>
      </c>
      <c r="S137" s="5">
        <v>248</v>
      </c>
      <c r="T137" s="5">
        <v>3382828</v>
      </c>
      <c r="U137" s="5">
        <v>5070156</v>
      </c>
      <c r="V137" s="5">
        <v>1687328</v>
      </c>
      <c r="W137" s="5">
        <v>499041</v>
      </c>
      <c r="X137" s="5">
        <v>188208</v>
      </c>
      <c r="Y137" s="5">
        <v>90069</v>
      </c>
      <c r="Z137" s="5">
        <v>116957</v>
      </c>
      <c r="AA137" s="5">
        <v>96190</v>
      </c>
    </row>
    <row r="138" spans="1:27">
      <c r="A138" s="5">
        <v>1393</v>
      </c>
      <c r="B138" s="5">
        <v>3</v>
      </c>
      <c r="C138" s="5" t="s">
        <v>404</v>
      </c>
      <c r="D138" s="5" t="s">
        <v>405</v>
      </c>
      <c r="E138" s="5">
        <v>64</v>
      </c>
      <c r="F138" s="5">
        <v>5679</v>
      </c>
      <c r="G138" s="5">
        <v>4431</v>
      </c>
      <c r="H138" s="5">
        <v>1248</v>
      </c>
      <c r="I138" s="5">
        <v>4429</v>
      </c>
      <c r="J138" s="5">
        <v>1248</v>
      </c>
      <c r="K138" s="5">
        <v>2</v>
      </c>
      <c r="L138" s="5">
        <v>0</v>
      </c>
      <c r="M138" s="5">
        <v>1041764</v>
      </c>
      <c r="N138" s="5">
        <v>20987251</v>
      </c>
      <c r="O138" s="5">
        <v>16440577</v>
      </c>
      <c r="P138" s="5">
        <v>27113561</v>
      </c>
      <c r="Q138" s="5">
        <v>23940058</v>
      </c>
      <c r="R138" s="5">
        <v>4000</v>
      </c>
      <c r="S138" s="5">
        <v>125</v>
      </c>
      <c r="T138" s="5">
        <v>21088451</v>
      </c>
      <c r="U138" s="5">
        <v>27410860</v>
      </c>
      <c r="V138" s="5">
        <v>6322409</v>
      </c>
      <c r="W138" s="5">
        <v>43631</v>
      </c>
      <c r="X138" s="5">
        <v>335235</v>
      </c>
      <c r="Y138" s="5">
        <v>88323</v>
      </c>
      <c r="Z138" s="5">
        <v>396801</v>
      </c>
      <c r="AA138" s="5">
        <v>160979</v>
      </c>
    </row>
    <row r="139" spans="1:27">
      <c r="A139" s="5">
        <v>1393</v>
      </c>
      <c r="B139" s="5">
        <v>4</v>
      </c>
      <c r="C139" s="5" t="s">
        <v>406</v>
      </c>
      <c r="D139" s="5" t="s">
        <v>405</v>
      </c>
      <c r="E139" s="5">
        <v>64</v>
      </c>
      <c r="F139" s="5">
        <v>5679</v>
      </c>
      <c r="G139" s="5">
        <v>4431</v>
      </c>
      <c r="H139" s="5">
        <v>1248</v>
      </c>
      <c r="I139" s="5">
        <v>4429</v>
      </c>
      <c r="J139" s="5">
        <v>1248</v>
      </c>
      <c r="K139" s="5">
        <v>2</v>
      </c>
      <c r="L139" s="5">
        <v>0</v>
      </c>
      <c r="M139" s="5">
        <v>1041764</v>
      </c>
      <c r="N139" s="5">
        <v>20987251</v>
      </c>
      <c r="O139" s="5">
        <v>16440577</v>
      </c>
      <c r="P139" s="5">
        <v>27113561</v>
      </c>
      <c r="Q139" s="5">
        <v>23940058</v>
      </c>
      <c r="R139" s="5">
        <v>4000</v>
      </c>
      <c r="S139" s="5">
        <v>125</v>
      </c>
      <c r="T139" s="5">
        <v>21088451</v>
      </c>
      <c r="U139" s="5">
        <v>27410860</v>
      </c>
      <c r="V139" s="5">
        <v>6322409</v>
      </c>
      <c r="W139" s="5">
        <v>43631</v>
      </c>
      <c r="X139" s="5">
        <v>335235</v>
      </c>
      <c r="Y139" s="5">
        <v>88323</v>
      </c>
      <c r="Z139" s="5">
        <v>396801</v>
      </c>
      <c r="AA139" s="5">
        <v>160979</v>
      </c>
    </row>
    <row r="140" spans="1:27">
      <c r="A140" s="5">
        <v>1393</v>
      </c>
      <c r="B140" s="5">
        <v>3</v>
      </c>
      <c r="C140" s="5" t="s">
        <v>407</v>
      </c>
      <c r="D140" s="5" t="s">
        <v>408</v>
      </c>
      <c r="E140" s="5">
        <v>142</v>
      </c>
      <c r="F140" s="5">
        <v>6631</v>
      </c>
      <c r="G140" s="5">
        <v>5435</v>
      </c>
      <c r="H140" s="5">
        <v>1197</v>
      </c>
      <c r="I140" s="5">
        <v>5429</v>
      </c>
      <c r="J140" s="5">
        <v>1197</v>
      </c>
      <c r="K140" s="5">
        <v>6</v>
      </c>
      <c r="L140" s="5">
        <v>0</v>
      </c>
      <c r="M140" s="5">
        <v>1061001</v>
      </c>
      <c r="N140" s="5">
        <v>4169497</v>
      </c>
      <c r="O140" s="5">
        <v>664192</v>
      </c>
      <c r="P140" s="5">
        <v>6853579</v>
      </c>
      <c r="Q140" s="5">
        <v>7194062</v>
      </c>
      <c r="R140" s="5">
        <v>79476</v>
      </c>
      <c r="S140" s="5">
        <v>2525</v>
      </c>
      <c r="T140" s="5">
        <v>4268007</v>
      </c>
      <c r="U140" s="5">
        <v>7003321</v>
      </c>
      <c r="V140" s="5">
        <v>2735314</v>
      </c>
      <c r="W140" s="5">
        <v>6484</v>
      </c>
      <c r="X140" s="5">
        <v>360757</v>
      </c>
      <c r="Y140" s="5">
        <v>44130</v>
      </c>
      <c r="Z140" s="5">
        <v>272584</v>
      </c>
      <c r="AA140" s="5">
        <v>318059</v>
      </c>
    </row>
    <row r="141" spans="1:27">
      <c r="A141" s="5">
        <v>1393</v>
      </c>
      <c r="B141" s="5">
        <v>4</v>
      </c>
      <c r="C141" s="5" t="s">
        <v>409</v>
      </c>
      <c r="D141" s="5" t="s">
        <v>410</v>
      </c>
      <c r="E141" s="5">
        <v>123</v>
      </c>
      <c r="F141" s="5">
        <v>5903</v>
      </c>
      <c r="G141" s="5">
        <v>4899</v>
      </c>
      <c r="H141" s="5">
        <v>1005</v>
      </c>
      <c r="I141" s="5">
        <v>4893</v>
      </c>
      <c r="J141" s="5">
        <v>1005</v>
      </c>
      <c r="K141" s="5">
        <v>6</v>
      </c>
      <c r="L141" s="5">
        <v>0</v>
      </c>
      <c r="M141" s="5">
        <v>921181</v>
      </c>
      <c r="N141" s="5">
        <v>3866393</v>
      </c>
      <c r="O141" s="5">
        <v>527029</v>
      </c>
      <c r="P141" s="5">
        <v>6359254</v>
      </c>
      <c r="Q141" s="5">
        <v>6718624</v>
      </c>
      <c r="R141" s="5">
        <v>79476</v>
      </c>
      <c r="S141" s="5">
        <v>2525</v>
      </c>
      <c r="T141" s="5">
        <v>3951402</v>
      </c>
      <c r="U141" s="5">
        <v>6486426</v>
      </c>
      <c r="V141" s="5">
        <v>2535023</v>
      </c>
      <c r="W141" s="5">
        <v>6484</v>
      </c>
      <c r="X141" s="5">
        <v>347718</v>
      </c>
      <c r="Y141" s="5">
        <v>44086</v>
      </c>
      <c r="Z141" s="5">
        <v>270454</v>
      </c>
      <c r="AA141" s="5">
        <v>315408</v>
      </c>
    </row>
    <row r="142" spans="1:27">
      <c r="A142" s="5">
        <v>1393</v>
      </c>
      <c r="B142" s="5">
        <v>4</v>
      </c>
      <c r="C142" s="5" t="s">
        <v>411</v>
      </c>
      <c r="D142" s="5" t="s">
        <v>412</v>
      </c>
      <c r="E142" s="5">
        <v>19</v>
      </c>
      <c r="F142" s="5">
        <v>728</v>
      </c>
      <c r="G142" s="5">
        <v>536</v>
      </c>
      <c r="H142" s="5">
        <v>192</v>
      </c>
      <c r="I142" s="5">
        <v>536</v>
      </c>
      <c r="J142" s="5">
        <v>192</v>
      </c>
      <c r="K142" s="5">
        <v>0</v>
      </c>
      <c r="L142" s="5">
        <v>0</v>
      </c>
      <c r="M142" s="5">
        <v>139820</v>
      </c>
      <c r="N142" s="5">
        <v>303104</v>
      </c>
      <c r="O142" s="5">
        <v>137163</v>
      </c>
      <c r="P142" s="5">
        <v>494325</v>
      </c>
      <c r="Q142" s="5">
        <v>475438</v>
      </c>
      <c r="R142" s="5">
        <v>0</v>
      </c>
      <c r="S142" s="5">
        <v>0</v>
      </c>
      <c r="T142" s="5">
        <v>316605</v>
      </c>
      <c r="U142" s="5">
        <v>516896</v>
      </c>
      <c r="V142" s="5">
        <v>200291</v>
      </c>
      <c r="W142" s="5">
        <v>0</v>
      </c>
      <c r="X142" s="5">
        <v>13040</v>
      </c>
      <c r="Y142" s="5">
        <v>45</v>
      </c>
      <c r="Z142" s="5">
        <v>2130</v>
      </c>
      <c r="AA142" s="5">
        <v>2650</v>
      </c>
    </row>
    <row r="143" spans="1:27">
      <c r="A143" s="5">
        <v>1393</v>
      </c>
      <c r="B143" s="5">
        <v>3</v>
      </c>
      <c r="C143" s="5" t="s">
        <v>413</v>
      </c>
      <c r="D143" s="5" t="s">
        <v>414</v>
      </c>
      <c r="E143" s="5">
        <v>17</v>
      </c>
      <c r="F143" s="5">
        <v>895</v>
      </c>
      <c r="G143" s="5">
        <v>535</v>
      </c>
      <c r="H143" s="5">
        <v>360</v>
      </c>
      <c r="I143" s="5">
        <v>530</v>
      </c>
      <c r="J143" s="5">
        <v>360</v>
      </c>
      <c r="K143" s="5">
        <v>5</v>
      </c>
      <c r="L143" s="5">
        <v>0</v>
      </c>
      <c r="M143" s="5">
        <v>122645</v>
      </c>
      <c r="N143" s="5">
        <v>736330</v>
      </c>
      <c r="O143" s="5">
        <v>72799</v>
      </c>
      <c r="P143" s="5">
        <v>1049931</v>
      </c>
      <c r="Q143" s="5">
        <v>1050626</v>
      </c>
      <c r="R143" s="5">
        <v>215181</v>
      </c>
      <c r="S143" s="5">
        <v>8066</v>
      </c>
      <c r="T143" s="5">
        <v>765318</v>
      </c>
      <c r="U143" s="5">
        <v>1080418</v>
      </c>
      <c r="V143" s="5">
        <v>315100</v>
      </c>
      <c r="W143" s="5">
        <v>0</v>
      </c>
      <c r="X143" s="5">
        <v>38197</v>
      </c>
      <c r="Y143" s="5">
        <v>25996</v>
      </c>
      <c r="Z143" s="5">
        <v>2158</v>
      </c>
      <c r="AA143" s="5">
        <v>35483</v>
      </c>
    </row>
    <row r="144" spans="1:27">
      <c r="A144" s="5">
        <v>1393</v>
      </c>
      <c r="B144" s="5">
        <v>4</v>
      </c>
      <c r="C144" s="5" t="s">
        <v>415</v>
      </c>
      <c r="D144" s="5" t="s">
        <v>414</v>
      </c>
      <c r="E144" s="5">
        <v>17</v>
      </c>
      <c r="F144" s="5">
        <v>895</v>
      </c>
      <c r="G144" s="5">
        <v>535</v>
      </c>
      <c r="H144" s="5">
        <v>360</v>
      </c>
      <c r="I144" s="5">
        <v>530</v>
      </c>
      <c r="J144" s="5">
        <v>360</v>
      </c>
      <c r="K144" s="5">
        <v>5</v>
      </c>
      <c r="L144" s="5">
        <v>0</v>
      </c>
      <c r="M144" s="5">
        <v>122645</v>
      </c>
      <c r="N144" s="5">
        <v>736330</v>
      </c>
      <c r="O144" s="5">
        <v>72799</v>
      </c>
      <c r="P144" s="5">
        <v>1049931</v>
      </c>
      <c r="Q144" s="5">
        <v>1050626</v>
      </c>
      <c r="R144" s="5">
        <v>215181</v>
      </c>
      <c r="S144" s="5">
        <v>8066</v>
      </c>
      <c r="T144" s="5">
        <v>765318</v>
      </c>
      <c r="U144" s="5">
        <v>1080418</v>
      </c>
      <c r="V144" s="5">
        <v>315100</v>
      </c>
      <c r="W144" s="5">
        <v>0</v>
      </c>
      <c r="X144" s="5">
        <v>38197</v>
      </c>
      <c r="Y144" s="5">
        <v>25996</v>
      </c>
      <c r="Z144" s="5">
        <v>2158</v>
      </c>
      <c r="AA144" s="5">
        <v>35483</v>
      </c>
    </row>
    <row r="145" spans="1:27">
      <c r="A145" s="5">
        <v>1393</v>
      </c>
      <c r="B145" s="5">
        <v>3</v>
      </c>
      <c r="C145" s="5" t="s">
        <v>416</v>
      </c>
      <c r="D145" s="5" t="s">
        <v>417</v>
      </c>
      <c r="E145" s="5">
        <v>28</v>
      </c>
      <c r="F145" s="5">
        <v>1266</v>
      </c>
      <c r="G145" s="5">
        <v>1126</v>
      </c>
      <c r="H145" s="5">
        <v>140</v>
      </c>
      <c r="I145" s="5">
        <v>1126</v>
      </c>
      <c r="J145" s="5">
        <v>140</v>
      </c>
      <c r="K145" s="5">
        <v>0</v>
      </c>
      <c r="L145" s="5">
        <v>0</v>
      </c>
      <c r="M145" s="5">
        <v>268876</v>
      </c>
      <c r="N145" s="5">
        <v>920009</v>
      </c>
      <c r="O145" s="5">
        <v>818473</v>
      </c>
      <c r="P145" s="5">
        <v>2068622</v>
      </c>
      <c r="Q145" s="5">
        <v>1745015</v>
      </c>
      <c r="R145" s="5">
        <v>0</v>
      </c>
      <c r="S145" s="5">
        <v>0</v>
      </c>
      <c r="T145" s="5">
        <v>933590</v>
      </c>
      <c r="U145" s="5">
        <v>2248974</v>
      </c>
      <c r="V145" s="5">
        <v>1315384</v>
      </c>
      <c r="W145" s="5">
        <v>17588</v>
      </c>
      <c r="X145" s="5">
        <v>203319</v>
      </c>
      <c r="Y145" s="5">
        <v>2166</v>
      </c>
      <c r="Z145" s="5">
        <v>19401</v>
      </c>
      <c r="AA145" s="5">
        <v>143459</v>
      </c>
    </row>
    <row r="146" spans="1:27">
      <c r="A146" s="5">
        <v>1393</v>
      </c>
      <c r="B146" s="5">
        <v>4</v>
      </c>
      <c r="C146" s="5" t="s">
        <v>418</v>
      </c>
      <c r="D146" s="5" t="s">
        <v>417</v>
      </c>
      <c r="E146" s="5">
        <v>28</v>
      </c>
      <c r="F146" s="5">
        <v>1266</v>
      </c>
      <c r="G146" s="5">
        <v>1126</v>
      </c>
      <c r="H146" s="5">
        <v>140</v>
      </c>
      <c r="I146" s="5">
        <v>1126</v>
      </c>
      <c r="J146" s="5">
        <v>140</v>
      </c>
      <c r="K146" s="5">
        <v>0</v>
      </c>
      <c r="L146" s="5">
        <v>0</v>
      </c>
      <c r="M146" s="5">
        <v>268876</v>
      </c>
      <c r="N146" s="5">
        <v>920009</v>
      </c>
      <c r="O146" s="5">
        <v>818473</v>
      </c>
      <c r="P146" s="5">
        <v>2068622</v>
      </c>
      <c r="Q146" s="5">
        <v>1745015</v>
      </c>
      <c r="R146" s="5">
        <v>0</v>
      </c>
      <c r="S146" s="5">
        <v>0</v>
      </c>
      <c r="T146" s="5">
        <v>933590</v>
      </c>
      <c r="U146" s="5">
        <v>2248974</v>
      </c>
      <c r="V146" s="5">
        <v>1315384</v>
      </c>
      <c r="W146" s="5">
        <v>17588</v>
      </c>
      <c r="X146" s="5">
        <v>203319</v>
      </c>
      <c r="Y146" s="5">
        <v>2166</v>
      </c>
      <c r="Z146" s="5">
        <v>19401</v>
      </c>
      <c r="AA146" s="5">
        <v>143459</v>
      </c>
    </row>
    <row r="147" spans="1:27">
      <c r="A147" s="5">
        <v>1393</v>
      </c>
      <c r="B147" s="5">
        <v>2</v>
      </c>
      <c r="C147" s="5" t="s">
        <v>419</v>
      </c>
      <c r="D147" s="5" t="s">
        <v>420</v>
      </c>
      <c r="E147" s="5">
        <v>1303</v>
      </c>
      <c r="F147" s="5">
        <v>83748</v>
      </c>
      <c r="G147" s="5">
        <v>71380</v>
      </c>
      <c r="H147" s="5">
        <v>12367</v>
      </c>
      <c r="I147" s="5">
        <v>71241</v>
      </c>
      <c r="J147" s="5">
        <v>12360</v>
      </c>
      <c r="K147" s="5">
        <v>140</v>
      </c>
      <c r="L147" s="5">
        <v>7</v>
      </c>
      <c r="M147" s="5">
        <v>15131401</v>
      </c>
      <c r="N147" s="5">
        <v>98814508</v>
      </c>
      <c r="O147" s="5">
        <v>26527220</v>
      </c>
      <c r="P147" s="5">
        <v>141506518</v>
      </c>
      <c r="Q147" s="5">
        <v>142673858</v>
      </c>
      <c r="R147" s="5">
        <v>7860578</v>
      </c>
      <c r="S147" s="5">
        <v>249534</v>
      </c>
      <c r="T147" s="5">
        <v>101039344</v>
      </c>
      <c r="U147" s="5">
        <v>148537100</v>
      </c>
      <c r="V147" s="5">
        <v>47497756</v>
      </c>
      <c r="W147" s="5">
        <v>152169</v>
      </c>
      <c r="X147" s="5">
        <v>5180183</v>
      </c>
      <c r="Y147" s="5">
        <v>943498</v>
      </c>
      <c r="Z147" s="5">
        <v>290805</v>
      </c>
      <c r="AA147" s="5">
        <v>5455205</v>
      </c>
    </row>
    <row r="148" spans="1:27">
      <c r="A148" s="5">
        <v>1393</v>
      </c>
      <c r="B148" s="5">
        <v>3</v>
      </c>
      <c r="C148" s="5" t="s">
        <v>421</v>
      </c>
      <c r="D148" s="5" t="s">
        <v>422</v>
      </c>
      <c r="E148" s="5">
        <v>360</v>
      </c>
      <c r="F148" s="5">
        <v>27612</v>
      </c>
      <c r="G148" s="5">
        <v>22934</v>
      </c>
      <c r="H148" s="5">
        <v>4678</v>
      </c>
      <c r="I148" s="5">
        <v>22881</v>
      </c>
      <c r="J148" s="5">
        <v>4676</v>
      </c>
      <c r="K148" s="5">
        <v>53</v>
      </c>
      <c r="L148" s="5">
        <v>2</v>
      </c>
      <c r="M148" s="5">
        <v>5411857</v>
      </c>
      <c r="N148" s="5">
        <v>21305495</v>
      </c>
      <c r="O148" s="5">
        <v>3539767</v>
      </c>
      <c r="P148" s="5">
        <v>33295105</v>
      </c>
      <c r="Q148" s="5">
        <v>36199979</v>
      </c>
      <c r="R148" s="5">
        <v>2199848</v>
      </c>
      <c r="S148" s="5">
        <v>64710</v>
      </c>
      <c r="T148" s="5">
        <v>21896933</v>
      </c>
      <c r="U148" s="5">
        <v>36233498</v>
      </c>
      <c r="V148" s="5">
        <v>14336565</v>
      </c>
      <c r="W148" s="5">
        <v>55855</v>
      </c>
      <c r="X148" s="5">
        <v>1258085</v>
      </c>
      <c r="Y148" s="5">
        <v>337454</v>
      </c>
      <c r="Z148" s="5">
        <v>-2338756</v>
      </c>
      <c r="AA148" s="5">
        <v>1476180</v>
      </c>
    </row>
    <row r="149" spans="1:27">
      <c r="A149" s="5">
        <v>1393</v>
      </c>
      <c r="B149" s="5">
        <v>4</v>
      </c>
      <c r="C149" s="5" t="s">
        <v>423</v>
      </c>
      <c r="D149" s="5" t="s">
        <v>422</v>
      </c>
      <c r="E149" s="5">
        <v>360</v>
      </c>
      <c r="F149" s="5">
        <v>27612</v>
      </c>
      <c r="G149" s="5">
        <v>22934</v>
      </c>
      <c r="H149" s="5">
        <v>4678</v>
      </c>
      <c r="I149" s="5">
        <v>22881</v>
      </c>
      <c r="J149" s="5">
        <v>4676</v>
      </c>
      <c r="K149" s="5">
        <v>53</v>
      </c>
      <c r="L149" s="5">
        <v>2</v>
      </c>
      <c r="M149" s="5">
        <v>5411857</v>
      </c>
      <c r="N149" s="5">
        <v>21305495</v>
      </c>
      <c r="O149" s="5">
        <v>3539767</v>
      </c>
      <c r="P149" s="5">
        <v>33295105</v>
      </c>
      <c r="Q149" s="5">
        <v>36199979</v>
      </c>
      <c r="R149" s="5">
        <v>2199848</v>
      </c>
      <c r="S149" s="5">
        <v>64710</v>
      </c>
      <c r="T149" s="5">
        <v>21896933</v>
      </c>
      <c r="U149" s="5">
        <v>36233498</v>
      </c>
      <c r="V149" s="5">
        <v>14336565</v>
      </c>
      <c r="W149" s="5">
        <v>55855</v>
      </c>
      <c r="X149" s="5">
        <v>1258085</v>
      </c>
      <c r="Y149" s="5">
        <v>337454</v>
      </c>
      <c r="Z149" s="5">
        <v>-2338756</v>
      </c>
      <c r="AA149" s="5">
        <v>1476180</v>
      </c>
    </row>
    <row r="150" spans="1:27">
      <c r="A150" s="5">
        <v>1393</v>
      </c>
      <c r="B150" s="5">
        <v>3</v>
      </c>
      <c r="C150" s="5" t="s">
        <v>424</v>
      </c>
      <c r="D150" s="5" t="s">
        <v>425</v>
      </c>
      <c r="E150" s="5">
        <v>38</v>
      </c>
      <c r="F150" s="5">
        <v>3087</v>
      </c>
      <c r="G150" s="5">
        <v>2800</v>
      </c>
      <c r="H150" s="5">
        <v>287</v>
      </c>
      <c r="I150" s="5">
        <v>2800</v>
      </c>
      <c r="J150" s="5">
        <v>287</v>
      </c>
      <c r="K150" s="5">
        <v>0</v>
      </c>
      <c r="L150" s="5">
        <v>0</v>
      </c>
      <c r="M150" s="5">
        <v>654767</v>
      </c>
      <c r="N150" s="5">
        <v>3889097</v>
      </c>
      <c r="O150" s="5">
        <v>549756</v>
      </c>
      <c r="P150" s="5">
        <v>5159073</v>
      </c>
      <c r="Q150" s="5">
        <v>5181750</v>
      </c>
      <c r="R150" s="5">
        <v>17500</v>
      </c>
      <c r="S150" s="5">
        <v>500</v>
      </c>
      <c r="T150" s="5">
        <v>3969763</v>
      </c>
      <c r="U150" s="5">
        <v>5355183</v>
      </c>
      <c r="V150" s="5">
        <v>1385421</v>
      </c>
      <c r="W150" s="5">
        <v>42</v>
      </c>
      <c r="X150" s="5">
        <v>144336</v>
      </c>
      <c r="Y150" s="5">
        <v>14965</v>
      </c>
      <c r="Z150" s="5">
        <v>360652</v>
      </c>
      <c r="AA150" s="5">
        <v>199433</v>
      </c>
    </row>
    <row r="151" spans="1:27">
      <c r="A151" s="5">
        <v>1393</v>
      </c>
      <c r="B151" s="5">
        <v>4</v>
      </c>
      <c r="C151" s="5" t="s">
        <v>426</v>
      </c>
      <c r="D151" s="5" t="s">
        <v>425</v>
      </c>
      <c r="E151" s="5">
        <v>38</v>
      </c>
      <c r="F151" s="5">
        <v>3087</v>
      </c>
      <c r="G151" s="5">
        <v>2800</v>
      </c>
      <c r="H151" s="5">
        <v>287</v>
      </c>
      <c r="I151" s="5">
        <v>2800</v>
      </c>
      <c r="J151" s="5">
        <v>287</v>
      </c>
      <c r="K151" s="5">
        <v>0</v>
      </c>
      <c r="L151" s="5">
        <v>0</v>
      </c>
      <c r="M151" s="5">
        <v>654767</v>
      </c>
      <c r="N151" s="5">
        <v>3889097</v>
      </c>
      <c r="O151" s="5">
        <v>549756</v>
      </c>
      <c r="P151" s="5">
        <v>5159073</v>
      </c>
      <c r="Q151" s="5">
        <v>5181750</v>
      </c>
      <c r="R151" s="5">
        <v>17500</v>
      </c>
      <c r="S151" s="5">
        <v>500</v>
      </c>
      <c r="T151" s="5">
        <v>3969763</v>
      </c>
      <c r="U151" s="5">
        <v>5355183</v>
      </c>
      <c r="V151" s="5">
        <v>1385421</v>
      </c>
      <c r="W151" s="5">
        <v>42</v>
      </c>
      <c r="X151" s="5">
        <v>144336</v>
      </c>
      <c r="Y151" s="5">
        <v>14965</v>
      </c>
      <c r="Z151" s="5">
        <v>360652</v>
      </c>
      <c r="AA151" s="5">
        <v>199433</v>
      </c>
    </row>
    <row r="152" spans="1:27">
      <c r="A152" s="5">
        <v>1393</v>
      </c>
      <c r="B152" s="5">
        <v>3</v>
      </c>
      <c r="C152" s="5" t="s">
        <v>427</v>
      </c>
      <c r="D152" s="5" t="s">
        <v>428</v>
      </c>
      <c r="E152" s="5">
        <v>318</v>
      </c>
      <c r="F152" s="5">
        <v>14152</v>
      </c>
      <c r="G152" s="5">
        <v>12656</v>
      </c>
      <c r="H152" s="5">
        <v>1496</v>
      </c>
      <c r="I152" s="5">
        <v>12628</v>
      </c>
      <c r="J152" s="5">
        <v>1492</v>
      </c>
      <c r="K152" s="5">
        <v>28</v>
      </c>
      <c r="L152" s="5">
        <v>4</v>
      </c>
      <c r="M152" s="5">
        <v>2520630</v>
      </c>
      <c r="N152" s="5">
        <v>28150740</v>
      </c>
      <c r="O152" s="5">
        <v>6562615</v>
      </c>
      <c r="P152" s="5">
        <v>38699548</v>
      </c>
      <c r="Q152" s="5">
        <v>36182814</v>
      </c>
      <c r="R152" s="5">
        <v>3433048</v>
      </c>
      <c r="S152" s="5">
        <v>113316</v>
      </c>
      <c r="T152" s="5">
        <v>28608417</v>
      </c>
      <c r="U152" s="5">
        <v>39396240</v>
      </c>
      <c r="V152" s="5">
        <v>10787823</v>
      </c>
      <c r="W152" s="5">
        <v>74494</v>
      </c>
      <c r="X152" s="5">
        <v>1105081</v>
      </c>
      <c r="Y152" s="5">
        <v>252839</v>
      </c>
      <c r="Z152" s="5">
        <v>1340769</v>
      </c>
      <c r="AA152" s="5">
        <v>1209345</v>
      </c>
    </row>
    <row r="153" spans="1:27">
      <c r="A153" s="5">
        <v>1393</v>
      </c>
      <c r="B153" s="5">
        <v>4</v>
      </c>
      <c r="C153" s="5" t="s">
        <v>429</v>
      </c>
      <c r="D153" s="5" t="s">
        <v>430</v>
      </c>
      <c r="E153" s="5">
        <v>318</v>
      </c>
      <c r="F153" s="5">
        <v>14152</v>
      </c>
      <c r="G153" s="5">
        <v>12656</v>
      </c>
      <c r="H153" s="5">
        <v>1496</v>
      </c>
      <c r="I153" s="5">
        <v>12628</v>
      </c>
      <c r="J153" s="5">
        <v>1492</v>
      </c>
      <c r="K153" s="5">
        <v>28</v>
      </c>
      <c r="L153" s="5">
        <v>4</v>
      </c>
      <c r="M153" s="5">
        <v>2520630</v>
      </c>
      <c r="N153" s="5">
        <v>28150740</v>
      </c>
      <c r="O153" s="5">
        <v>6562615</v>
      </c>
      <c r="P153" s="5">
        <v>38699548</v>
      </c>
      <c r="Q153" s="5">
        <v>36182814</v>
      </c>
      <c r="R153" s="5">
        <v>3433048</v>
      </c>
      <c r="S153" s="5">
        <v>113316</v>
      </c>
      <c r="T153" s="5">
        <v>28608417</v>
      </c>
      <c r="U153" s="5">
        <v>39396240</v>
      </c>
      <c r="V153" s="5">
        <v>10787823</v>
      </c>
      <c r="W153" s="5">
        <v>74494</v>
      </c>
      <c r="X153" s="5">
        <v>1105081</v>
      </c>
      <c r="Y153" s="5">
        <v>252839</v>
      </c>
      <c r="Z153" s="5">
        <v>1340769</v>
      </c>
      <c r="AA153" s="5">
        <v>1209345</v>
      </c>
    </row>
    <row r="154" spans="1:27">
      <c r="A154" s="5">
        <v>1393</v>
      </c>
      <c r="B154" s="5">
        <v>3</v>
      </c>
      <c r="C154" s="5" t="s">
        <v>431</v>
      </c>
      <c r="D154" s="5" t="s">
        <v>432</v>
      </c>
      <c r="E154" s="5">
        <v>145</v>
      </c>
      <c r="F154" s="5">
        <v>7299</v>
      </c>
      <c r="G154" s="5">
        <v>5640</v>
      </c>
      <c r="H154" s="5">
        <v>1658</v>
      </c>
      <c r="I154" s="5">
        <v>5628</v>
      </c>
      <c r="J154" s="5">
        <v>1657</v>
      </c>
      <c r="K154" s="5">
        <v>12</v>
      </c>
      <c r="L154" s="5">
        <v>1</v>
      </c>
      <c r="M154" s="5">
        <v>1107853</v>
      </c>
      <c r="N154" s="5">
        <v>5790676</v>
      </c>
      <c r="O154" s="5">
        <v>1092271</v>
      </c>
      <c r="P154" s="5">
        <v>8512319</v>
      </c>
      <c r="Q154" s="5">
        <v>9313054</v>
      </c>
      <c r="R154" s="5">
        <v>96500</v>
      </c>
      <c r="S154" s="5">
        <v>3558</v>
      </c>
      <c r="T154" s="5">
        <v>5916784</v>
      </c>
      <c r="U154" s="5">
        <v>8714162</v>
      </c>
      <c r="V154" s="5">
        <v>2797378</v>
      </c>
      <c r="W154" s="5">
        <v>15561</v>
      </c>
      <c r="X154" s="5">
        <v>316538</v>
      </c>
      <c r="Y154" s="5">
        <v>63928</v>
      </c>
      <c r="Z154" s="5">
        <v>-540055</v>
      </c>
      <c r="AA154" s="5">
        <v>353299</v>
      </c>
    </row>
    <row r="155" spans="1:27">
      <c r="A155" s="5">
        <v>1393</v>
      </c>
      <c r="B155" s="5">
        <v>4</v>
      </c>
      <c r="C155" s="5" t="s">
        <v>433</v>
      </c>
      <c r="D155" s="5" t="s">
        <v>432</v>
      </c>
      <c r="E155" s="5">
        <v>145</v>
      </c>
      <c r="F155" s="5">
        <v>7299</v>
      </c>
      <c r="G155" s="5">
        <v>5640</v>
      </c>
      <c r="H155" s="5">
        <v>1658</v>
      </c>
      <c r="I155" s="5">
        <v>5628</v>
      </c>
      <c r="J155" s="5">
        <v>1657</v>
      </c>
      <c r="K155" s="5">
        <v>12</v>
      </c>
      <c r="L155" s="5">
        <v>1</v>
      </c>
      <c r="M155" s="5">
        <v>1107853</v>
      </c>
      <c r="N155" s="5">
        <v>5790676</v>
      </c>
      <c r="O155" s="5">
        <v>1092271</v>
      </c>
      <c r="P155" s="5">
        <v>8512319</v>
      </c>
      <c r="Q155" s="5">
        <v>9313054</v>
      </c>
      <c r="R155" s="5">
        <v>96500</v>
      </c>
      <c r="S155" s="5">
        <v>3558</v>
      </c>
      <c r="T155" s="5">
        <v>5916784</v>
      </c>
      <c r="U155" s="5">
        <v>8714162</v>
      </c>
      <c r="V155" s="5">
        <v>2797378</v>
      </c>
      <c r="W155" s="5">
        <v>15561</v>
      </c>
      <c r="X155" s="5">
        <v>316538</v>
      </c>
      <c r="Y155" s="5">
        <v>63928</v>
      </c>
      <c r="Z155" s="5">
        <v>-540055</v>
      </c>
      <c r="AA155" s="5">
        <v>353299</v>
      </c>
    </row>
    <row r="156" spans="1:27">
      <c r="A156" s="5">
        <v>1393</v>
      </c>
      <c r="B156" s="5">
        <v>3</v>
      </c>
      <c r="C156" s="5" t="s">
        <v>434</v>
      </c>
      <c r="D156" s="5" t="s">
        <v>435</v>
      </c>
      <c r="E156" s="5">
        <v>387</v>
      </c>
      <c r="F156" s="5">
        <v>27156</v>
      </c>
      <c r="G156" s="5">
        <v>23991</v>
      </c>
      <c r="H156" s="5">
        <v>3165</v>
      </c>
      <c r="I156" s="5">
        <v>23947</v>
      </c>
      <c r="J156" s="5">
        <v>3165</v>
      </c>
      <c r="K156" s="5">
        <v>44</v>
      </c>
      <c r="L156" s="5">
        <v>0</v>
      </c>
      <c r="M156" s="5">
        <v>4592360</v>
      </c>
      <c r="N156" s="5">
        <v>34612990</v>
      </c>
      <c r="O156" s="5">
        <v>14717250</v>
      </c>
      <c r="P156" s="5">
        <v>48984604</v>
      </c>
      <c r="Q156" s="5">
        <v>49192065</v>
      </c>
      <c r="R156" s="5">
        <v>2110208</v>
      </c>
      <c r="S156" s="5">
        <v>67344</v>
      </c>
      <c r="T156" s="5">
        <v>35552942</v>
      </c>
      <c r="U156" s="5">
        <v>51912876</v>
      </c>
      <c r="V156" s="5">
        <v>16359934</v>
      </c>
      <c r="W156" s="5">
        <v>5288</v>
      </c>
      <c r="X156" s="5">
        <v>2207478</v>
      </c>
      <c r="Y156" s="5">
        <v>262664</v>
      </c>
      <c r="Z156" s="5">
        <v>1139704</v>
      </c>
      <c r="AA156" s="5">
        <v>2006577</v>
      </c>
    </row>
    <row r="157" spans="1:27">
      <c r="A157" s="5">
        <v>1393</v>
      </c>
      <c r="B157" s="5">
        <v>4</v>
      </c>
      <c r="C157" s="5" t="s">
        <v>436</v>
      </c>
      <c r="D157" s="5" t="s">
        <v>435</v>
      </c>
      <c r="E157" s="5">
        <v>387</v>
      </c>
      <c r="F157" s="5">
        <v>27156</v>
      </c>
      <c r="G157" s="5">
        <v>23991</v>
      </c>
      <c r="H157" s="5">
        <v>3165</v>
      </c>
      <c r="I157" s="5">
        <v>23947</v>
      </c>
      <c r="J157" s="5">
        <v>3165</v>
      </c>
      <c r="K157" s="5">
        <v>44</v>
      </c>
      <c r="L157" s="5">
        <v>0</v>
      </c>
      <c r="M157" s="5">
        <v>4592360</v>
      </c>
      <c r="N157" s="5">
        <v>34612990</v>
      </c>
      <c r="O157" s="5">
        <v>14717250</v>
      </c>
      <c r="P157" s="5">
        <v>48984604</v>
      </c>
      <c r="Q157" s="5">
        <v>49192065</v>
      </c>
      <c r="R157" s="5">
        <v>2110208</v>
      </c>
      <c r="S157" s="5">
        <v>67344</v>
      </c>
      <c r="T157" s="5">
        <v>35552942</v>
      </c>
      <c r="U157" s="5">
        <v>51912876</v>
      </c>
      <c r="V157" s="5">
        <v>16359934</v>
      </c>
      <c r="W157" s="5">
        <v>5288</v>
      </c>
      <c r="X157" s="5">
        <v>2207478</v>
      </c>
      <c r="Y157" s="5">
        <v>262664</v>
      </c>
      <c r="Z157" s="5">
        <v>1139704</v>
      </c>
      <c r="AA157" s="5">
        <v>2006577</v>
      </c>
    </row>
    <row r="158" spans="1:27">
      <c r="A158" s="5">
        <v>1393</v>
      </c>
      <c r="B158" s="5">
        <v>3</v>
      </c>
      <c r="C158" s="5" t="s">
        <v>437</v>
      </c>
      <c r="D158" s="5" t="s">
        <v>438</v>
      </c>
      <c r="E158" s="5">
        <v>55</v>
      </c>
      <c r="F158" s="5">
        <v>4442</v>
      </c>
      <c r="G158" s="5">
        <v>3359</v>
      </c>
      <c r="H158" s="5">
        <v>1083</v>
      </c>
      <c r="I158" s="5">
        <v>3357</v>
      </c>
      <c r="J158" s="5">
        <v>1083</v>
      </c>
      <c r="K158" s="5">
        <v>2</v>
      </c>
      <c r="L158" s="5">
        <v>0</v>
      </c>
      <c r="M158" s="5">
        <v>843933</v>
      </c>
      <c r="N158" s="5">
        <v>5065511</v>
      </c>
      <c r="O158" s="5">
        <v>65560</v>
      </c>
      <c r="P158" s="5">
        <v>6855870</v>
      </c>
      <c r="Q158" s="5">
        <v>6604196</v>
      </c>
      <c r="R158" s="5">
        <v>3473</v>
      </c>
      <c r="S158" s="5">
        <v>105</v>
      </c>
      <c r="T158" s="5">
        <v>5094507</v>
      </c>
      <c r="U158" s="5">
        <v>6925141</v>
      </c>
      <c r="V158" s="5">
        <v>1830635</v>
      </c>
      <c r="W158" s="5">
        <v>929</v>
      </c>
      <c r="X158" s="5">
        <v>148666</v>
      </c>
      <c r="Y158" s="5">
        <v>11647</v>
      </c>
      <c r="Z158" s="5">
        <v>328491</v>
      </c>
      <c r="AA158" s="5">
        <v>210371</v>
      </c>
    </row>
    <row r="159" spans="1:27">
      <c r="A159" s="5">
        <v>1393</v>
      </c>
      <c r="B159" s="5">
        <v>4</v>
      </c>
      <c r="C159" s="5" t="s">
        <v>439</v>
      </c>
      <c r="D159" s="5" t="s">
        <v>438</v>
      </c>
      <c r="E159" s="5">
        <v>55</v>
      </c>
      <c r="F159" s="5">
        <v>4442</v>
      </c>
      <c r="G159" s="5">
        <v>3359</v>
      </c>
      <c r="H159" s="5">
        <v>1083</v>
      </c>
      <c r="I159" s="5">
        <v>3357</v>
      </c>
      <c r="J159" s="5">
        <v>1083</v>
      </c>
      <c r="K159" s="5">
        <v>2</v>
      </c>
      <c r="L159" s="5">
        <v>0</v>
      </c>
      <c r="M159" s="5">
        <v>843933</v>
      </c>
      <c r="N159" s="5">
        <v>5065511</v>
      </c>
      <c r="O159" s="5">
        <v>65560</v>
      </c>
      <c r="P159" s="5">
        <v>6855870</v>
      </c>
      <c r="Q159" s="5">
        <v>6604196</v>
      </c>
      <c r="R159" s="5">
        <v>3473</v>
      </c>
      <c r="S159" s="5">
        <v>105</v>
      </c>
      <c r="T159" s="5">
        <v>5094507</v>
      </c>
      <c r="U159" s="5">
        <v>6925141</v>
      </c>
      <c r="V159" s="5">
        <v>1830635</v>
      </c>
      <c r="W159" s="5">
        <v>929</v>
      </c>
      <c r="X159" s="5">
        <v>148666</v>
      </c>
      <c r="Y159" s="5">
        <v>11647</v>
      </c>
      <c r="Z159" s="5">
        <v>328491</v>
      </c>
      <c r="AA159" s="5">
        <v>210371</v>
      </c>
    </row>
    <row r="160" spans="1:27">
      <c r="A160" s="5">
        <v>1393</v>
      </c>
      <c r="B160" s="5">
        <v>2</v>
      </c>
      <c r="C160" s="5" t="s">
        <v>440</v>
      </c>
      <c r="D160" s="5" t="s">
        <v>441</v>
      </c>
      <c r="E160" s="5">
        <v>2193</v>
      </c>
      <c r="F160" s="5">
        <v>96873</v>
      </c>
      <c r="G160" s="5">
        <v>88362</v>
      </c>
      <c r="H160" s="5">
        <v>8512</v>
      </c>
      <c r="I160" s="5">
        <v>88115</v>
      </c>
      <c r="J160" s="5">
        <v>8504</v>
      </c>
      <c r="K160" s="5">
        <v>246</v>
      </c>
      <c r="L160" s="5">
        <v>8</v>
      </c>
      <c r="M160" s="5">
        <v>16797888</v>
      </c>
      <c r="N160" s="5">
        <v>74073618</v>
      </c>
      <c r="O160" s="5">
        <v>8557002</v>
      </c>
      <c r="P160" s="5">
        <v>116353321</v>
      </c>
      <c r="Q160" s="5">
        <v>112401604</v>
      </c>
      <c r="R160" s="5">
        <v>5868368</v>
      </c>
      <c r="S160" s="5">
        <v>198356</v>
      </c>
      <c r="T160" s="5">
        <v>77057538</v>
      </c>
      <c r="U160" s="5">
        <v>122724265</v>
      </c>
      <c r="V160" s="5">
        <v>45666726</v>
      </c>
      <c r="W160" s="5">
        <v>157211</v>
      </c>
      <c r="X160" s="5">
        <v>4968873</v>
      </c>
      <c r="Y160" s="5">
        <v>768682</v>
      </c>
      <c r="Z160" s="5">
        <v>3443125</v>
      </c>
      <c r="AA160" s="5">
        <v>6835767</v>
      </c>
    </row>
    <row r="161" spans="1:27">
      <c r="A161" s="5">
        <v>1393</v>
      </c>
      <c r="B161" s="5">
        <v>3</v>
      </c>
      <c r="C161" s="5" t="s">
        <v>442</v>
      </c>
      <c r="D161" s="5" t="s">
        <v>443</v>
      </c>
      <c r="E161" s="5">
        <v>1134</v>
      </c>
      <c r="F161" s="5">
        <v>65146</v>
      </c>
      <c r="G161" s="5">
        <v>58996</v>
      </c>
      <c r="H161" s="5">
        <v>6150</v>
      </c>
      <c r="I161" s="5">
        <v>58888</v>
      </c>
      <c r="J161" s="5">
        <v>6150</v>
      </c>
      <c r="K161" s="5">
        <v>108</v>
      </c>
      <c r="L161" s="5">
        <v>0</v>
      </c>
      <c r="M161" s="5">
        <v>11764596</v>
      </c>
      <c r="N161" s="5">
        <v>59056980</v>
      </c>
      <c r="O161" s="5">
        <v>6512066</v>
      </c>
      <c r="P161" s="5">
        <v>92162890</v>
      </c>
      <c r="Q161" s="5">
        <v>89144238</v>
      </c>
      <c r="R161" s="5">
        <v>5196652</v>
      </c>
      <c r="S161" s="5">
        <v>176869</v>
      </c>
      <c r="T161" s="5">
        <v>61288792</v>
      </c>
      <c r="U161" s="5">
        <v>96573939</v>
      </c>
      <c r="V161" s="5">
        <v>35285148</v>
      </c>
      <c r="W161" s="5">
        <v>138845</v>
      </c>
      <c r="X161" s="5">
        <v>4094489</v>
      </c>
      <c r="Y161" s="5">
        <v>555775</v>
      </c>
      <c r="Z161" s="5">
        <v>2086610</v>
      </c>
      <c r="AA161" s="5">
        <v>5793829</v>
      </c>
    </row>
    <row r="162" spans="1:27">
      <c r="A162" s="5">
        <v>1393</v>
      </c>
      <c r="B162" s="5">
        <v>4</v>
      </c>
      <c r="C162" s="5" t="s">
        <v>444</v>
      </c>
      <c r="D162" s="5" t="s">
        <v>445</v>
      </c>
      <c r="E162" s="5">
        <v>49</v>
      </c>
      <c r="F162" s="5">
        <v>7906</v>
      </c>
      <c r="G162" s="5">
        <v>7219</v>
      </c>
      <c r="H162" s="5">
        <v>687</v>
      </c>
      <c r="I162" s="5">
        <v>7215</v>
      </c>
      <c r="J162" s="5">
        <v>687</v>
      </c>
      <c r="K162" s="5">
        <v>4</v>
      </c>
      <c r="L162" s="5">
        <v>0</v>
      </c>
      <c r="M162" s="5">
        <v>2919185</v>
      </c>
      <c r="N162" s="5">
        <v>8400010</v>
      </c>
      <c r="O162" s="5">
        <v>599837</v>
      </c>
      <c r="P162" s="5">
        <v>14154116</v>
      </c>
      <c r="Q162" s="5">
        <v>14220480</v>
      </c>
      <c r="R162" s="5">
        <v>71854</v>
      </c>
      <c r="S162" s="5">
        <v>2155</v>
      </c>
      <c r="T162" s="5">
        <v>8876212</v>
      </c>
      <c r="U162" s="5">
        <v>15847429</v>
      </c>
      <c r="V162" s="5">
        <v>6971217</v>
      </c>
      <c r="W162" s="5">
        <v>22754</v>
      </c>
      <c r="X162" s="5">
        <v>663552</v>
      </c>
      <c r="Y162" s="5">
        <v>102030</v>
      </c>
      <c r="Z162" s="5">
        <v>-1606016</v>
      </c>
      <c r="AA162" s="5">
        <v>2510079</v>
      </c>
    </row>
    <row r="163" spans="1:27">
      <c r="A163" s="5">
        <v>1393</v>
      </c>
      <c r="B163" s="5">
        <v>4</v>
      </c>
      <c r="C163" s="5" t="s">
        <v>446</v>
      </c>
      <c r="D163" s="5" t="s">
        <v>447</v>
      </c>
      <c r="E163" s="5">
        <v>10</v>
      </c>
      <c r="F163" s="5">
        <v>924</v>
      </c>
      <c r="G163" s="5">
        <v>825</v>
      </c>
      <c r="H163" s="5">
        <v>99</v>
      </c>
      <c r="I163" s="5">
        <v>825</v>
      </c>
      <c r="J163" s="5">
        <v>99</v>
      </c>
      <c r="K163" s="5">
        <v>0</v>
      </c>
      <c r="L163" s="5">
        <v>0</v>
      </c>
      <c r="M163" s="5">
        <v>165236</v>
      </c>
      <c r="N163" s="5">
        <v>689423</v>
      </c>
      <c r="O163" s="5">
        <v>54457</v>
      </c>
      <c r="P163" s="5">
        <v>1063093</v>
      </c>
      <c r="Q163" s="5">
        <v>1170351</v>
      </c>
      <c r="R163" s="5">
        <v>6094</v>
      </c>
      <c r="S163" s="5">
        <v>177</v>
      </c>
      <c r="T163" s="5">
        <v>707617</v>
      </c>
      <c r="U163" s="5">
        <v>1079503</v>
      </c>
      <c r="V163" s="5">
        <v>371886</v>
      </c>
      <c r="W163" s="5">
        <v>0</v>
      </c>
      <c r="X163" s="5">
        <v>8244</v>
      </c>
      <c r="Y163" s="5">
        <v>1216</v>
      </c>
      <c r="Z163" s="5">
        <v>-7674</v>
      </c>
      <c r="AA163" s="5">
        <v>42325</v>
      </c>
    </row>
    <row r="164" spans="1:27">
      <c r="A164" s="5">
        <v>1393</v>
      </c>
      <c r="B164" s="5">
        <v>4</v>
      </c>
      <c r="C164" s="5" t="s">
        <v>448</v>
      </c>
      <c r="D164" s="5" t="s">
        <v>449</v>
      </c>
      <c r="E164" s="5">
        <v>327</v>
      </c>
      <c r="F164" s="5">
        <v>15666</v>
      </c>
      <c r="G164" s="5">
        <v>14092</v>
      </c>
      <c r="H164" s="5">
        <v>1574</v>
      </c>
      <c r="I164" s="5">
        <v>14057</v>
      </c>
      <c r="J164" s="5">
        <v>1574</v>
      </c>
      <c r="K164" s="5">
        <v>35</v>
      </c>
      <c r="L164" s="5">
        <v>0</v>
      </c>
      <c r="M164" s="5">
        <v>2504868</v>
      </c>
      <c r="N164" s="5">
        <v>9908002</v>
      </c>
      <c r="O164" s="5">
        <v>1119640</v>
      </c>
      <c r="P164" s="5">
        <v>18258329</v>
      </c>
      <c r="Q164" s="5">
        <v>17730729</v>
      </c>
      <c r="R164" s="5">
        <v>775435</v>
      </c>
      <c r="S164" s="5">
        <v>27183</v>
      </c>
      <c r="T164" s="5">
        <v>10293995</v>
      </c>
      <c r="U164" s="5">
        <v>18629505</v>
      </c>
      <c r="V164" s="5">
        <v>8335510</v>
      </c>
      <c r="W164" s="5">
        <v>41228</v>
      </c>
      <c r="X164" s="5">
        <v>903957</v>
      </c>
      <c r="Y164" s="5">
        <v>90627</v>
      </c>
      <c r="Z164" s="5">
        <v>953719</v>
      </c>
      <c r="AA164" s="5">
        <v>1321832</v>
      </c>
    </row>
    <row r="165" spans="1:27">
      <c r="A165" s="5">
        <v>1393</v>
      </c>
      <c r="B165" s="5">
        <v>4</v>
      </c>
      <c r="C165" s="5" t="s">
        <v>450</v>
      </c>
      <c r="D165" s="5" t="s">
        <v>451</v>
      </c>
      <c r="E165" s="5">
        <v>57</v>
      </c>
      <c r="F165" s="5">
        <v>3494</v>
      </c>
      <c r="G165" s="5">
        <v>3228</v>
      </c>
      <c r="H165" s="5">
        <v>265</v>
      </c>
      <c r="I165" s="5">
        <v>3217</v>
      </c>
      <c r="J165" s="5">
        <v>265</v>
      </c>
      <c r="K165" s="5">
        <v>11</v>
      </c>
      <c r="L165" s="5">
        <v>0</v>
      </c>
      <c r="M165" s="5">
        <v>531424</v>
      </c>
      <c r="N165" s="5">
        <v>1709931</v>
      </c>
      <c r="O165" s="5">
        <v>244824</v>
      </c>
      <c r="P165" s="5">
        <v>2933081</v>
      </c>
      <c r="Q165" s="5">
        <v>2869463</v>
      </c>
      <c r="R165" s="5">
        <v>0</v>
      </c>
      <c r="S165" s="5">
        <v>0</v>
      </c>
      <c r="T165" s="5">
        <v>1792141</v>
      </c>
      <c r="U165" s="5">
        <v>3025079</v>
      </c>
      <c r="V165" s="5">
        <v>1232938</v>
      </c>
      <c r="W165" s="5">
        <v>14476</v>
      </c>
      <c r="X165" s="5">
        <v>131530</v>
      </c>
      <c r="Y165" s="5">
        <v>14658</v>
      </c>
      <c r="Z165" s="5">
        <v>155958</v>
      </c>
      <c r="AA165" s="5">
        <v>80178</v>
      </c>
    </row>
    <row r="166" spans="1:27">
      <c r="A166" s="5">
        <v>1393</v>
      </c>
      <c r="B166" s="5">
        <v>4</v>
      </c>
      <c r="C166" s="5" t="s">
        <v>452</v>
      </c>
      <c r="D166" s="5" t="s">
        <v>453</v>
      </c>
      <c r="E166" s="5">
        <v>36</v>
      </c>
      <c r="F166" s="5">
        <v>1640</v>
      </c>
      <c r="G166" s="5">
        <v>1513</v>
      </c>
      <c r="H166" s="5">
        <v>127</v>
      </c>
      <c r="I166" s="5">
        <v>1509</v>
      </c>
      <c r="J166" s="5">
        <v>127</v>
      </c>
      <c r="K166" s="5">
        <v>4</v>
      </c>
      <c r="L166" s="5">
        <v>0</v>
      </c>
      <c r="M166" s="5">
        <v>266498</v>
      </c>
      <c r="N166" s="5">
        <v>886031</v>
      </c>
      <c r="O166" s="5">
        <v>11456</v>
      </c>
      <c r="P166" s="5">
        <v>1927108</v>
      </c>
      <c r="Q166" s="5">
        <v>1750469</v>
      </c>
      <c r="R166" s="5">
        <v>41562</v>
      </c>
      <c r="S166" s="5">
        <v>1355</v>
      </c>
      <c r="T166" s="5">
        <v>967175</v>
      </c>
      <c r="U166" s="5">
        <v>2134133</v>
      </c>
      <c r="V166" s="5">
        <v>1166958</v>
      </c>
      <c r="W166" s="5">
        <v>11308</v>
      </c>
      <c r="X166" s="5">
        <v>39249</v>
      </c>
      <c r="Y166" s="5">
        <v>40253</v>
      </c>
      <c r="Z166" s="5">
        <v>481735</v>
      </c>
      <c r="AA166" s="5">
        <v>39813</v>
      </c>
    </row>
    <row r="167" spans="1:27">
      <c r="A167" s="5">
        <v>1393</v>
      </c>
      <c r="B167" s="5">
        <v>4</v>
      </c>
      <c r="C167" s="5" t="s">
        <v>454</v>
      </c>
      <c r="D167" s="5" t="s">
        <v>455</v>
      </c>
      <c r="E167" s="5">
        <v>164</v>
      </c>
      <c r="F167" s="5">
        <v>6863</v>
      </c>
      <c r="G167" s="5">
        <v>6187</v>
      </c>
      <c r="H167" s="5">
        <v>676</v>
      </c>
      <c r="I167" s="5">
        <v>6173</v>
      </c>
      <c r="J167" s="5">
        <v>676</v>
      </c>
      <c r="K167" s="5">
        <v>13</v>
      </c>
      <c r="L167" s="5">
        <v>0</v>
      </c>
      <c r="M167" s="5">
        <v>1199007</v>
      </c>
      <c r="N167" s="5">
        <v>9550213</v>
      </c>
      <c r="O167" s="5">
        <v>557708</v>
      </c>
      <c r="P167" s="5">
        <v>13618884</v>
      </c>
      <c r="Q167" s="5">
        <v>12885678</v>
      </c>
      <c r="R167" s="5">
        <v>579237</v>
      </c>
      <c r="S167" s="5">
        <v>18677</v>
      </c>
      <c r="T167" s="5">
        <v>9694815</v>
      </c>
      <c r="U167" s="5">
        <v>13989471</v>
      </c>
      <c r="V167" s="5">
        <v>4294657</v>
      </c>
      <c r="W167" s="5">
        <v>40505</v>
      </c>
      <c r="X167" s="5">
        <v>747938</v>
      </c>
      <c r="Y167" s="5">
        <v>35203</v>
      </c>
      <c r="Z167" s="5">
        <v>802486</v>
      </c>
      <c r="AA167" s="5">
        <v>288151</v>
      </c>
    </row>
    <row r="168" spans="1:27">
      <c r="A168" s="5">
        <v>1393</v>
      </c>
      <c r="B168" s="5">
        <v>4</v>
      </c>
      <c r="C168" s="5" t="s">
        <v>456</v>
      </c>
      <c r="D168" s="5" t="s">
        <v>457</v>
      </c>
      <c r="E168" s="5">
        <v>7</v>
      </c>
      <c r="F168" s="5">
        <v>1014</v>
      </c>
      <c r="G168" s="5">
        <v>784</v>
      </c>
      <c r="H168" s="5">
        <v>230</v>
      </c>
      <c r="I168" s="5">
        <v>783</v>
      </c>
      <c r="J168" s="5">
        <v>230</v>
      </c>
      <c r="K168" s="5">
        <v>1</v>
      </c>
      <c r="L168" s="5">
        <v>0</v>
      </c>
      <c r="M168" s="5">
        <v>197074</v>
      </c>
      <c r="N168" s="5">
        <v>867845</v>
      </c>
      <c r="O168" s="5">
        <v>2570</v>
      </c>
      <c r="P168" s="5">
        <v>1036639</v>
      </c>
      <c r="Q168" s="5">
        <v>834801</v>
      </c>
      <c r="R168" s="5">
        <v>0</v>
      </c>
      <c r="S168" s="5">
        <v>0</v>
      </c>
      <c r="T168" s="5">
        <v>876762</v>
      </c>
      <c r="U168" s="5">
        <v>1048012</v>
      </c>
      <c r="V168" s="5">
        <v>171250</v>
      </c>
      <c r="W168" s="5">
        <v>2</v>
      </c>
      <c r="X168" s="5">
        <v>49494</v>
      </c>
      <c r="Y168" s="5">
        <v>17755</v>
      </c>
      <c r="Z168" s="5">
        <v>189105</v>
      </c>
      <c r="AA168" s="5">
        <v>21098</v>
      </c>
    </row>
    <row r="169" spans="1:27">
      <c r="A169" s="5">
        <v>1393</v>
      </c>
      <c r="B169" s="5">
        <v>4</v>
      </c>
      <c r="C169" s="5" t="s">
        <v>458</v>
      </c>
      <c r="D169" s="5" t="s">
        <v>459</v>
      </c>
      <c r="E169" s="5">
        <v>485</v>
      </c>
      <c r="F169" s="5">
        <v>27640</v>
      </c>
      <c r="G169" s="5">
        <v>25148</v>
      </c>
      <c r="H169" s="5">
        <v>2492</v>
      </c>
      <c r="I169" s="5">
        <v>25108</v>
      </c>
      <c r="J169" s="5">
        <v>2492</v>
      </c>
      <c r="K169" s="5">
        <v>40</v>
      </c>
      <c r="L169" s="5">
        <v>0</v>
      </c>
      <c r="M169" s="5">
        <v>3981303</v>
      </c>
      <c r="N169" s="5">
        <v>27045526</v>
      </c>
      <c r="O169" s="5">
        <v>3921573</v>
      </c>
      <c r="P169" s="5">
        <v>39171640</v>
      </c>
      <c r="Q169" s="5">
        <v>37682267</v>
      </c>
      <c r="R169" s="5">
        <v>3722471</v>
      </c>
      <c r="S169" s="5">
        <v>127322</v>
      </c>
      <c r="T169" s="5">
        <v>28080075</v>
      </c>
      <c r="U169" s="5">
        <v>40820806</v>
      </c>
      <c r="V169" s="5">
        <v>12740731</v>
      </c>
      <c r="W169" s="5">
        <v>8572</v>
      </c>
      <c r="X169" s="5">
        <v>1550526</v>
      </c>
      <c r="Y169" s="5">
        <v>254032</v>
      </c>
      <c r="Z169" s="5">
        <v>1117297</v>
      </c>
      <c r="AA169" s="5">
        <v>1490353</v>
      </c>
    </row>
    <row r="170" spans="1:27">
      <c r="A170" s="5">
        <v>1393</v>
      </c>
      <c r="B170" s="5">
        <v>3</v>
      </c>
      <c r="C170" s="5" t="s">
        <v>460</v>
      </c>
      <c r="D170" s="5" t="s">
        <v>461</v>
      </c>
      <c r="E170" s="5">
        <v>1059</v>
      </c>
      <c r="F170" s="5">
        <v>31727</v>
      </c>
      <c r="G170" s="5">
        <v>29365</v>
      </c>
      <c r="H170" s="5">
        <v>2362</v>
      </c>
      <c r="I170" s="5">
        <v>29227</v>
      </c>
      <c r="J170" s="5">
        <v>2354</v>
      </c>
      <c r="K170" s="5">
        <v>138</v>
      </c>
      <c r="L170" s="5">
        <v>8</v>
      </c>
      <c r="M170" s="5">
        <v>5033291</v>
      </c>
      <c r="N170" s="5">
        <v>15016639</v>
      </c>
      <c r="O170" s="5">
        <v>2044936</v>
      </c>
      <c r="P170" s="5">
        <v>24190431</v>
      </c>
      <c r="Q170" s="5">
        <v>23257366</v>
      </c>
      <c r="R170" s="5">
        <v>671716</v>
      </c>
      <c r="S170" s="5">
        <v>21487</v>
      </c>
      <c r="T170" s="5">
        <v>15768747</v>
      </c>
      <c r="U170" s="5">
        <v>26150325</v>
      </c>
      <c r="V170" s="5">
        <v>10381579</v>
      </c>
      <c r="W170" s="5">
        <v>18367</v>
      </c>
      <c r="X170" s="5">
        <v>874384</v>
      </c>
      <c r="Y170" s="5">
        <v>212907</v>
      </c>
      <c r="Z170" s="5">
        <v>1356515</v>
      </c>
      <c r="AA170" s="5">
        <v>1041939</v>
      </c>
    </row>
    <row r="171" spans="1:27">
      <c r="A171" s="5">
        <v>1393</v>
      </c>
      <c r="B171" s="5">
        <v>4</v>
      </c>
      <c r="C171" s="5" t="s">
        <v>462</v>
      </c>
      <c r="D171" s="5" t="s">
        <v>463</v>
      </c>
      <c r="E171" s="5">
        <v>217</v>
      </c>
      <c r="F171" s="5">
        <v>6480</v>
      </c>
      <c r="G171" s="5">
        <v>6070</v>
      </c>
      <c r="H171" s="5">
        <v>410</v>
      </c>
      <c r="I171" s="5">
        <v>6027</v>
      </c>
      <c r="J171" s="5">
        <v>408</v>
      </c>
      <c r="K171" s="5">
        <v>43</v>
      </c>
      <c r="L171" s="5">
        <v>2</v>
      </c>
      <c r="M171" s="5">
        <v>995036</v>
      </c>
      <c r="N171" s="5">
        <v>4622849</v>
      </c>
      <c r="O171" s="5">
        <v>335553</v>
      </c>
      <c r="P171" s="5">
        <v>6953802</v>
      </c>
      <c r="Q171" s="5">
        <v>6452600</v>
      </c>
      <c r="R171" s="5">
        <v>100790</v>
      </c>
      <c r="S171" s="5">
        <v>3154</v>
      </c>
      <c r="T171" s="5">
        <v>4747171</v>
      </c>
      <c r="U171" s="5">
        <v>7210486</v>
      </c>
      <c r="V171" s="5">
        <v>2463315</v>
      </c>
      <c r="W171" s="5">
        <v>3171</v>
      </c>
      <c r="X171" s="5">
        <v>214127</v>
      </c>
      <c r="Y171" s="5">
        <v>36957</v>
      </c>
      <c r="Z171" s="5">
        <v>301220</v>
      </c>
      <c r="AA171" s="5">
        <v>445277</v>
      </c>
    </row>
    <row r="172" spans="1:27">
      <c r="A172" s="5">
        <v>1393</v>
      </c>
      <c r="B172" s="5">
        <v>4</v>
      </c>
      <c r="C172" s="5" t="s">
        <v>464</v>
      </c>
      <c r="D172" s="5" t="s">
        <v>465</v>
      </c>
      <c r="E172" s="5">
        <v>111</v>
      </c>
      <c r="F172" s="5">
        <v>4588</v>
      </c>
      <c r="G172" s="5">
        <v>4243</v>
      </c>
      <c r="H172" s="5">
        <v>345</v>
      </c>
      <c r="I172" s="5">
        <v>4228</v>
      </c>
      <c r="J172" s="5">
        <v>344</v>
      </c>
      <c r="K172" s="5">
        <v>15</v>
      </c>
      <c r="L172" s="5">
        <v>1</v>
      </c>
      <c r="M172" s="5">
        <v>839757</v>
      </c>
      <c r="N172" s="5">
        <v>2183138</v>
      </c>
      <c r="O172" s="5">
        <v>429635</v>
      </c>
      <c r="P172" s="5">
        <v>3657698</v>
      </c>
      <c r="Q172" s="5">
        <v>3292959</v>
      </c>
      <c r="R172" s="5">
        <v>153361</v>
      </c>
      <c r="S172" s="5">
        <v>5137</v>
      </c>
      <c r="T172" s="5">
        <v>2272331</v>
      </c>
      <c r="U172" s="5">
        <v>4017942</v>
      </c>
      <c r="V172" s="5">
        <v>1745612</v>
      </c>
      <c r="W172" s="5">
        <v>2117</v>
      </c>
      <c r="X172" s="5">
        <v>163237</v>
      </c>
      <c r="Y172" s="5">
        <v>18600</v>
      </c>
      <c r="Z172" s="5">
        <v>374148</v>
      </c>
      <c r="AA172" s="5">
        <v>130802</v>
      </c>
    </row>
    <row r="173" spans="1:27">
      <c r="A173" s="5">
        <v>1393</v>
      </c>
      <c r="B173" s="5">
        <v>4</v>
      </c>
      <c r="C173" s="5" t="s">
        <v>466</v>
      </c>
      <c r="D173" s="5" t="s">
        <v>467</v>
      </c>
      <c r="E173" s="5">
        <v>15</v>
      </c>
      <c r="F173" s="5">
        <v>825</v>
      </c>
      <c r="G173" s="5">
        <v>785</v>
      </c>
      <c r="H173" s="5">
        <v>40</v>
      </c>
      <c r="I173" s="5">
        <v>784</v>
      </c>
      <c r="J173" s="5">
        <v>40</v>
      </c>
      <c r="K173" s="5">
        <v>1</v>
      </c>
      <c r="L173" s="5">
        <v>0</v>
      </c>
      <c r="M173" s="5">
        <v>136522</v>
      </c>
      <c r="N173" s="5">
        <v>496993</v>
      </c>
      <c r="O173" s="5">
        <v>111684</v>
      </c>
      <c r="P173" s="5">
        <v>765631</v>
      </c>
      <c r="Q173" s="5">
        <v>826936</v>
      </c>
      <c r="R173" s="5">
        <v>0</v>
      </c>
      <c r="S173" s="5">
        <v>0</v>
      </c>
      <c r="T173" s="5">
        <v>515858</v>
      </c>
      <c r="U173" s="5">
        <v>765912</v>
      </c>
      <c r="V173" s="5">
        <v>250054</v>
      </c>
      <c r="W173" s="5">
        <v>0</v>
      </c>
      <c r="X173" s="5">
        <v>16246</v>
      </c>
      <c r="Y173" s="5">
        <v>34171</v>
      </c>
      <c r="Z173" s="5">
        <v>-58574</v>
      </c>
      <c r="AA173" s="5">
        <v>16032</v>
      </c>
    </row>
    <row r="174" spans="1:27">
      <c r="A174" s="5">
        <v>1393</v>
      </c>
      <c r="B174" s="5">
        <v>4</v>
      </c>
      <c r="C174" s="5" t="s">
        <v>468</v>
      </c>
      <c r="D174" s="5" t="s">
        <v>469</v>
      </c>
      <c r="E174" s="5">
        <v>191</v>
      </c>
      <c r="F174" s="5">
        <v>6770</v>
      </c>
      <c r="G174" s="5">
        <v>6294</v>
      </c>
      <c r="H174" s="5">
        <v>476</v>
      </c>
      <c r="I174" s="5">
        <v>6286</v>
      </c>
      <c r="J174" s="5">
        <v>476</v>
      </c>
      <c r="K174" s="5">
        <v>8</v>
      </c>
      <c r="L174" s="5">
        <v>0</v>
      </c>
      <c r="M174" s="5">
        <v>1286869</v>
      </c>
      <c r="N174" s="5">
        <v>3277189</v>
      </c>
      <c r="O174" s="5">
        <v>351935</v>
      </c>
      <c r="P174" s="5">
        <v>5317921</v>
      </c>
      <c r="Q174" s="5">
        <v>5572396</v>
      </c>
      <c r="R174" s="5">
        <v>221835</v>
      </c>
      <c r="S174" s="5">
        <v>6987</v>
      </c>
      <c r="T174" s="5">
        <v>3416596</v>
      </c>
      <c r="U174" s="5">
        <v>5679325</v>
      </c>
      <c r="V174" s="5">
        <v>2262728</v>
      </c>
      <c r="W174" s="5">
        <v>8128</v>
      </c>
      <c r="X174" s="5">
        <v>187636</v>
      </c>
      <c r="Y174" s="5">
        <v>69343</v>
      </c>
      <c r="Z174" s="5">
        <v>173978</v>
      </c>
      <c r="AA174" s="5">
        <v>160429</v>
      </c>
    </row>
    <row r="175" spans="1:27">
      <c r="A175" s="5">
        <v>1393</v>
      </c>
      <c r="B175" s="5">
        <v>4</v>
      </c>
      <c r="C175" s="5" t="s">
        <v>470</v>
      </c>
      <c r="D175" s="5" t="s">
        <v>471</v>
      </c>
      <c r="E175" s="5">
        <v>153</v>
      </c>
      <c r="F175" s="5">
        <v>4643</v>
      </c>
      <c r="G175" s="5">
        <v>4301</v>
      </c>
      <c r="H175" s="5">
        <v>342</v>
      </c>
      <c r="I175" s="5">
        <v>4245</v>
      </c>
      <c r="J175" s="5">
        <v>338</v>
      </c>
      <c r="K175" s="5">
        <v>55</v>
      </c>
      <c r="L175" s="5">
        <v>4</v>
      </c>
      <c r="M175" s="5">
        <v>711587</v>
      </c>
      <c r="N175" s="5">
        <v>1812794</v>
      </c>
      <c r="O175" s="5">
        <v>485200</v>
      </c>
      <c r="P175" s="5">
        <v>3089910</v>
      </c>
      <c r="Q175" s="5">
        <v>2897534</v>
      </c>
      <c r="R175" s="5">
        <v>145235</v>
      </c>
      <c r="S175" s="5">
        <v>4719</v>
      </c>
      <c r="T175" s="5">
        <v>1904978</v>
      </c>
      <c r="U175" s="5">
        <v>3242085</v>
      </c>
      <c r="V175" s="5">
        <v>1337107</v>
      </c>
      <c r="W175" s="5">
        <v>335</v>
      </c>
      <c r="X175" s="5">
        <v>82976</v>
      </c>
      <c r="Y175" s="5">
        <v>10582</v>
      </c>
      <c r="Z175" s="5">
        <v>136795</v>
      </c>
      <c r="AA175" s="5">
        <v>17067</v>
      </c>
    </row>
    <row r="176" spans="1:27">
      <c r="A176" s="5">
        <v>1393</v>
      </c>
      <c r="B176" s="5">
        <v>4</v>
      </c>
      <c r="C176" s="5" t="s">
        <v>472</v>
      </c>
      <c r="D176" s="5" t="s">
        <v>473</v>
      </c>
      <c r="E176" s="5">
        <v>21</v>
      </c>
      <c r="F176" s="5">
        <v>1267</v>
      </c>
      <c r="G176" s="5">
        <v>1112</v>
      </c>
      <c r="H176" s="5">
        <v>155</v>
      </c>
      <c r="I176" s="5">
        <v>1109</v>
      </c>
      <c r="J176" s="5">
        <v>155</v>
      </c>
      <c r="K176" s="5">
        <v>3</v>
      </c>
      <c r="L176" s="5">
        <v>0</v>
      </c>
      <c r="M176" s="5">
        <v>241555</v>
      </c>
      <c r="N176" s="5">
        <v>492245</v>
      </c>
      <c r="O176" s="5">
        <v>25422</v>
      </c>
      <c r="P176" s="5">
        <v>924834</v>
      </c>
      <c r="Q176" s="5">
        <v>927609</v>
      </c>
      <c r="R176" s="5">
        <v>50043</v>
      </c>
      <c r="S176" s="5">
        <v>1472</v>
      </c>
      <c r="T176" s="5">
        <v>522399</v>
      </c>
      <c r="U176" s="5">
        <v>966560</v>
      </c>
      <c r="V176" s="5">
        <v>444160</v>
      </c>
      <c r="W176" s="5">
        <v>0</v>
      </c>
      <c r="X176" s="5">
        <v>51186</v>
      </c>
      <c r="Y176" s="5">
        <v>1018</v>
      </c>
      <c r="Z176" s="5">
        <v>-53303</v>
      </c>
      <c r="AA176" s="5">
        <v>10915</v>
      </c>
    </row>
    <row r="177" spans="1:27">
      <c r="A177" s="5">
        <v>1393</v>
      </c>
      <c r="B177" s="5">
        <v>4</v>
      </c>
      <c r="C177" s="5" t="s">
        <v>474</v>
      </c>
      <c r="D177" s="5" t="s">
        <v>475</v>
      </c>
      <c r="E177" s="5">
        <v>350</v>
      </c>
      <c r="F177" s="5">
        <v>7155</v>
      </c>
      <c r="G177" s="5">
        <v>6562</v>
      </c>
      <c r="H177" s="5">
        <v>594</v>
      </c>
      <c r="I177" s="5">
        <v>6549</v>
      </c>
      <c r="J177" s="5">
        <v>593</v>
      </c>
      <c r="K177" s="5">
        <v>13</v>
      </c>
      <c r="L177" s="5">
        <v>1</v>
      </c>
      <c r="M177" s="5">
        <v>821965</v>
      </c>
      <c r="N177" s="5">
        <v>2131432</v>
      </c>
      <c r="O177" s="5">
        <v>305507</v>
      </c>
      <c r="P177" s="5">
        <v>3480636</v>
      </c>
      <c r="Q177" s="5">
        <v>3287333</v>
      </c>
      <c r="R177" s="5">
        <v>451</v>
      </c>
      <c r="S177" s="5">
        <v>18</v>
      </c>
      <c r="T177" s="5">
        <v>2389413</v>
      </c>
      <c r="U177" s="5">
        <v>4268015</v>
      </c>
      <c r="V177" s="5">
        <v>1878602</v>
      </c>
      <c r="W177" s="5">
        <v>4616</v>
      </c>
      <c r="X177" s="5">
        <v>158976</v>
      </c>
      <c r="Y177" s="5">
        <v>42236</v>
      </c>
      <c r="Z177" s="5">
        <v>482250</v>
      </c>
      <c r="AA177" s="5">
        <v>261417</v>
      </c>
    </row>
    <row r="178" spans="1:27">
      <c r="A178" s="5">
        <v>1393</v>
      </c>
      <c r="B178" s="5">
        <v>2</v>
      </c>
      <c r="C178" s="5" t="s">
        <v>476</v>
      </c>
      <c r="D178" s="5" t="s">
        <v>477</v>
      </c>
      <c r="E178" s="5">
        <v>981</v>
      </c>
      <c r="F178" s="5">
        <v>164018</v>
      </c>
      <c r="G178" s="5">
        <v>154243</v>
      </c>
      <c r="H178" s="5">
        <v>9775</v>
      </c>
      <c r="I178" s="5">
        <v>154155</v>
      </c>
      <c r="J178" s="5">
        <v>9771</v>
      </c>
      <c r="K178" s="5">
        <v>88</v>
      </c>
      <c r="L178" s="5">
        <v>4</v>
      </c>
      <c r="M178" s="5">
        <v>47355768</v>
      </c>
      <c r="N178" s="5">
        <v>358331564</v>
      </c>
      <c r="O178" s="5">
        <v>22883107</v>
      </c>
      <c r="P178" s="5">
        <v>508228676</v>
      </c>
      <c r="Q178" s="5">
        <v>508188307</v>
      </c>
      <c r="R178" s="5">
        <v>3609101</v>
      </c>
      <c r="S178" s="5">
        <v>126853</v>
      </c>
      <c r="T178" s="5">
        <v>371234763</v>
      </c>
      <c r="U178" s="5">
        <v>526302625</v>
      </c>
      <c r="V178" s="5">
        <v>155067861</v>
      </c>
      <c r="W178" s="5">
        <v>1659629</v>
      </c>
      <c r="X178" s="5">
        <v>23325394</v>
      </c>
      <c r="Y178" s="5">
        <v>1756207</v>
      </c>
      <c r="Z178" s="5">
        <v>19258655</v>
      </c>
      <c r="AA178" s="5">
        <v>14333166</v>
      </c>
    </row>
    <row r="179" spans="1:27">
      <c r="A179" s="5">
        <v>1393</v>
      </c>
      <c r="B179" s="5">
        <v>3</v>
      </c>
      <c r="C179" s="5" t="s">
        <v>478</v>
      </c>
      <c r="D179" s="5" t="s">
        <v>479</v>
      </c>
      <c r="E179" s="5">
        <v>118</v>
      </c>
      <c r="F179" s="5">
        <v>73991</v>
      </c>
      <c r="G179" s="5">
        <v>71579</v>
      </c>
      <c r="H179" s="5">
        <v>2412</v>
      </c>
      <c r="I179" s="5">
        <v>71578</v>
      </c>
      <c r="J179" s="5">
        <v>2412</v>
      </c>
      <c r="K179" s="5">
        <v>1</v>
      </c>
      <c r="L179" s="5">
        <v>0</v>
      </c>
      <c r="M179" s="5">
        <v>30003180</v>
      </c>
      <c r="N179" s="5">
        <v>251248429</v>
      </c>
      <c r="O179" s="5">
        <v>11959131</v>
      </c>
      <c r="P179" s="5">
        <v>345599201</v>
      </c>
      <c r="Q179" s="5">
        <v>347929244</v>
      </c>
      <c r="R179" s="5">
        <v>2909698</v>
      </c>
      <c r="S179" s="5">
        <v>94813</v>
      </c>
      <c r="T179" s="5">
        <v>261262767</v>
      </c>
      <c r="U179" s="5">
        <v>359506016</v>
      </c>
      <c r="V179" s="5">
        <v>98243249</v>
      </c>
      <c r="W179" s="5">
        <v>1343825</v>
      </c>
      <c r="X179" s="5">
        <v>17970930</v>
      </c>
      <c r="Y179" s="5">
        <v>463665</v>
      </c>
      <c r="Z179" s="5">
        <v>5668203</v>
      </c>
      <c r="AA179" s="5">
        <v>9273832</v>
      </c>
    </row>
    <row r="180" spans="1:27">
      <c r="A180" s="5">
        <v>1393</v>
      </c>
      <c r="B180" s="5">
        <v>4</v>
      </c>
      <c r="C180" s="5" t="s">
        <v>480</v>
      </c>
      <c r="D180" s="5" t="s">
        <v>479</v>
      </c>
      <c r="E180" s="5">
        <v>118</v>
      </c>
      <c r="F180" s="5">
        <v>73991</v>
      </c>
      <c r="G180" s="5">
        <v>71579</v>
      </c>
      <c r="H180" s="5">
        <v>2412</v>
      </c>
      <c r="I180" s="5">
        <v>71578</v>
      </c>
      <c r="J180" s="5">
        <v>2412</v>
      </c>
      <c r="K180" s="5">
        <v>1</v>
      </c>
      <c r="L180" s="5">
        <v>0</v>
      </c>
      <c r="M180" s="5">
        <v>30003180</v>
      </c>
      <c r="N180" s="5">
        <v>251248429</v>
      </c>
      <c r="O180" s="5">
        <v>11959131</v>
      </c>
      <c r="P180" s="5">
        <v>345599201</v>
      </c>
      <c r="Q180" s="5">
        <v>347929244</v>
      </c>
      <c r="R180" s="5">
        <v>2909698</v>
      </c>
      <c r="S180" s="5">
        <v>94813</v>
      </c>
      <c r="T180" s="5">
        <v>261262767</v>
      </c>
      <c r="U180" s="5">
        <v>359506016</v>
      </c>
      <c r="V180" s="5">
        <v>98243249</v>
      </c>
      <c r="W180" s="5">
        <v>1343825</v>
      </c>
      <c r="X180" s="5">
        <v>17970930</v>
      </c>
      <c r="Y180" s="5">
        <v>463665</v>
      </c>
      <c r="Z180" s="5">
        <v>5668203</v>
      </c>
      <c r="AA180" s="5">
        <v>9273832</v>
      </c>
    </row>
    <row r="181" spans="1:27">
      <c r="A181" s="5">
        <v>1393</v>
      </c>
      <c r="B181" s="5">
        <v>3</v>
      </c>
      <c r="C181" s="5" t="s">
        <v>481</v>
      </c>
      <c r="D181" s="5" t="s">
        <v>482</v>
      </c>
      <c r="E181" s="5">
        <v>101</v>
      </c>
      <c r="F181" s="5">
        <v>5224</v>
      </c>
      <c r="G181" s="5">
        <v>4976</v>
      </c>
      <c r="H181" s="5">
        <v>248</v>
      </c>
      <c r="I181" s="5">
        <v>4957</v>
      </c>
      <c r="J181" s="5">
        <v>246</v>
      </c>
      <c r="K181" s="5">
        <v>19</v>
      </c>
      <c r="L181" s="5">
        <v>2</v>
      </c>
      <c r="M181" s="5">
        <v>892542</v>
      </c>
      <c r="N181" s="5">
        <v>7091826</v>
      </c>
      <c r="O181" s="5">
        <v>1503523</v>
      </c>
      <c r="P181" s="5">
        <v>10337183</v>
      </c>
      <c r="Q181" s="5">
        <v>11936637</v>
      </c>
      <c r="R181" s="5">
        <v>177984</v>
      </c>
      <c r="S181" s="5">
        <v>5880</v>
      </c>
      <c r="T181" s="5">
        <v>7633088</v>
      </c>
      <c r="U181" s="5">
        <v>11298379</v>
      </c>
      <c r="V181" s="5">
        <v>3665291</v>
      </c>
      <c r="W181" s="5">
        <v>85977</v>
      </c>
      <c r="X181" s="5">
        <v>218303</v>
      </c>
      <c r="Y181" s="5">
        <v>55040</v>
      </c>
      <c r="Z181" s="5">
        <v>1154450</v>
      </c>
      <c r="AA181" s="5">
        <v>643757</v>
      </c>
    </row>
    <row r="182" spans="1:27">
      <c r="A182" s="5">
        <v>1393</v>
      </c>
      <c r="B182" s="5">
        <v>4</v>
      </c>
      <c r="C182" s="5" t="s">
        <v>483</v>
      </c>
      <c r="D182" s="5" t="s">
        <v>482</v>
      </c>
      <c r="E182" s="5">
        <v>101</v>
      </c>
      <c r="F182" s="5">
        <v>5224</v>
      </c>
      <c r="G182" s="5">
        <v>4976</v>
      </c>
      <c r="H182" s="5">
        <v>248</v>
      </c>
      <c r="I182" s="5">
        <v>4957</v>
      </c>
      <c r="J182" s="5">
        <v>246</v>
      </c>
      <c r="K182" s="5">
        <v>19</v>
      </c>
      <c r="L182" s="5">
        <v>2</v>
      </c>
      <c r="M182" s="5">
        <v>892542</v>
      </c>
      <c r="N182" s="5">
        <v>7091826</v>
      </c>
      <c r="O182" s="5">
        <v>1503523</v>
      </c>
      <c r="P182" s="5">
        <v>10337183</v>
      </c>
      <c r="Q182" s="5">
        <v>11936637</v>
      </c>
      <c r="R182" s="5">
        <v>177984</v>
      </c>
      <c r="S182" s="5">
        <v>5880</v>
      </c>
      <c r="T182" s="5">
        <v>7633088</v>
      </c>
      <c r="U182" s="5">
        <v>11298379</v>
      </c>
      <c r="V182" s="5">
        <v>3665291</v>
      </c>
      <c r="W182" s="5">
        <v>85977</v>
      </c>
      <c r="X182" s="5">
        <v>218303</v>
      </c>
      <c r="Y182" s="5">
        <v>55040</v>
      </c>
      <c r="Z182" s="5">
        <v>1154450</v>
      </c>
      <c r="AA182" s="5">
        <v>643757</v>
      </c>
    </row>
    <row r="183" spans="1:27">
      <c r="A183" s="5">
        <v>1393</v>
      </c>
      <c r="B183" s="5">
        <v>3</v>
      </c>
      <c r="C183" s="5" t="s">
        <v>484</v>
      </c>
      <c r="D183" s="5" t="s">
        <v>485</v>
      </c>
      <c r="E183" s="5">
        <v>762</v>
      </c>
      <c r="F183" s="5">
        <v>84803</v>
      </c>
      <c r="G183" s="5">
        <v>77688</v>
      </c>
      <c r="H183" s="5">
        <v>7115</v>
      </c>
      <c r="I183" s="5">
        <v>77620</v>
      </c>
      <c r="J183" s="5">
        <v>7113</v>
      </c>
      <c r="K183" s="5">
        <v>68</v>
      </c>
      <c r="L183" s="5">
        <v>2</v>
      </c>
      <c r="M183" s="5">
        <v>16460046</v>
      </c>
      <c r="N183" s="5">
        <v>99991309</v>
      </c>
      <c r="O183" s="5">
        <v>9420454</v>
      </c>
      <c r="P183" s="5">
        <v>152292292</v>
      </c>
      <c r="Q183" s="5">
        <v>148322427</v>
      </c>
      <c r="R183" s="5">
        <v>521419</v>
      </c>
      <c r="S183" s="5">
        <v>26160</v>
      </c>
      <c r="T183" s="5">
        <v>102338908</v>
      </c>
      <c r="U183" s="5">
        <v>155498229</v>
      </c>
      <c r="V183" s="5">
        <v>53159321</v>
      </c>
      <c r="W183" s="5">
        <v>229828</v>
      </c>
      <c r="X183" s="5">
        <v>5136161</v>
      </c>
      <c r="Y183" s="5">
        <v>1237502</v>
      </c>
      <c r="Z183" s="5">
        <v>12436001</v>
      </c>
      <c r="AA183" s="5">
        <v>4415577</v>
      </c>
    </row>
    <row r="184" spans="1:27">
      <c r="A184" s="5">
        <v>1393</v>
      </c>
      <c r="B184" s="5">
        <v>4</v>
      </c>
      <c r="C184" s="5" t="s">
        <v>486</v>
      </c>
      <c r="D184" s="5" t="s">
        <v>485</v>
      </c>
      <c r="E184" s="5">
        <v>762</v>
      </c>
      <c r="F184" s="5">
        <v>84803</v>
      </c>
      <c r="G184" s="5">
        <v>77688</v>
      </c>
      <c r="H184" s="5">
        <v>7115</v>
      </c>
      <c r="I184" s="5">
        <v>77620</v>
      </c>
      <c r="J184" s="5">
        <v>7113</v>
      </c>
      <c r="K184" s="5">
        <v>68</v>
      </c>
      <c r="L184" s="5">
        <v>2</v>
      </c>
      <c r="M184" s="5">
        <v>16460046</v>
      </c>
      <c r="N184" s="5">
        <v>99991309</v>
      </c>
      <c r="O184" s="5">
        <v>9420454</v>
      </c>
      <c r="P184" s="5">
        <v>152292292</v>
      </c>
      <c r="Q184" s="5">
        <v>148322427</v>
      </c>
      <c r="R184" s="5">
        <v>521419</v>
      </c>
      <c r="S184" s="5">
        <v>26160</v>
      </c>
      <c r="T184" s="5">
        <v>102338908</v>
      </c>
      <c r="U184" s="5">
        <v>155498229</v>
      </c>
      <c r="V184" s="5">
        <v>53159321</v>
      </c>
      <c r="W184" s="5">
        <v>229828</v>
      </c>
      <c r="X184" s="5">
        <v>5136161</v>
      </c>
      <c r="Y184" s="5">
        <v>1237502</v>
      </c>
      <c r="Z184" s="5">
        <v>12436001</v>
      </c>
      <c r="AA184" s="5">
        <v>4415577</v>
      </c>
    </row>
    <row r="185" spans="1:27">
      <c r="A185" s="5">
        <v>1393</v>
      </c>
      <c r="B185" s="5">
        <v>2</v>
      </c>
      <c r="C185" s="5" t="s">
        <v>487</v>
      </c>
      <c r="D185" s="5" t="s">
        <v>488</v>
      </c>
      <c r="E185" s="5">
        <v>183</v>
      </c>
      <c r="F185" s="5">
        <v>15866</v>
      </c>
      <c r="G185" s="5">
        <v>14975</v>
      </c>
      <c r="H185" s="5">
        <v>892</v>
      </c>
      <c r="I185" s="5">
        <v>14939</v>
      </c>
      <c r="J185" s="5">
        <v>890</v>
      </c>
      <c r="K185" s="5">
        <v>35</v>
      </c>
      <c r="L185" s="5">
        <v>2</v>
      </c>
      <c r="M185" s="5">
        <v>3591659</v>
      </c>
      <c r="N185" s="5">
        <v>16407470</v>
      </c>
      <c r="O185" s="5">
        <v>6008957</v>
      </c>
      <c r="P185" s="5">
        <v>22535822</v>
      </c>
      <c r="Q185" s="5">
        <v>21876700</v>
      </c>
      <c r="R185" s="5">
        <v>84636</v>
      </c>
      <c r="S185" s="5">
        <v>2971</v>
      </c>
      <c r="T185" s="5">
        <v>17357684</v>
      </c>
      <c r="U185" s="5">
        <v>26276499</v>
      </c>
      <c r="V185" s="5">
        <v>8918815</v>
      </c>
      <c r="W185" s="5">
        <v>91652</v>
      </c>
      <c r="X185" s="5">
        <v>1579267</v>
      </c>
      <c r="Y185" s="5">
        <v>266619</v>
      </c>
      <c r="Z185" s="5">
        <v>235431</v>
      </c>
      <c r="AA185" s="5">
        <v>366097</v>
      </c>
    </row>
    <row r="186" spans="1:27">
      <c r="A186" s="5">
        <v>1393</v>
      </c>
      <c r="B186" s="5">
        <v>3</v>
      </c>
      <c r="C186" s="5" t="s">
        <v>489</v>
      </c>
      <c r="D186" s="5" t="s">
        <v>490</v>
      </c>
      <c r="E186" s="5">
        <v>46</v>
      </c>
      <c r="F186" s="5">
        <v>5045</v>
      </c>
      <c r="G186" s="5">
        <v>4682</v>
      </c>
      <c r="H186" s="5">
        <v>363</v>
      </c>
      <c r="I186" s="5">
        <v>4673</v>
      </c>
      <c r="J186" s="5">
        <v>362</v>
      </c>
      <c r="K186" s="5">
        <v>9</v>
      </c>
      <c r="L186" s="5">
        <v>1</v>
      </c>
      <c r="M186" s="5">
        <v>1194515</v>
      </c>
      <c r="N186" s="5">
        <v>2931827</v>
      </c>
      <c r="O186" s="5">
        <v>1016415</v>
      </c>
      <c r="P186" s="5">
        <v>3297017</v>
      </c>
      <c r="Q186" s="5">
        <v>3283296</v>
      </c>
      <c r="R186" s="5">
        <v>432</v>
      </c>
      <c r="S186" s="5">
        <v>13</v>
      </c>
      <c r="T186" s="5">
        <v>3549815</v>
      </c>
      <c r="U186" s="5">
        <v>5995677</v>
      </c>
      <c r="V186" s="5">
        <v>2445862</v>
      </c>
      <c r="W186" s="5">
        <v>19147</v>
      </c>
      <c r="X186" s="5">
        <v>1015874</v>
      </c>
      <c r="Y186" s="5">
        <v>2984</v>
      </c>
      <c r="Z186" s="5">
        <v>436986</v>
      </c>
      <c r="AA186" s="5">
        <v>31321</v>
      </c>
    </row>
    <row r="187" spans="1:27">
      <c r="A187" s="5">
        <v>1393</v>
      </c>
      <c r="B187" s="5">
        <v>4</v>
      </c>
      <c r="C187" s="5" t="s">
        <v>491</v>
      </c>
      <c r="D187" s="5" t="s">
        <v>492</v>
      </c>
      <c r="E187" s="5">
        <v>43</v>
      </c>
      <c r="F187" s="5">
        <v>4934</v>
      </c>
      <c r="G187" s="5">
        <v>4573</v>
      </c>
      <c r="H187" s="5">
        <v>361</v>
      </c>
      <c r="I187" s="5">
        <v>4566</v>
      </c>
      <c r="J187" s="5">
        <v>360</v>
      </c>
      <c r="K187" s="5">
        <v>7</v>
      </c>
      <c r="L187" s="5">
        <v>1</v>
      </c>
      <c r="M187" s="5">
        <v>1182950</v>
      </c>
      <c r="N187" s="5">
        <v>2885243</v>
      </c>
      <c r="O187" s="5">
        <v>999029</v>
      </c>
      <c r="P187" s="5">
        <v>3229482</v>
      </c>
      <c r="Q187" s="5">
        <v>3214246</v>
      </c>
      <c r="R187" s="5">
        <v>432</v>
      </c>
      <c r="S187" s="5">
        <v>13</v>
      </c>
      <c r="T187" s="5">
        <v>3499725</v>
      </c>
      <c r="U187" s="5">
        <v>5926766</v>
      </c>
      <c r="V187" s="5">
        <v>2427041</v>
      </c>
      <c r="W187" s="5">
        <v>19147</v>
      </c>
      <c r="X187" s="5">
        <v>1015410</v>
      </c>
      <c r="Y187" s="5">
        <v>2984</v>
      </c>
      <c r="Z187" s="5">
        <v>425386</v>
      </c>
      <c r="AA187" s="5">
        <v>27797</v>
      </c>
    </row>
    <row r="188" spans="1:27">
      <c r="A188" s="5">
        <v>1393</v>
      </c>
      <c r="B188" s="5">
        <v>4</v>
      </c>
      <c r="C188" s="5" t="s">
        <v>493</v>
      </c>
      <c r="D188" s="5" t="s">
        <v>494</v>
      </c>
      <c r="E188" s="5">
        <v>3</v>
      </c>
      <c r="F188" s="5">
        <v>111</v>
      </c>
      <c r="G188" s="5">
        <v>109</v>
      </c>
      <c r="H188" s="5">
        <v>2</v>
      </c>
      <c r="I188" s="5">
        <v>107</v>
      </c>
      <c r="J188" s="5">
        <v>2</v>
      </c>
      <c r="K188" s="5">
        <v>2</v>
      </c>
      <c r="L188" s="5">
        <v>0</v>
      </c>
      <c r="M188" s="5">
        <v>11565</v>
      </c>
      <c r="N188" s="5">
        <v>46584</v>
      </c>
      <c r="O188" s="5">
        <v>17386</v>
      </c>
      <c r="P188" s="5">
        <v>67536</v>
      </c>
      <c r="Q188" s="5">
        <v>69050</v>
      </c>
      <c r="R188" s="5">
        <v>0</v>
      </c>
      <c r="S188" s="5">
        <v>0</v>
      </c>
      <c r="T188" s="5">
        <v>50089</v>
      </c>
      <c r="U188" s="5">
        <v>68911</v>
      </c>
      <c r="V188" s="5">
        <v>18821</v>
      </c>
      <c r="W188" s="5">
        <v>0</v>
      </c>
      <c r="X188" s="5">
        <v>464</v>
      </c>
      <c r="Y188" s="5">
        <v>0</v>
      </c>
      <c r="Z188" s="5">
        <v>11600</v>
      </c>
      <c r="AA188" s="5">
        <v>3524</v>
      </c>
    </row>
    <row r="189" spans="1:27">
      <c r="A189" s="5">
        <v>1393</v>
      </c>
      <c r="B189" s="5">
        <v>3</v>
      </c>
      <c r="C189" s="5" t="s">
        <v>495</v>
      </c>
      <c r="D189" s="5" t="s">
        <v>496</v>
      </c>
      <c r="E189" s="5">
        <v>38</v>
      </c>
      <c r="F189" s="5">
        <v>3750</v>
      </c>
      <c r="G189" s="5">
        <v>3548</v>
      </c>
      <c r="H189" s="5">
        <v>202</v>
      </c>
      <c r="I189" s="5">
        <v>3546</v>
      </c>
      <c r="J189" s="5">
        <v>202</v>
      </c>
      <c r="K189" s="5">
        <v>2</v>
      </c>
      <c r="L189" s="5">
        <v>0</v>
      </c>
      <c r="M189" s="5">
        <v>701014</v>
      </c>
      <c r="N189" s="5">
        <v>2438863</v>
      </c>
      <c r="O189" s="5">
        <v>902759</v>
      </c>
      <c r="P189" s="5">
        <v>5026851</v>
      </c>
      <c r="Q189" s="5">
        <v>4919122</v>
      </c>
      <c r="R189" s="5">
        <v>0</v>
      </c>
      <c r="S189" s="5">
        <v>0</v>
      </c>
      <c r="T189" s="5">
        <v>2616615</v>
      </c>
      <c r="U189" s="5">
        <v>4924270</v>
      </c>
      <c r="V189" s="5">
        <v>2307655</v>
      </c>
      <c r="W189" s="5">
        <v>69249</v>
      </c>
      <c r="X189" s="5">
        <v>305996</v>
      </c>
      <c r="Y189" s="5">
        <v>65275</v>
      </c>
      <c r="Z189" s="5">
        <v>-1017919</v>
      </c>
      <c r="AA189" s="5">
        <v>122395</v>
      </c>
    </row>
    <row r="190" spans="1:27">
      <c r="A190" s="5">
        <v>1393</v>
      </c>
      <c r="B190" s="5">
        <v>4</v>
      </c>
      <c r="C190" s="5" t="s">
        <v>497</v>
      </c>
      <c r="D190" s="5" t="s">
        <v>496</v>
      </c>
      <c r="E190" s="5">
        <v>38</v>
      </c>
      <c r="F190" s="5">
        <v>3750</v>
      </c>
      <c r="G190" s="5">
        <v>3548</v>
      </c>
      <c r="H190" s="5">
        <v>202</v>
      </c>
      <c r="I190" s="5">
        <v>3546</v>
      </c>
      <c r="J190" s="5">
        <v>202</v>
      </c>
      <c r="K190" s="5">
        <v>2</v>
      </c>
      <c r="L190" s="5">
        <v>0</v>
      </c>
      <c r="M190" s="5">
        <v>701014</v>
      </c>
      <c r="N190" s="5">
        <v>2438863</v>
      </c>
      <c r="O190" s="5">
        <v>902759</v>
      </c>
      <c r="P190" s="5">
        <v>5026851</v>
      </c>
      <c r="Q190" s="5">
        <v>4919122</v>
      </c>
      <c r="R190" s="5">
        <v>0</v>
      </c>
      <c r="S190" s="5">
        <v>0</v>
      </c>
      <c r="T190" s="5">
        <v>2616615</v>
      </c>
      <c r="U190" s="5">
        <v>4924270</v>
      </c>
      <c r="V190" s="5">
        <v>2307655</v>
      </c>
      <c r="W190" s="5">
        <v>69249</v>
      </c>
      <c r="X190" s="5">
        <v>305996</v>
      </c>
      <c r="Y190" s="5">
        <v>65275</v>
      </c>
      <c r="Z190" s="5">
        <v>-1017919</v>
      </c>
      <c r="AA190" s="5">
        <v>122395</v>
      </c>
    </row>
    <row r="191" spans="1:27">
      <c r="A191" s="5">
        <v>1393</v>
      </c>
      <c r="B191" s="5">
        <v>3</v>
      </c>
      <c r="C191" s="5" t="s">
        <v>498</v>
      </c>
      <c r="D191" s="5" t="s">
        <v>499</v>
      </c>
      <c r="E191" s="5">
        <v>99</v>
      </c>
      <c r="F191" s="5">
        <v>7071</v>
      </c>
      <c r="G191" s="5">
        <v>6745</v>
      </c>
      <c r="H191" s="5">
        <v>327</v>
      </c>
      <c r="I191" s="5">
        <v>6720</v>
      </c>
      <c r="J191" s="5">
        <v>326</v>
      </c>
      <c r="K191" s="5">
        <v>24</v>
      </c>
      <c r="L191" s="5">
        <v>1</v>
      </c>
      <c r="M191" s="5">
        <v>1696131</v>
      </c>
      <c r="N191" s="5">
        <v>11036779</v>
      </c>
      <c r="O191" s="5">
        <v>4089784</v>
      </c>
      <c r="P191" s="5">
        <v>14211954</v>
      </c>
      <c r="Q191" s="5">
        <v>13674282</v>
      </c>
      <c r="R191" s="5">
        <v>84205</v>
      </c>
      <c r="S191" s="5">
        <v>2957</v>
      </c>
      <c r="T191" s="5">
        <v>11191254</v>
      </c>
      <c r="U191" s="5">
        <v>15356552</v>
      </c>
      <c r="V191" s="5">
        <v>4165298</v>
      </c>
      <c r="W191" s="5">
        <v>3256</v>
      </c>
      <c r="X191" s="5">
        <v>257396</v>
      </c>
      <c r="Y191" s="5">
        <v>198360</v>
      </c>
      <c r="Z191" s="5">
        <v>816364</v>
      </c>
      <c r="AA191" s="5">
        <v>212381</v>
      </c>
    </row>
    <row r="192" spans="1:27">
      <c r="A192" s="5">
        <v>1393</v>
      </c>
      <c r="B192" s="5">
        <v>4</v>
      </c>
      <c r="C192" s="5" t="s">
        <v>500</v>
      </c>
      <c r="D192" s="5" t="s">
        <v>501</v>
      </c>
      <c r="E192" s="5">
        <v>71</v>
      </c>
      <c r="F192" s="5">
        <v>3839</v>
      </c>
      <c r="G192" s="5">
        <v>3575</v>
      </c>
      <c r="H192" s="5">
        <v>265</v>
      </c>
      <c r="I192" s="5">
        <v>3551</v>
      </c>
      <c r="J192" s="5">
        <v>264</v>
      </c>
      <c r="K192" s="5">
        <v>23</v>
      </c>
      <c r="L192" s="5">
        <v>1</v>
      </c>
      <c r="M192" s="5">
        <v>559020</v>
      </c>
      <c r="N192" s="5">
        <v>10279076</v>
      </c>
      <c r="O192" s="5">
        <v>3924455</v>
      </c>
      <c r="P192" s="5">
        <v>12742601</v>
      </c>
      <c r="Q192" s="5">
        <v>11949840</v>
      </c>
      <c r="R192" s="5">
        <v>84205</v>
      </c>
      <c r="S192" s="5">
        <v>2957</v>
      </c>
      <c r="T192" s="5">
        <v>10343986</v>
      </c>
      <c r="U192" s="5">
        <v>12800953</v>
      </c>
      <c r="V192" s="5">
        <v>2456967</v>
      </c>
      <c r="W192" s="5">
        <v>3210</v>
      </c>
      <c r="X192" s="5">
        <v>159788</v>
      </c>
      <c r="Y192" s="5">
        <v>195848</v>
      </c>
      <c r="Z192" s="5">
        <v>794853</v>
      </c>
      <c r="AA192" s="5">
        <v>123823</v>
      </c>
    </row>
    <row r="193" spans="1:27">
      <c r="A193" s="5">
        <v>1393</v>
      </c>
      <c r="B193" s="5">
        <v>4</v>
      </c>
      <c r="C193" s="5" t="s">
        <v>502</v>
      </c>
      <c r="D193" s="5" t="s">
        <v>503</v>
      </c>
      <c r="E193" s="5">
        <v>14</v>
      </c>
      <c r="F193" s="5">
        <v>372</v>
      </c>
      <c r="G193" s="5">
        <v>342</v>
      </c>
      <c r="H193" s="5">
        <v>30</v>
      </c>
      <c r="I193" s="5">
        <v>342</v>
      </c>
      <c r="J193" s="5">
        <v>30</v>
      </c>
      <c r="K193" s="5">
        <v>0</v>
      </c>
      <c r="L193" s="5">
        <v>0</v>
      </c>
      <c r="M193" s="5">
        <v>61741</v>
      </c>
      <c r="N193" s="5">
        <v>75377</v>
      </c>
      <c r="O193" s="5">
        <v>50927</v>
      </c>
      <c r="P193" s="5">
        <v>141712</v>
      </c>
      <c r="Q193" s="5">
        <v>109780</v>
      </c>
      <c r="R193" s="5">
        <v>0</v>
      </c>
      <c r="S193" s="5">
        <v>0</v>
      </c>
      <c r="T193" s="5">
        <v>81237</v>
      </c>
      <c r="U193" s="5">
        <v>169459</v>
      </c>
      <c r="V193" s="5">
        <v>88223</v>
      </c>
      <c r="W193" s="5">
        <v>0</v>
      </c>
      <c r="X193" s="5">
        <v>5628</v>
      </c>
      <c r="Y193" s="5">
        <v>1755</v>
      </c>
      <c r="Z193" s="5">
        <v>52974</v>
      </c>
      <c r="AA193" s="5">
        <v>5058</v>
      </c>
    </row>
    <row r="194" spans="1:27">
      <c r="A194" s="5">
        <v>1393</v>
      </c>
      <c r="B194" s="5">
        <v>4</v>
      </c>
      <c r="C194" s="5" t="s">
        <v>504</v>
      </c>
      <c r="D194" s="5" t="s">
        <v>499</v>
      </c>
      <c r="E194" s="5">
        <v>14</v>
      </c>
      <c r="F194" s="5">
        <v>2860</v>
      </c>
      <c r="G194" s="5">
        <v>2828</v>
      </c>
      <c r="H194" s="5">
        <v>32</v>
      </c>
      <c r="I194" s="5">
        <v>2827</v>
      </c>
      <c r="J194" s="5">
        <v>32</v>
      </c>
      <c r="K194" s="5">
        <v>1</v>
      </c>
      <c r="L194" s="5">
        <v>0</v>
      </c>
      <c r="M194" s="5">
        <v>1075370</v>
      </c>
      <c r="N194" s="5">
        <v>682326</v>
      </c>
      <c r="O194" s="5">
        <v>114403</v>
      </c>
      <c r="P194" s="5">
        <v>1327641</v>
      </c>
      <c r="Q194" s="5">
        <v>1614663</v>
      </c>
      <c r="R194" s="5">
        <v>0</v>
      </c>
      <c r="S194" s="5">
        <v>0</v>
      </c>
      <c r="T194" s="5">
        <v>766031</v>
      </c>
      <c r="U194" s="5">
        <v>2386139</v>
      </c>
      <c r="V194" s="5">
        <v>1620108</v>
      </c>
      <c r="W194" s="5">
        <v>45</v>
      </c>
      <c r="X194" s="5">
        <v>91980</v>
      </c>
      <c r="Y194" s="5">
        <v>757</v>
      </c>
      <c r="Z194" s="5">
        <v>-31464</v>
      </c>
      <c r="AA194" s="5">
        <v>83500</v>
      </c>
    </row>
    <row r="195" spans="1:27">
      <c r="A195" s="5">
        <v>1393</v>
      </c>
      <c r="B195" s="5">
        <v>2</v>
      </c>
      <c r="C195" s="5" t="s">
        <v>505</v>
      </c>
      <c r="D195" s="5" t="s">
        <v>506</v>
      </c>
      <c r="E195" s="5">
        <v>827</v>
      </c>
      <c r="F195" s="5">
        <v>24959</v>
      </c>
      <c r="G195" s="5">
        <v>23113</v>
      </c>
      <c r="H195" s="5">
        <v>1845</v>
      </c>
      <c r="I195" s="5">
        <v>22917</v>
      </c>
      <c r="J195" s="5">
        <v>1841</v>
      </c>
      <c r="K195" s="5">
        <v>197</v>
      </c>
      <c r="L195" s="5">
        <v>5</v>
      </c>
      <c r="M195" s="5">
        <v>3692964</v>
      </c>
      <c r="N195" s="5">
        <v>10615649</v>
      </c>
      <c r="O195" s="5">
        <v>1939330</v>
      </c>
      <c r="P195" s="5">
        <v>18052910</v>
      </c>
      <c r="Q195" s="5">
        <v>17982653</v>
      </c>
      <c r="R195" s="5">
        <v>64067</v>
      </c>
      <c r="S195" s="5">
        <v>1957</v>
      </c>
      <c r="T195" s="5">
        <v>11502337</v>
      </c>
      <c r="U195" s="5">
        <v>18483191</v>
      </c>
      <c r="V195" s="5">
        <v>6980854</v>
      </c>
      <c r="W195" s="5">
        <v>17884</v>
      </c>
      <c r="X195" s="5">
        <v>565161</v>
      </c>
      <c r="Y195" s="5">
        <v>84177</v>
      </c>
      <c r="Z195" s="5">
        <v>152476</v>
      </c>
      <c r="AA195" s="5">
        <v>883588</v>
      </c>
    </row>
    <row r="196" spans="1:27">
      <c r="A196" s="5">
        <v>1393</v>
      </c>
      <c r="B196" s="5">
        <v>3</v>
      </c>
      <c r="C196" s="5" t="s">
        <v>507</v>
      </c>
      <c r="D196" s="5" t="s">
        <v>506</v>
      </c>
      <c r="E196" s="5">
        <v>827</v>
      </c>
      <c r="F196" s="5">
        <v>24959</v>
      </c>
      <c r="G196" s="5">
        <v>23113</v>
      </c>
      <c r="H196" s="5">
        <v>1845</v>
      </c>
      <c r="I196" s="5">
        <v>22917</v>
      </c>
      <c r="J196" s="5">
        <v>1841</v>
      </c>
      <c r="K196" s="5">
        <v>197</v>
      </c>
      <c r="L196" s="5">
        <v>5</v>
      </c>
      <c r="M196" s="5">
        <v>3692964</v>
      </c>
      <c r="N196" s="5">
        <v>10615649</v>
      </c>
      <c r="O196" s="5">
        <v>1939330</v>
      </c>
      <c r="P196" s="5">
        <v>18052910</v>
      </c>
      <c r="Q196" s="5">
        <v>17982653</v>
      </c>
      <c r="R196" s="5">
        <v>64067</v>
      </c>
      <c r="S196" s="5">
        <v>1957</v>
      </c>
      <c r="T196" s="5">
        <v>11502337</v>
      </c>
      <c r="U196" s="5">
        <v>18483191</v>
      </c>
      <c r="V196" s="5">
        <v>6980854</v>
      </c>
      <c r="W196" s="5">
        <v>17884</v>
      </c>
      <c r="X196" s="5">
        <v>565161</v>
      </c>
      <c r="Y196" s="5">
        <v>84177</v>
      </c>
      <c r="Z196" s="5">
        <v>152476</v>
      </c>
      <c r="AA196" s="5">
        <v>883588</v>
      </c>
    </row>
    <row r="197" spans="1:27">
      <c r="A197" s="5">
        <v>1393</v>
      </c>
      <c r="B197" s="5">
        <v>4</v>
      </c>
      <c r="C197" s="5" t="s">
        <v>508</v>
      </c>
      <c r="D197" s="5" t="s">
        <v>506</v>
      </c>
      <c r="E197" s="5">
        <v>827</v>
      </c>
      <c r="F197" s="5">
        <v>24959</v>
      </c>
      <c r="G197" s="5">
        <v>23113</v>
      </c>
      <c r="H197" s="5">
        <v>1845</v>
      </c>
      <c r="I197" s="5">
        <v>22917</v>
      </c>
      <c r="J197" s="5">
        <v>1841</v>
      </c>
      <c r="K197" s="5">
        <v>197</v>
      </c>
      <c r="L197" s="5">
        <v>5</v>
      </c>
      <c r="M197" s="5">
        <v>3692964</v>
      </c>
      <c r="N197" s="5">
        <v>10615649</v>
      </c>
      <c r="O197" s="5">
        <v>1939330</v>
      </c>
      <c r="P197" s="5">
        <v>18052910</v>
      </c>
      <c r="Q197" s="5">
        <v>17982653</v>
      </c>
      <c r="R197" s="5">
        <v>64067</v>
      </c>
      <c r="S197" s="5">
        <v>1957</v>
      </c>
      <c r="T197" s="5">
        <v>11502337</v>
      </c>
      <c r="U197" s="5">
        <v>18483191</v>
      </c>
      <c r="V197" s="5">
        <v>6980854</v>
      </c>
      <c r="W197" s="5">
        <v>17884</v>
      </c>
      <c r="X197" s="5">
        <v>565161</v>
      </c>
      <c r="Y197" s="5">
        <v>84177</v>
      </c>
      <c r="Z197" s="5">
        <v>152476</v>
      </c>
      <c r="AA197" s="5">
        <v>883588</v>
      </c>
    </row>
    <row r="198" spans="1:27">
      <c r="A198" s="5">
        <v>1393</v>
      </c>
      <c r="B198" s="5">
        <v>2</v>
      </c>
      <c r="C198" s="5" t="s">
        <v>509</v>
      </c>
      <c r="D198" s="5" t="s">
        <v>510</v>
      </c>
      <c r="E198" s="5">
        <v>453</v>
      </c>
      <c r="F198" s="5">
        <v>18941</v>
      </c>
      <c r="G198" s="5">
        <v>13860</v>
      </c>
      <c r="H198" s="5">
        <v>5080</v>
      </c>
      <c r="I198" s="5">
        <v>13811</v>
      </c>
      <c r="J198" s="5">
        <v>5073</v>
      </c>
      <c r="K198" s="5">
        <v>50</v>
      </c>
      <c r="L198" s="5">
        <v>7</v>
      </c>
      <c r="M198" s="5">
        <v>2764778</v>
      </c>
      <c r="N198" s="5">
        <v>9785079</v>
      </c>
      <c r="O198" s="5">
        <v>4103289</v>
      </c>
      <c r="P198" s="5">
        <v>16450885</v>
      </c>
      <c r="Q198" s="5">
        <v>16114518</v>
      </c>
      <c r="R198" s="5">
        <v>470215</v>
      </c>
      <c r="S198" s="5">
        <v>14711</v>
      </c>
      <c r="T198" s="5">
        <v>10374413</v>
      </c>
      <c r="U198" s="5">
        <v>17316874</v>
      </c>
      <c r="V198" s="5">
        <v>6942461</v>
      </c>
      <c r="W198" s="5">
        <v>9512</v>
      </c>
      <c r="X198" s="5">
        <v>442981</v>
      </c>
      <c r="Y198" s="5">
        <v>92177</v>
      </c>
      <c r="Z198" s="5">
        <v>1563090</v>
      </c>
      <c r="AA198" s="5">
        <v>860097</v>
      </c>
    </row>
    <row r="199" spans="1:27">
      <c r="A199" s="5">
        <v>1393</v>
      </c>
      <c r="B199" s="5">
        <v>3</v>
      </c>
      <c r="C199" s="5" t="s">
        <v>511</v>
      </c>
      <c r="D199" s="5" t="s">
        <v>512</v>
      </c>
      <c r="E199" s="5">
        <v>18</v>
      </c>
      <c r="F199" s="5">
        <v>730</v>
      </c>
      <c r="G199" s="5">
        <v>606</v>
      </c>
      <c r="H199" s="5">
        <v>124</v>
      </c>
      <c r="I199" s="5">
        <v>602</v>
      </c>
      <c r="J199" s="5">
        <v>124</v>
      </c>
      <c r="K199" s="5">
        <v>4</v>
      </c>
      <c r="L199" s="5">
        <v>0</v>
      </c>
      <c r="M199" s="5">
        <v>87537</v>
      </c>
      <c r="N199" s="5">
        <v>20645</v>
      </c>
      <c r="O199" s="5">
        <v>1319</v>
      </c>
      <c r="P199" s="5">
        <v>11893</v>
      </c>
      <c r="Q199" s="5">
        <v>11810</v>
      </c>
      <c r="R199" s="5">
        <v>0</v>
      </c>
      <c r="S199" s="5">
        <v>0</v>
      </c>
      <c r="T199" s="5">
        <v>26882</v>
      </c>
      <c r="U199" s="5">
        <v>147936</v>
      </c>
      <c r="V199" s="5">
        <v>121054</v>
      </c>
      <c r="W199" s="5">
        <v>0</v>
      </c>
      <c r="X199" s="5">
        <v>3965</v>
      </c>
      <c r="Y199" s="5">
        <v>4375</v>
      </c>
      <c r="Z199" s="5">
        <v>-408</v>
      </c>
      <c r="AA199" s="5">
        <v>7883</v>
      </c>
    </row>
    <row r="200" spans="1:27">
      <c r="A200" s="5">
        <v>1393</v>
      </c>
      <c r="B200" s="5">
        <v>4</v>
      </c>
      <c r="C200" s="5" t="s">
        <v>513</v>
      </c>
      <c r="D200" s="5" t="s">
        <v>514</v>
      </c>
      <c r="E200" s="5">
        <v>18</v>
      </c>
      <c r="F200" s="5">
        <v>730</v>
      </c>
      <c r="G200" s="5">
        <v>606</v>
      </c>
      <c r="H200" s="5">
        <v>124</v>
      </c>
      <c r="I200" s="5">
        <v>602</v>
      </c>
      <c r="J200" s="5">
        <v>124</v>
      </c>
      <c r="K200" s="5">
        <v>4</v>
      </c>
      <c r="L200" s="5">
        <v>0</v>
      </c>
      <c r="M200" s="5">
        <v>87537</v>
      </c>
      <c r="N200" s="5">
        <v>20645</v>
      </c>
      <c r="O200" s="5">
        <v>1319</v>
      </c>
      <c r="P200" s="5">
        <v>11893</v>
      </c>
      <c r="Q200" s="5">
        <v>11810</v>
      </c>
      <c r="R200" s="5">
        <v>0</v>
      </c>
      <c r="S200" s="5">
        <v>0</v>
      </c>
      <c r="T200" s="5">
        <v>26882</v>
      </c>
      <c r="U200" s="5">
        <v>147936</v>
      </c>
      <c r="V200" s="5">
        <v>121054</v>
      </c>
      <c r="W200" s="5">
        <v>0</v>
      </c>
      <c r="X200" s="5">
        <v>3965</v>
      </c>
      <c r="Y200" s="5">
        <v>4375</v>
      </c>
      <c r="Z200" s="5">
        <v>-408</v>
      </c>
      <c r="AA200" s="5">
        <v>7883</v>
      </c>
    </row>
    <row r="201" spans="1:27">
      <c r="A201" s="5">
        <v>1393</v>
      </c>
      <c r="B201" s="5">
        <v>3</v>
      </c>
      <c r="C201" s="5" t="s">
        <v>515</v>
      </c>
      <c r="D201" s="5" t="s">
        <v>516</v>
      </c>
      <c r="E201" s="5">
        <v>16</v>
      </c>
      <c r="F201" s="5">
        <v>440</v>
      </c>
      <c r="G201" s="5">
        <v>318</v>
      </c>
      <c r="H201" s="5">
        <v>122</v>
      </c>
      <c r="I201" s="5">
        <v>317</v>
      </c>
      <c r="J201" s="5">
        <v>122</v>
      </c>
      <c r="K201" s="5">
        <v>1</v>
      </c>
      <c r="L201" s="5">
        <v>0</v>
      </c>
      <c r="M201" s="5">
        <v>56280</v>
      </c>
      <c r="N201" s="5">
        <v>90933</v>
      </c>
      <c r="O201" s="5">
        <v>25741</v>
      </c>
      <c r="P201" s="5">
        <v>188611</v>
      </c>
      <c r="Q201" s="5">
        <v>178877</v>
      </c>
      <c r="R201" s="5">
        <v>0</v>
      </c>
      <c r="S201" s="5">
        <v>0</v>
      </c>
      <c r="T201" s="5">
        <v>96294</v>
      </c>
      <c r="U201" s="5">
        <v>187361</v>
      </c>
      <c r="V201" s="5">
        <v>91067</v>
      </c>
      <c r="W201" s="5">
        <v>0</v>
      </c>
      <c r="X201" s="5">
        <v>9129</v>
      </c>
      <c r="Y201" s="5">
        <v>641</v>
      </c>
      <c r="Z201" s="5">
        <v>5968</v>
      </c>
      <c r="AA201" s="5">
        <v>6399</v>
      </c>
    </row>
    <row r="202" spans="1:27">
      <c r="A202" s="5">
        <v>1393</v>
      </c>
      <c r="B202" s="5">
        <v>4</v>
      </c>
      <c r="C202" s="5" t="s">
        <v>517</v>
      </c>
      <c r="D202" s="5" t="s">
        <v>516</v>
      </c>
      <c r="E202" s="5">
        <v>16</v>
      </c>
      <c r="F202" s="5">
        <v>440</v>
      </c>
      <c r="G202" s="5">
        <v>318</v>
      </c>
      <c r="H202" s="5">
        <v>122</v>
      </c>
      <c r="I202" s="5">
        <v>317</v>
      </c>
      <c r="J202" s="5">
        <v>122</v>
      </c>
      <c r="K202" s="5">
        <v>1</v>
      </c>
      <c r="L202" s="5">
        <v>0</v>
      </c>
      <c r="M202" s="5">
        <v>56280</v>
      </c>
      <c r="N202" s="5">
        <v>90933</v>
      </c>
      <c r="O202" s="5">
        <v>25741</v>
      </c>
      <c r="P202" s="5">
        <v>188611</v>
      </c>
      <c r="Q202" s="5">
        <v>178877</v>
      </c>
      <c r="R202" s="5">
        <v>0</v>
      </c>
      <c r="S202" s="5">
        <v>0</v>
      </c>
      <c r="T202" s="5">
        <v>96294</v>
      </c>
      <c r="U202" s="5">
        <v>187361</v>
      </c>
      <c r="V202" s="5">
        <v>91067</v>
      </c>
      <c r="W202" s="5">
        <v>0</v>
      </c>
      <c r="X202" s="5">
        <v>9129</v>
      </c>
      <c r="Y202" s="5">
        <v>641</v>
      </c>
      <c r="Z202" s="5">
        <v>5968</v>
      </c>
      <c r="AA202" s="5">
        <v>6399</v>
      </c>
    </row>
    <row r="203" spans="1:27">
      <c r="A203" s="5">
        <v>1393</v>
      </c>
      <c r="B203" s="5">
        <v>3</v>
      </c>
      <c r="C203" s="5" t="s">
        <v>518</v>
      </c>
      <c r="D203" s="5" t="s">
        <v>519</v>
      </c>
      <c r="E203" s="5">
        <v>25</v>
      </c>
      <c r="F203" s="5">
        <v>1051</v>
      </c>
      <c r="G203" s="5">
        <v>617</v>
      </c>
      <c r="H203" s="5">
        <v>434</v>
      </c>
      <c r="I203" s="5">
        <v>612</v>
      </c>
      <c r="J203" s="5">
        <v>429</v>
      </c>
      <c r="K203" s="5">
        <v>5</v>
      </c>
      <c r="L203" s="5">
        <v>5</v>
      </c>
      <c r="M203" s="5">
        <v>127746</v>
      </c>
      <c r="N203" s="5">
        <v>175296</v>
      </c>
      <c r="O203" s="5">
        <v>332</v>
      </c>
      <c r="P203" s="5">
        <v>372003</v>
      </c>
      <c r="Q203" s="5">
        <v>396271</v>
      </c>
      <c r="R203" s="5">
        <v>2000</v>
      </c>
      <c r="S203" s="5">
        <v>78</v>
      </c>
      <c r="T203" s="5">
        <v>184236</v>
      </c>
      <c r="U203" s="5">
        <v>376577</v>
      </c>
      <c r="V203" s="5">
        <v>192341</v>
      </c>
      <c r="W203" s="5">
        <v>0</v>
      </c>
      <c r="X203" s="5">
        <v>6744</v>
      </c>
      <c r="Y203" s="5">
        <v>3509</v>
      </c>
      <c r="Z203" s="5">
        <v>30970</v>
      </c>
      <c r="AA203" s="5">
        <v>160447</v>
      </c>
    </row>
    <row r="204" spans="1:27">
      <c r="A204" s="5">
        <v>1393</v>
      </c>
      <c r="B204" s="5">
        <v>4</v>
      </c>
      <c r="C204" s="5" t="s">
        <v>520</v>
      </c>
      <c r="D204" s="5" t="s">
        <v>519</v>
      </c>
      <c r="E204" s="5">
        <v>25</v>
      </c>
      <c r="F204" s="5">
        <v>1051</v>
      </c>
      <c r="G204" s="5">
        <v>617</v>
      </c>
      <c r="H204" s="5">
        <v>434</v>
      </c>
      <c r="I204" s="5">
        <v>612</v>
      </c>
      <c r="J204" s="5">
        <v>429</v>
      </c>
      <c r="K204" s="5">
        <v>5</v>
      </c>
      <c r="L204" s="5">
        <v>5</v>
      </c>
      <c r="M204" s="5">
        <v>127746</v>
      </c>
      <c r="N204" s="5">
        <v>175296</v>
      </c>
      <c r="O204" s="5">
        <v>332</v>
      </c>
      <c r="P204" s="5">
        <v>372003</v>
      </c>
      <c r="Q204" s="5">
        <v>396271</v>
      </c>
      <c r="R204" s="5">
        <v>2000</v>
      </c>
      <c r="S204" s="5">
        <v>78</v>
      </c>
      <c r="T204" s="5">
        <v>184236</v>
      </c>
      <c r="U204" s="5">
        <v>376577</v>
      </c>
      <c r="V204" s="5">
        <v>192341</v>
      </c>
      <c r="W204" s="5">
        <v>0</v>
      </c>
      <c r="X204" s="5">
        <v>6744</v>
      </c>
      <c r="Y204" s="5">
        <v>3509</v>
      </c>
      <c r="Z204" s="5">
        <v>30970</v>
      </c>
      <c r="AA204" s="5">
        <v>160447</v>
      </c>
    </row>
    <row r="205" spans="1:27">
      <c r="A205" s="5">
        <v>1393</v>
      </c>
      <c r="B205" s="5">
        <v>3</v>
      </c>
      <c r="C205" s="5" t="s">
        <v>521</v>
      </c>
      <c r="D205" s="5" t="s">
        <v>522</v>
      </c>
      <c r="E205" s="5">
        <v>250</v>
      </c>
      <c r="F205" s="5">
        <v>11899</v>
      </c>
      <c r="G205" s="5">
        <v>8587</v>
      </c>
      <c r="H205" s="5">
        <v>3312</v>
      </c>
      <c r="I205" s="5">
        <v>8579</v>
      </c>
      <c r="J205" s="5">
        <v>3311</v>
      </c>
      <c r="K205" s="5">
        <v>8</v>
      </c>
      <c r="L205" s="5">
        <v>1</v>
      </c>
      <c r="M205" s="5">
        <v>1871661</v>
      </c>
      <c r="N205" s="5">
        <v>6880321</v>
      </c>
      <c r="O205" s="5">
        <v>2907805</v>
      </c>
      <c r="P205" s="5">
        <v>11821039</v>
      </c>
      <c r="Q205" s="5">
        <v>11789006</v>
      </c>
      <c r="R205" s="5">
        <v>262503</v>
      </c>
      <c r="S205" s="5">
        <v>8140</v>
      </c>
      <c r="T205" s="5">
        <v>7254739</v>
      </c>
      <c r="U205" s="5">
        <v>12351521</v>
      </c>
      <c r="V205" s="5">
        <v>5096782</v>
      </c>
      <c r="W205" s="5">
        <v>7119</v>
      </c>
      <c r="X205" s="5">
        <v>335039</v>
      </c>
      <c r="Y205" s="5">
        <v>53735</v>
      </c>
      <c r="Z205" s="5">
        <v>1357741</v>
      </c>
      <c r="AA205" s="5">
        <v>644002</v>
      </c>
    </row>
    <row r="206" spans="1:27">
      <c r="A206" s="5">
        <v>1393</v>
      </c>
      <c r="B206" s="5">
        <v>4</v>
      </c>
      <c r="C206" s="5" t="s">
        <v>523</v>
      </c>
      <c r="D206" s="5" t="s">
        <v>522</v>
      </c>
      <c r="E206" s="5">
        <v>250</v>
      </c>
      <c r="F206" s="5">
        <v>11899</v>
      </c>
      <c r="G206" s="5">
        <v>8587</v>
      </c>
      <c r="H206" s="5">
        <v>3312</v>
      </c>
      <c r="I206" s="5">
        <v>8579</v>
      </c>
      <c r="J206" s="5">
        <v>3311</v>
      </c>
      <c r="K206" s="5">
        <v>8</v>
      </c>
      <c r="L206" s="5">
        <v>1</v>
      </c>
      <c r="M206" s="5">
        <v>1871661</v>
      </c>
      <c r="N206" s="5">
        <v>6880321</v>
      </c>
      <c r="O206" s="5">
        <v>2907805</v>
      </c>
      <c r="P206" s="5">
        <v>11821039</v>
      </c>
      <c r="Q206" s="5">
        <v>11789006</v>
      </c>
      <c r="R206" s="5">
        <v>262503</v>
      </c>
      <c r="S206" s="5">
        <v>8140</v>
      </c>
      <c r="T206" s="5">
        <v>7254739</v>
      </c>
      <c r="U206" s="5">
        <v>12351521</v>
      </c>
      <c r="V206" s="5">
        <v>5096782</v>
      </c>
      <c r="W206" s="5">
        <v>7119</v>
      </c>
      <c r="X206" s="5">
        <v>335039</v>
      </c>
      <c r="Y206" s="5">
        <v>53735</v>
      </c>
      <c r="Z206" s="5">
        <v>1357741</v>
      </c>
      <c r="AA206" s="5">
        <v>644002</v>
      </c>
    </row>
    <row r="207" spans="1:27">
      <c r="A207" s="5">
        <v>1393</v>
      </c>
      <c r="B207" s="5">
        <v>3</v>
      </c>
      <c r="C207" s="5" t="s">
        <v>524</v>
      </c>
      <c r="D207" s="5" t="s">
        <v>525</v>
      </c>
      <c r="E207" s="5">
        <v>144</v>
      </c>
      <c r="F207" s="5">
        <v>4821</v>
      </c>
      <c r="G207" s="5">
        <v>3733</v>
      </c>
      <c r="H207" s="5">
        <v>1088</v>
      </c>
      <c r="I207" s="5">
        <v>3701</v>
      </c>
      <c r="J207" s="5">
        <v>1087</v>
      </c>
      <c r="K207" s="5">
        <v>32</v>
      </c>
      <c r="L207" s="5">
        <v>1</v>
      </c>
      <c r="M207" s="5">
        <v>621553</v>
      </c>
      <c r="N207" s="5">
        <v>2617884</v>
      </c>
      <c r="O207" s="5">
        <v>1168093</v>
      </c>
      <c r="P207" s="5">
        <v>4057339</v>
      </c>
      <c r="Q207" s="5">
        <v>3738554</v>
      </c>
      <c r="R207" s="5">
        <v>205712</v>
      </c>
      <c r="S207" s="5">
        <v>6493</v>
      </c>
      <c r="T207" s="5">
        <v>2812261</v>
      </c>
      <c r="U207" s="5">
        <v>4253479</v>
      </c>
      <c r="V207" s="5">
        <v>1441218</v>
      </c>
      <c r="W207" s="5">
        <v>2393</v>
      </c>
      <c r="X207" s="5">
        <v>88103</v>
      </c>
      <c r="Y207" s="5">
        <v>29918</v>
      </c>
      <c r="Z207" s="5">
        <v>168819</v>
      </c>
      <c r="AA207" s="5">
        <v>41365</v>
      </c>
    </row>
    <row r="208" spans="1:27">
      <c r="A208" s="5">
        <v>1393</v>
      </c>
      <c r="B208" s="5">
        <v>4</v>
      </c>
      <c r="C208" s="5" t="s">
        <v>526</v>
      </c>
      <c r="D208" s="5" t="s">
        <v>525</v>
      </c>
      <c r="E208" s="5">
        <v>144</v>
      </c>
      <c r="F208" s="5">
        <v>4821</v>
      </c>
      <c r="G208" s="5">
        <v>3733</v>
      </c>
      <c r="H208" s="5">
        <v>1088</v>
      </c>
      <c r="I208" s="5">
        <v>3701</v>
      </c>
      <c r="J208" s="5">
        <v>1087</v>
      </c>
      <c r="K208" s="5">
        <v>32</v>
      </c>
      <c r="L208" s="5">
        <v>1</v>
      </c>
      <c r="M208" s="5">
        <v>621553</v>
      </c>
      <c r="N208" s="5">
        <v>2617884</v>
      </c>
      <c r="O208" s="5">
        <v>1168093</v>
      </c>
      <c r="P208" s="5">
        <v>4057339</v>
      </c>
      <c r="Q208" s="5">
        <v>3738554</v>
      </c>
      <c r="R208" s="5">
        <v>205712</v>
      </c>
      <c r="S208" s="5">
        <v>6493</v>
      </c>
      <c r="T208" s="5">
        <v>2812261</v>
      </c>
      <c r="U208" s="5">
        <v>4253479</v>
      </c>
      <c r="V208" s="5">
        <v>1441218</v>
      </c>
      <c r="W208" s="5">
        <v>2393</v>
      </c>
      <c r="X208" s="5">
        <v>88103</v>
      </c>
      <c r="Y208" s="5">
        <v>29918</v>
      </c>
      <c r="Z208" s="5">
        <v>168819</v>
      </c>
      <c r="AA208" s="5">
        <v>41365</v>
      </c>
    </row>
    <row r="209" spans="1:27">
      <c r="A209" s="5">
        <v>1393</v>
      </c>
      <c r="B209" s="5">
        <v>2</v>
      </c>
      <c r="C209" s="5" t="s">
        <v>527</v>
      </c>
      <c r="D209" s="5" t="s">
        <v>528</v>
      </c>
      <c r="E209" s="5">
        <v>28</v>
      </c>
      <c r="F209" s="5">
        <v>2880</v>
      </c>
      <c r="G209" s="5">
        <v>2774</v>
      </c>
      <c r="H209" s="5">
        <v>106</v>
      </c>
      <c r="I209" s="5">
        <v>2757</v>
      </c>
      <c r="J209" s="5">
        <v>106</v>
      </c>
      <c r="K209" s="5">
        <v>17</v>
      </c>
      <c r="L209" s="5">
        <v>0</v>
      </c>
      <c r="M209" s="5">
        <v>444320</v>
      </c>
      <c r="N209" s="5">
        <v>414214</v>
      </c>
      <c r="O209" s="5">
        <v>168210</v>
      </c>
      <c r="P209" s="5">
        <v>1234672</v>
      </c>
      <c r="Q209" s="5">
        <v>1154459</v>
      </c>
      <c r="R209" s="5">
        <v>0</v>
      </c>
      <c r="S209" s="5">
        <v>0</v>
      </c>
      <c r="T209" s="5">
        <v>479453</v>
      </c>
      <c r="U209" s="5">
        <v>1382098</v>
      </c>
      <c r="V209" s="5">
        <v>902644</v>
      </c>
      <c r="W209" s="5">
        <v>0</v>
      </c>
      <c r="X209" s="5">
        <v>89854</v>
      </c>
      <c r="Y209" s="5">
        <v>2117</v>
      </c>
      <c r="Z209" s="5">
        <v>66083</v>
      </c>
      <c r="AA209" s="5">
        <v>107188</v>
      </c>
    </row>
    <row r="210" spans="1:27">
      <c r="A210" s="5">
        <v>1393</v>
      </c>
      <c r="B210" s="5">
        <v>3</v>
      </c>
      <c r="C210" s="5" t="s">
        <v>529</v>
      </c>
      <c r="D210" s="5" t="s">
        <v>530</v>
      </c>
      <c r="E210" s="5">
        <v>28</v>
      </c>
      <c r="F210" s="5">
        <v>2880</v>
      </c>
      <c r="G210" s="5">
        <v>2774</v>
      </c>
      <c r="H210" s="5">
        <v>106</v>
      </c>
      <c r="I210" s="5">
        <v>2757</v>
      </c>
      <c r="J210" s="5">
        <v>106</v>
      </c>
      <c r="K210" s="5">
        <v>17</v>
      </c>
      <c r="L210" s="5">
        <v>0</v>
      </c>
      <c r="M210" s="5">
        <v>444320</v>
      </c>
      <c r="N210" s="5">
        <v>414214</v>
      </c>
      <c r="O210" s="5">
        <v>168210</v>
      </c>
      <c r="P210" s="5">
        <v>1234672</v>
      </c>
      <c r="Q210" s="5">
        <v>1154459</v>
      </c>
      <c r="R210" s="5">
        <v>0</v>
      </c>
      <c r="S210" s="5">
        <v>0</v>
      </c>
      <c r="T210" s="5">
        <v>479453</v>
      </c>
      <c r="U210" s="5">
        <v>1382098</v>
      </c>
      <c r="V210" s="5">
        <v>902644</v>
      </c>
      <c r="W210" s="5">
        <v>0</v>
      </c>
      <c r="X210" s="5">
        <v>89854</v>
      </c>
      <c r="Y210" s="5">
        <v>2117</v>
      </c>
      <c r="Z210" s="5">
        <v>66083</v>
      </c>
      <c r="AA210" s="5">
        <v>107188</v>
      </c>
    </row>
    <row r="211" spans="1:27">
      <c r="A211" s="5">
        <v>1393</v>
      </c>
      <c r="B211" s="5">
        <v>4</v>
      </c>
      <c r="C211" s="5" t="s">
        <v>531</v>
      </c>
      <c r="D211" s="5" t="s">
        <v>532</v>
      </c>
      <c r="E211" s="5">
        <v>3</v>
      </c>
      <c r="F211" s="5">
        <v>42</v>
      </c>
      <c r="G211" s="5">
        <v>40</v>
      </c>
      <c r="H211" s="5">
        <v>2</v>
      </c>
      <c r="I211" s="5">
        <v>38</v>
      </c>
      <c r="J211" s="5">
        <v>2</v>
      </c>
      <c r="K211" s="5">
        <v>2</v>
      </c>
      <c r="L211" s="5">
        <v>0</v>
      </c>
      <c r="M211" s="5">
        <v>6385</v>
      </c>
      <c r="N211" s="5">
        <v>50715</v>
      </c>
      <c r="O211" s="5">
        <v>41870</v>
      </c>
      <c r="P211" s="5">
        <v>65835</v>
      </c>
      <c r="Q211" s="5">
        <v>40216</v>
      </c>
      <c r="R211" s="5">
        <v>0</v>
      </c>
      <c r="S211" s="5">
        <v>0</v>
      </c>
      <c r="T211" s="5">
        <v>51404</v>
      </c>
      <c r="U211" s="5">
        <v>68610</v>
      </c>
      <c r="V211" s="5">
        <v>17206</v>
      </c>
      <c r="W211" s="5">
        <v>0</v>
      </c>
      <c r="X211" s="5">
        <v>2262</v>
      </c>
      <c r="Y211" s="5">
        <v>308</v>
      </c>
      <c r="Z211" s="5">
        <v>27220</v>
      </c>
      <c r="AA211" s="5">
        <v>0</v>
      </c>
    </row>
    <row r="212" spans="1:27">
      <c r="A212" s="5">
        <v>1393</v>
      </c>
      <c r="B212" s="5">
        <v>4</v>
      </c>
      <c r="C212" s="5" t="s">
        <v>533</v>
      </c>
      <c r="D212" s="5" t="s">
        <v>534</v>
      </c>
      <c r="E212" s="5">
        <v>14</v>
      </c>
      <c r="F212" s="5">
        <v>657</v>
      </c>
      <c r="G212" s="5">
        <v>631</v>
      </c>
      <c r="H212" s="5">
        <v>26</v>
      </c>
      <c r="I212" s="5">
        <v>619</v>
      </c>
      <c r="J212" s="5">
        <v>26</v>
      </c>
      <c r="K212" s="5">
        <v>12</v>
      </c>
      <c r="L212" s="5">
        <v>0</v>
      </c>
      <c r="M212" s="5">
        <v>131556</v>
      </c>
      <c r="N212" s="5">
        <v>171812</v>
      </c>
      <c r="O212" s="5">
        <v>83693</v>
      </c>
      <c r="P212" s="5">
        <v>349072</v>
      </c>
      <c r="Q212" s="5">
        <v>320709</v>
      </c>
      <c r="R212" s="5">
        <v>0</v>
      </c>
      <c r="S212" s="5">
        <v>0</v>
      </c>
      <c r="T212" s="5">
        <v>196443</v>
      </c>
      <c r="U212" s="5">
        <v>387800</v>
      </c>
      <c r="V212" s="5">
        <v>191357</v>
      </c>
      <c r="W212" s="5">
        <v>0</v>
      </c>
      <c r="X212" s="5">
        <v>4008</v>
      </c>
      <c r="Y212" s="5">
        <v>280</v>
      </c>
      <c r="Z212" s="5">
        <v>-72965</v>
      </c>
      <c r="AA212" s="5">
        <v>48189</v>
      </c>
    </row>
    <row r="213" spans="1:27">
      <c r="A213" s="5">
        <v>1393</v>
      </c>
      <c r="B213" s="5">
        <v>4</v>
      </c>
      <c r="C213" s="5" t="s">
        <v>535</v>
      </c>
      <c r="D213" s="5" t="s">
        <v>536</v>
      </c>
      <c r="E213" s="5">
        <v>5</v>
      </c>
      <c r="F213" s="5">
        <v>1380</v>
      </c>
      <c r="G213" s="5">
        <v>1322</v>
      </c>
      <c r="H213" s="5">
        <v>58</v>
      </c>
      <c r="I213" s="5">
        <v>1322</v>
      </c>
      <c r="J213" s="5">
        <v>58</v>
      </c>
      <c r="K213" s="5">
        <v>0</v>
      </c>
      <c r="L213" s="5">
        <v>0</v>
      </c>
      <c r="M213" s="5">
        <v>201534</v>
      </c>
      <c r="N213" s="5">
        <v>84830</v>
      </c>
      <c r="O213" s="5">
        <v>42192</v>
      </c>
      <c r="P213" s="5">
        <v>523011</v>
      </c>
      <c r="Q213" s="5">
        <v>485623</v>
      </c>
      <c r="R213" s="5">
        <v>0</v>
      </c>
      <c r="S213" s="5">
        <v>0</v>
      </c>
      <c r="T213" s="5">
        <v>102410</v>
      </c>
      <c r="U213" s="5">
        <v>551578</v>
      </c>
      <c r="V213" s="5">
        <v>449168</v>
      </c>
      <c r="W213" s="5">
        <v>0</v>
      </c>
      <c r="X213" s="5">
        <v>68246</v>
      </c>
      <c r="Y213" s="5">
        <v>1043</v>
      </c>
      <c r="Z213" s="5">
        <v>49624</v>
      </c>
      <c r="AA213" s="5">
        <v>53756</v>
      </c>
    </row>
    <row r="214" spans="1:27">
      <c r="A214" s="5">
        <v>1393</v>
      </c>
      <c r="B214" s="5">
        <v>4</v>
      </c>
      <c r="C214" s="5" t="s">
        <v>537</v>
      </c>
      <c r="D214" s="5" t="s">
        <v>538</v>
      </c>
      <c r="E214" s="5">
        <v>6</v>
      </c>
      <c r="F214" s="5">
        <v>801</v>
      </c>
      <c r="G214" s="5">
        <v>781</v>
      </c>
      <c r="H214" s="5">
        <v>20</v>
      </c>
      <c r="I214" s="5">
        <v>778</v>
      </c>
      <c r="J214" s="5">
        <v>20</v>
      </c>
      <c r="K214" s="5">
        <v>3</v>
      </c>
      <c r="L214" s="5">
        <v>0</v>
      </c>
      <c r="M214" s="5">
        <v>104845</v>
      </c>
      <c r="N214" s="5">
        <v>106857</v>
      </c>
      <c r="O214" s="5">
        <v>454</v>
      </c>
      <c r="P214" s="5">
        <v>296754</v>
      </c>
      <c r="Q214" s="5">
        <v>307911</v>
      </c>
      <c r="R214" s="5">
        <v>0</v>
      </c>
      <c r="S214" s="5">
        <v>0</v>
      </c>
      <c r="T214" s="5">
        <v>129197</v>
      </c>
      <c r="U214" s="5">
        <v>374111</v>
      </c>
      <c r="V214" s="5">
        <v>244914</v>
      </c>
      <c r="W214" s="5">
        <v>0</v>
      </c>
      <c r="X214" s="5">
        <v>15338</v>
      </c>
      <c r="Y214" s="5">
        <v>486</v>
      </c>
      <c r="Z214" s="5">
        <v>62204</v>
      </c>
      <c r="AA214" s="5">
        <v>5243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W2:X3"/>
    <mergeCell ref="Y2:Y4"/>
    <mergeCell ref="M2:M4"/>
    <mergeCell ref="K3:L3"/>
    <mergeCell ref="T2:T4"/>
    <mergeCell ref="D2:D4"/>
    <mergeCell ref="E2:E4"/>
    <mergeCell ref="F2:L2"/>
    <mergeCell ref="F3:H3"/>
    <mergeCell ref="I3:J3"/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21" t="s">
        <v>159</v>
      </c>
      <c r="B1" s="21"/>
      <c r="C1" s="20" t="str">
        <f>CONCATENATE("19-",'فهرست جداول'!E10,"-",MID('فهرست جداول'!A1, 58,10), "                  (میلیون ریال)")</f>
        <v>19-ارزش سرمایه‌گذاری کارگاه‏ها بر حسب نوع اموال سرمایه‌ای و استان-93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</row>
    <row r="2" spans="1:43" ht="15.75" thickBot="1">
      <c r="A2" s="32" t="s">
        <v>128</v>
      </c>
      <c r="B2" s="32" t="s">
        <v>152</v>
      </c>
      <c r="C2" s="36" t="s">
        <v>110</v>
      </c>
      <c r="D2" s="37"/>
      <c r="E2" s="37"/>
      <c r="F2" s="37"/>
      <c r="G2" s="37"/>
      <c r="H2" s="37"/>
      <c r="I2" s="37"/>
      <c r="J2" s="37"/>
      <c r="K2" s="38"/>
      <c r="L2" s="36" t="s">
        <v>111</v>
      </c>
      <c r="M2" s="37"/>
      <c r="N2" s="37"/>
      <c r="O2" s="37"/>
      <c r="P2" s="37"/>
      <c r="Q2" s="37"/>
      <c r="R2" s="37"/>
      <c r="S2" s="38"/>
      <c r="T2" s="36" t="s">
        <v>112</v>
      </c>
      <c r="U2" s="37"/>
      <c r="V2" s="37"/>
      <c r="W2" s="37"/>
      <c r="X2" s="37"/>
      <c r="Y2" s="37"/>
      <c r="Z2" s="37"/>
      <c r="AA2" s="38"/>
      <c r="AB2" s="22" t="s">
        <v>113</v>
      </c>
      <c r="AC2" s="22"/>
      <c r="AD2" s="22"/>
      <c r="AE2" s="22"/>
      <c r="AF2" s="22"/>
      <c r="AG2" s="22"/>
      <c r="AH2" s="22"/>
      <c r="AI2" s="36" t="s">
        <v>114</v>
      </c>
      <c r="AJ2" s="37"/>
      <c r="AK2" s="37"/>
      <c r="AL2" s="37"/>
      <c r="AM2" s="37"/>
      <c r="AN2" s="37"/>
      <c r="AO2" s="37"/>
      <c r="AP2" s="37"/>
      <c r="AQ2" s="38"/>
    </row>
    <row r="3" spans="1:43" ht="37.5" customHeight="1" thickBot="1">
      <c r="A3" s="33"/>
      <c r="B3" s="33"/>
      <c r="C3" s="11" t="s">
        <v>2</v>
      </c>
      <c r="D3" s="11" t="s">
        <v>52</v>
      </c>
      <c r="E3" s="11" t="s">
        <v>53</v>
      </c>
      <c r="F3" s="11" t="s">
        <v>54</v>
      </c>
      <c r="G3" s="11" t="s">
        <v>55</v>
      </c>
      <c r="H3" s="11" t="s">
        <v>56</v>
      </c>
      <c r="I3" s="11" t="s">
        <v>57</v>
      </c>
      <c r="J3" s="11" t="s">
        <v>58</v>
      </c>
      <c r="K3" s="11" t="s">
        <v>59</v>
      </c>
      <c r="L3" s="11" t="s">
        <v>2</v>
      </c>
      <c r="M3" s="11" t="s">
        <v>52</v>
      </c>
      <c r="N3" s="11" t="s">
        <v>53</v>
      </c>
      <c r="O3" s="11" t="s">
        <v>54</v>
      </c>
      <c r="P3" s="11" t="s">
        <v>55</v>
      </c>
      <c r="Q3" s="11" t="s">
        <v>56</v>
      </c>
      <c r="R3" s="11" t="s">
        <v>58</v>
      </c>
      <c r="S3" s="11" t="s">
        <v>59</v>
      </c>
      <c r="T3" s="11" t="s">
        <v>60</v>
      </c>
      <c r="U3" s="11" t="s">
        <v>52</v>
      </c>
      <c r="V3" s="11" t="s">
        <v>53</v>
      </c>
      <c r="W3" s="11" t="s">
        <v>54</v>
      </c>
      <c r="X3" s="11" t="s">
        <v>55</v>
      </c>
      <c r="Y3" s="11" t="s">
        <v>56</v>
      </c>
      <c r="Z3" s="11" t="s">
        <v>58</v>
      </c>
      <c r="AA3" s="11" t="s">
        <v>59</v>
      </c>
      <c r="AB3" s="11" t="s">
        <v>2</v>
      </c>
      <c r="AC3" s="11" t="s">
        <v>52</v>
      </c>
      <c r="AD3" s="11" t="s">
        <v>53</v>
      </c>
      <c r="AE3" s="11" t="s">
        <v>54</v>
      </c>
      <c r="AF3" s="11" t="s">
        <v>55</v>
      </c>
      <c r="AG3" s="11" t="s">
        <v>56</v>
      </c>
      <c r="AH3" s="11" t="s">
        <v>59</v>
      </c>
      <c r="AI3" s="11" t="s">
        <v>2</v>
      </c>
      <c r="AJ3" s="11" t="s">
        <v>52</v>
      </c>
      <c r="AK3" s="11" t="s">
        <v>53</v>
      </c>
      <c r="AL3" s="11" t="s">
        <v>54</v>
      </c>
      <c r="AM3" s="11" t="s">
        <v>55</v>
      </c>
      <c r="AN3" s="11" t="s">
        <v>61</v>
      </c>
      <c r="AO3" s="11" t="s">
        <v>57</v>
      </c>
      <c r="AP3" s="11" t="s">
        <v>58</v>
      </c>
      <c r="AQ3" s="11" t="s">
        <v>59</v>
      </c>
    </row>
    <row r="4" spans="1:43">
      <c r="A4" s="5">
        <v>1393</v>
      </c>
      <c r="B4" s="5" t="s">
        <v>539</v>
      </c>
      <c r="C4" s="5">
        <v>145453250</v>
      </c>
      <c r="D4" s="5">
        <v>77884746</v>
      </c>
      <c r="E4" s="5">
        <v>7023708</v>
      </c>
      <c r="F4" s="5">
        <v>4541009</v>
      </c>
      <c r="G4" s="5">
        <v>4902124</v>
      </c>
      <c r="H4" s="5">
        <v>38660770</v>
      </c>
      <c r="I4" s="5">
        <v>10648526</v>
      </c>
      <c r="J4" s="5">
        <v>862740</v>
      </c>
      <c r="K4" s="5">
        <v>929627</v>
      </c>
      <c r="L4" s="5">
        <v>25035442</v>
      </c>
      <c r="M4" s="5">
        <v>22621893</v>
      </c>
      <c r="N4" s="5">
        <v>811864</v>
      </c>
      <c r="O4" s="5">
        <v>252016</v>
      </c>
      <c r="P4" s="5">
        <v>424664</v>
      </c>
      <c r="Q4" s="5">
        <v>718531</v>
      </c>
      <c r="R4" s="5">
        <v>25784</v>
      </c>
      <c r="S4" s="5">
        <v>180690</v>
      </c>
      <c r="T4" s="5">
        <v>10139002</v>
      </c>
      <c r="U4" s="5">
        <v>7311202</v>
      </c>
      <c r="V4" s="5">
        <v>512101</v>
      </c>
      <c r="W4" s="5">
        <v>82375</v>
      </c>
      <c r="X4" s="5">
        <v>211067</v>
      </c>
      <c r="Y4" s="5">
        <v>1977171</v>
      </c>
      <c r="Z4" s="5">
        <v>10523</v>
      </c>
      <c r="AA4" s="5">
        <v>34563</v>
      </c>
      <c r="AB4" s="5">
        <v>30622946</v>
      </c>
      <c r="AC4" s="5">
        <v>9711145</v>
      </c>
      <c r="AD4" s="5">
        <v>1614606</v>
      </c>
      <c r="AE4" s="5">
        <v>636457</v>
      </c>
      <c r="AF4" s="5">
        <v>1152803</v>
      </c>
      <c r="AG4" s="5">
        <v>17469171</v>
      </c>
      <c r="AH4" s="5">
        <v>38764</v>
      </c>
      <c r="AI4" s="5">
        <v>10883650</v>
      </c>
      <c r="AJ4" s="5">
        <v>4067977</v>
      </c>
      <c r="AK4" s="5">
        <v>557972</v>
      </c>
      <c r="AL4" s="5">
        <v>216109</v>
      </c>
      <c r="AM4" s="5">
        <v>849332</v>
      </c>
      <c r="AN4" s="5">
        <v>3409524</v>
      </c>
      <c r="AO4" s="5">
        <v>1774254</v>
      </c>
      <c r="AP4" s="5">
        <v>1948</v>
      </c>
      <c r="AQ4" s="5">
        <v>6534</v>
      </c>
    </row>
    <row r="5" spans="1:43">
      <c r="A5" s="5">
        <v>1393</v>
      </c>
      <c r="B5" s="5" t="s">
        <v>540</v>
      </c>
      <c r="C5" s="5">
        <v>6709796</v>
      </c>
      <c r="D5" s="5">
        <v>3138391</v>
      </c>
      <c r="E5" s="5">
        <v>361726</v>
      </c>
      <c r="F5" s="5">
        <v>157323</v>
      </c>
      <c r="G5" s="5">
        <v>249035</v>
      </c>
      <c r="H5" s="5">
        <v>2016976</v>
      </c>
      <c r="I5" s="5">
        <v>645398</v>
      </c>
      <c r="J5" s="5">
        <v>113383</v>
      </c>
      <c r="K5" s="5">
        <v>27563</v>
      </c>
      <c r="L5" s="5">
        <v>1446213</v>
      </c>
      <c r="M5" s="5">
        <v>1308177</v>
      </c>
      <c r="N5" s="5">
        <v>27132</v>
      </c>
      <c r="O5" s="5">
        <v>20278</v>
      </c>
      <c r="P5" s="5">
        <v>61530</v>
      </c>
      <c r="Q5" s="5">
        <v>11069</v>
      </c>
      <c r="R5" s="5">
        <v>9105</v>
      </c>
      <c r="S5" s="5">
        <v>8922</v>
      </c>
      <c r="T5" s="5">
        <v>536032</v>
      </c>
      <c r="U5" s="5">
        <v>326630</v>
      </c>
      <c r="V5" s="5">
        <v>78410</v>
      </c>
      <c r="W5" s="5">
        <v>1963</v>
      </c>
      <c r="X5" s="5">
        <v>33306</v>
      </c>
      <c r="Y5" s="5">
        <v>92650</v>
      </c>
      <c r="Z5" s="5">
        <v>2019</v>
      </c>
      <c r="AA5" s="5">
        <v>1054</v>
      </c>
      <c r="AB5" s="5">
        <v>1399244</v>
      </c>
      <c r="AC5" s="5">
        <v>343037</v>
      </c>
      <c r="AD5" s="5">
        <v>40201</v>
      </c>
      <c r="AE5" s="5">
        <v>3685</v>
      </c>
      <c r="AF5" s="5">
        <v>41663</v>
      </c>
      <c r="AG5" s="5">
        <v>970451</v>
      </c>
      <c r="AH5" s="5">
        <v>208</v>
      </c>
      <c r="AI5" s="5">
        <v>219403</v>
      </c>
      <c r="AJ5" s="5">
        <v>81180</v>
      </c>
      <c r="AK5" s="5">
        <v>9759</v>
      </c>
      <c r="AL5" s="5">
        <v>7628</v>
      </c>
      <c r="AM5" s="5">
        <v>34281</v>
      </c>
      <c r="AN5" s="5">
        <v>48477</v>
      </c>
      <c r="AO5" s="5">
        <v>37613</v>
      </c>
      <c r="AP5" s="5">
        <v>311</v>
      </c>
      <c r="AQ5" s="5">
        <v>155</v>
      </c>
    </row>
    <row r="6" spans="1:43">
      <c r="A6" s="5">
        <v>1393</v>
      </c>
      <c r="B6" s="5" t="s">
        <v>541</v>
      </c>
      <c r="C6" s="5">
        <v>1399455</v>
      </c>
      <c r="D6" s="5">
        <v>794517</v>
      </c>
      <c r="E6" s="5">
        <v>36111</v>
      </c>
      <c r="F6" s="5">
        <v>34434</v>
      </c>
      <c r="G6" s="5">
        <v>89253</v>
      </c>
      <c r="H6" s="5">
        <v>380553</v>
      </c>
      <c r="I6" s="5">
        <v>56942</v>
      </c>
      <c r="J6" s="5">
        <v>3014</v>
      </c>
      <c r="K6" s="5">
        <v>4631</v>
      </c>
      <c r="L6" s="5">
        <v>283356</v>
      </c>
      <c r="M6" s="5">
        <v>267768</v>
      </c>
      <c r="N6" s="5">
        <v>588</v>
      </c>
      <c r="O6" s="5">
        <v>2190</v>
      </c>
      <c r="P6" s="5">
        <v>8154</v>
      </c>
      <c r="Q6" s="5">
        <v>3591</v>
      </c>
      <c r="R6" s="5">
        <v>27</v>
      </c>
      <c r="S6" s="5">
        <v>1039</v>
      </c>
      <c r="T6" s="5">
        <v>203842</v>
      </c>
      <c r="U6" s="5">
        <v>184591</v>
      </c>
      <c r="V6" s="5">
        <v>463</v>
      </c>
      <c r="W6" s="5">
        <v>102</v>
      </c>
      <c r="X6" s="5">
        <v>2323</v>
      </c>
      <c r="Y6" s="5">
        <v>16053</v>
      </c>
      <c r="Z6" s="5">
        <v>0</v>
      </c>
      <c r="AA6" s="5">
        <v>311</v>
      </c>
      <c r="AB6" s="5">
        <v>203613</v>
      </c>
      <c r="AC6" s="5">
        <v>145976</v>
      </c>
      <c r="AD6" s="5">
        <v>5895</v>
      </c>
      <c r="AE6" s="5">
        <v>1579</v>
      </c>
      <c r="AF6" s="5">
        <v>5369</v>
      </c>
      <c r="AG6" s="5">
        <v>44613</v>
      </c>
      <c r="AH6" s="5">
        <v>181</v>
      </c>
      <c r="AI6" s="5">
        <v>95380</v>
      </c>
      <c r="AJ6" s="5">
        <v>24868</v>
      </c>
      <c r="AK6" s="5">
        <v>158</v>
      </c>
      <c r="AL6" s="5">
        <v>852</v>
      </c>
      <c r="AM6" s="5">
        <v>31540</v>
      </c>
      <c r="AN6" s="5">
        <v>10309</v>
      </c>
      <c r="AO6" s="5">
        <v>27652</v>
      </c>
      <c r="AP6" s="5">
        <v>0</v>
      </c>
      <c r="AQ6" s="5">
        <v>0</v>
      </c>
    </row>
    <row r="7" spans="1:43">
      <c r="A7" s="5">
        <v>1393</v>
      </c>
      <c r="B7" s="5" t="s">
        <v>542</v>
      </c>
      <c r="C7" s="5">
        <v>246930</v>
      </c>
      <c r="D7" s="5">
        <v>109801</v>
      </c>
      <c r="E7" s="5">
        <v>22354</v>
      </c>
      <c r="F7" s="5">
        <v>8806</v>
      </c>
      <c r="G7" s="5">
        <v>33867</v>
      </c>
      <c r="H7" s="5">
        <v>32105</v>
      </c>
      <c r="I7" s="5">
        <v>36633</v>
      </c>
      <c r="J7" s="5">
        <v>1349</v>
      </c>
      <c r="K7" s="5">
        <v>2016</v>
      </c>
      <c r="L7" s="5">
        <v>58185</v>
      </c>
      <c r="M7" s="5">
        <v>47199</v>
      </c>
      <c r="N7" s="5">
        <v>1672</v>
      </c>
      <c r="O7" s="5">
        <v>999</v>
      </c>
      <c r="P7" s="5">
        <v>2201</v>
      </c>
      <c r="Q7" s="5">
        <v>4912</v>
      </c>
      <c r="R7" s="5">
        <v>154</v>
      </c>
      <c r="S7" s="5">
        <v>1048</v>
      </c>
      <c r="T7" s="5">
        <v>45715</v>
      </c>
      <c r="U7" s="5">
        <v>37511</v>
      </c>
      <c r="V7" s="5">
        <v>32</v>
      </c>
      <c r="W7" s="5">
        <v>150</v>
      </c>
      <c r="X7" s="5">
        <v>1311</v>
      </c>
      <c r="Y7" s="5">
        <v>6710</v>
      </c>
      <c r="Z7" s="5">
        <v>0</v>
      </c>
      <c r="AA7" s="5">
        <v>2</v>
      </c>
      <c r="AB7" s="5">
        <v>41214</v>
      </c>
      <c r="AC7" s="5">
        <v>33191</v>
      </c>
      <c r="AD7" s="5">
        <v>612</v>
      </c>
      <c r="AE7" s="5">
        <v>143</v>
      </c>
      <c r="AF7" s="5">
        <v>4652</v>
      </c>
      <c r="AG7" s="5">
        <v>2441</v>
      </c>
      <c r="AH7" s="5">
        <v>175</v>
      </c>
      <c r="AI7" s="5">
        <v>30119</v>
      </c>
      <c r="AJ7" s="5">
        <v>6221</v>
      </c>
      <c r="AK7" s="5">
        <v>28</v>
      </c>
      <c r="AL7" s="5">
        <v>575</v>
      </c>
      <c r="AM7" s="5">
        <v>855</v>
      </c>
      <c r="AN7" s="5">
        <v>14804</v>
      </c>
      <c r="AO7" s="5">
        <v>7636</v>
      </c>
      <c r="AP7" s="5">
        <v>0</v>
      </c>
      <c r="AQ7" s="5">
        <v>0</v>
      </c>
    </row>
    <row r="8" spans="1:43">
      <c r="A8" s="5">
        <v>1393</v>
      </c>
      <c r="B8" s="5" t="s">
        <v>543</v>
      </c>
      <c r="C8" s="5">
        <v>16316798</v>
      </c>
      <c r="D8" s="5">
        <v>11800456</v>
      </c>
      <c r="E8" s="5">
        <v>456406</v>
      </c>
      <c r="F8" s="5">
        <v>237652</v>
      </c>
      <c r="G8" s="5">
        <v>220629</v>
      </c>
      <c r="H8" s="5">
        <v>2703200</v>
      </c>
      <c r="I8" s="5">
        <v>810870</v>
      </c>
      <c r="J8" s="5">
        <v>29512</v>
      </c>
      <c r="K8" s="5">
        <v>58074</v>
      </c>
      <c r="L8" s="5">
        <v>5117410</v>
      </c>
      <c r="M8" s="5">
        <v>5009819</v>
      </c>
      <c r="N8" s="5">
        <v>29309</v>
      </c>
      <c r="O8" s="5">
        <v>8923</v>
      </c>
      <c r="P8" s="5">
        <v>41668</v>
      </c>
      <c r="Q8" s="5">
        <v>16903</v>
      </c>
      <c r="R8" s="5">
        <v>1070</v>
      </c>
      <c r="S8" s="5">
        <v>9718</v>
      </c>
      <c r="T8" s="5">
        <v>952436</v>
      </c>
      <c r="U8" s="5">
        <v>843793</v>
      </c>
      <c r="V8" s="5">
        <v>8834</v>
      </c>
      <c r="W8" s="5">
        <v>1953</v>
      </c>
      <c r="X8" s="5">
        <v>7927</v>
      </c>
      <c r="Y8" s="5">
        <v>86426</v>
      </c>
      <c r="Z8" s="5">
        <v>180</v>
      </c>
      <c r="AA8" s="5">
        <v>3323</v>
      </c>
      <c r="AB8" s="5">
        <v>4808674</v>
      </c>
      <c r="AC8" s="5">
        <v>2186293</v>
      </c>
      <c r="AD8" s="5">
        <v>114570</v>
      </c>
      <c r="AE8" s="5">
        <v>130251</v>
      </c>
      <c r="AF8" s="5">
        <v>88773</v>
      </c>
      <c r="AG8" s="5">
        <v>2285922</v>
      </c>
      <c r="AH8" s="5">
        <v>2865</v>
      </c>
      <c r="AI8" s="5">
        <v>656709</v>
      </c>
      <c r="AJ8" s="5">
        <v>328507</v>
      </c>
      <c r="AK8" s="5">
        <v>9133</v>
      </c>
      <c r="AL8" s="5">
        <v>8385</v>
      </c>
      <c r="AM8" s="5">
        <v>34389</v>
      </c>
      <c r="AN8" s="5">
        <v>196954</v>
      </c>
      <c r="AO8" s="5">
        <v>78738</v>
      </c>
      <c r="AP8" s="5">
        <v>6</v>
      </c>
      <c r="AQ8" s="5">
        <v>595</v>
      </c>
    </row>
    <row r="9" spans="1:43">
      <c r="A9" s="5">
        <v>1393</v>
      </c>
      <c r="B9" s="5" t="s">
        <v>544</v>
      </c>
      <c r="C9" s="5">
        <v>11086468</v>
      </c>
      <c r="D9" s="5">
        <v>5515458</v>
      </c>
      <c r="E9" s="5">
        <v>720469</v>
      </c>
      <c r="F9" s="5">
        <v>432212</v>
      </c>
      <c r="G9" s="5">
        <v>411037</v>
      </c>
      <c r="H9" s="5">
        <v>2597349</v>
      </c>
      <c r="I9" s="5">
        <v>1167992</v>
      </c>
      <c r="J9" s="5">
        <v>176613</v>
      </c>
      <c r="K9" s="5">
        <v>65338</v>
      </c>
      <c r="L9" s="5">
        <v>2425764</v>
      </c>
      <c r="M9" s="5">
        <v>2077851</v>
      </c>
      <c r="N9" s="5">
        <v>280929</v>
      </c>
      <c r="O9" s="5">
        <v>23331</v>
      </c>
      <c r="P9" s="5">
        <v>10227</v>
      </c>
      <c r="Q9" s="5">
        <v>31219</v>
      </c>
      <c r="R9" s="5">
        <v>339</v>
      </c>
      <c r="S9" s="5">
        <v>1867</v>
      </c>
      <c r="T9" s="5">
        <v>1158164</v>
      </c>
      <c r="U9" s="5">
        <v>473950</v>
      </c>
      <c r="V9" s="5">
        <v>62179</v>
      </c>
      <c r="W9" s="5">
        <v>21458</v>
      </c>
      <c r="X9" s="5">
        <v>9207</v>
      </c>
      <c r="Y9" s="5">
        <v>590909</v>
      </c>
      <c r="Z9" s="5">
        <v>149</v>
      </c>
      <c r="AA9" s="5">
        <v>314</v>
      </c>
      <c r="AB9" s="5">
        <v>509909</v>
      </c>
      <c r="AC9" s="5">
        <v>223320</v>
      </c>
      <c r="AD9" s="5">
        <v>39539</v>
      </c>
      <c r="AE9" s="5">
        <v>8525</v>
      </c>
      <c r="AF9" s="5">
        <v>32045</v>
      </c>
      <c r="AG9" s="5">
        <v>206202</v>
      </c>
      <c r="AH9" s="5">
        <v>279</v>
      </c>
      <c r="AI9" s="5">
        <v>585532</v>
      </c>
      <c r="AJ9" s="5">
        <v>101193</v>
      </c>
      <c r="AK9" s="5">
        <v>38033</v>
      </c>
      <c r="AL9" s="5">
        <v>8488</v>
      </c>
      <c r="AM9" s="5">
        <v>45620</v>
      </c>
      <c r="AN9" s="5">
        <v>221745</v>
      </c>
      <c r="AO9" s="5">
        <v>169998</v>
      </c>
      <c r="AP9" s="5">
        <v>24</v>
      </c>
      <c r="AQ9" s="5">
        <v>430</v>
      </c>
    </row>
    <row r="10" spans="1:43">
      <c r="A10" s="5">
        <v>1393</v>
      </c>
      <c r="B10" s="5" t="s">
        <v>545</v>
      </c>
      <c r="C10" s="5">
        <v>109527</v>
      </c>
      <c r="D10" s="5">
        <v>83908</v>
      </c>
      <c r="E10" s="5">
        <v>2248</v>
      </c>
      <c r="F10" s="5">
        <v>5252</v>
      </c>
      <c r="G10" s="5">
        <v>2957</v>
      </c>
      <c r="H10" s="5">
        <v>12585</v>
      </c>
      <c r="I10" s="5">
        <v>1083</v>
      </c>
      <c r="J10" s="5">
        <v>153</v>
      </c>
      <c r="K10" s="5">
        <v>1340</v>
      </c>
      <c r="L10" s="5">
        <v>6436</v>
      </c>
      <c r="M10" s="5">
        <v>4705</v>
      </c>
      <c r="N10" s="5">
        <v>7</v>
      </c>
      <c r="O10" s="5">
        <v>381</v>
      </c>
      <c r="P10" s="5">
        <v>0</v>
      </c>
      <c r="Q10" s="5">
        <v>218</v>
      </c>
      <c r="R10" s="5">
        <v>56</v>
      </c>
      <c r="S10" s="5">
        <v>1070</v>
      </c>
      <c r="T10" s="5">
        <v>15246</v>
      </c>
      <c r="U10" s="5">
        <v>13307</v>
      </c>
      <c r="V10" s="5">
        <v>383</v>
      </c>
      <c r="W10" s="5">
        <v>0</v>
      </c>
      <c r="X10" s="5">
        <v>799</v>
      </c>
      <c r="Y10" s="5">
        <v>756</v>
      </c>
      <c r="Z10" s="5">
        <v>0</v>
      </c>
      <c r="AA10" s="5">
        <v>0</v>
      </c>
      <c r="AB10" s="5">
        <v>21167</v>
      </c>
      <c r="AC10" s="5">
        <v>14095</v>
      </c>
      <c r="AD10" s="5">
        <v>457</v>
      </c>
      <c r="AE10" s="5">
        <v>0</v>
      </c>
      <c r="AF10" s="5">
        <v>495</v>
      </c>
      <c r="AG10" s="5">
        <v>6110</v>
      </c>
      <c r="AH10" s="5">
        <v>10</v>
      </c>
      <c r="AI10" s="5">
        <v>5660</v>
      </c>
      <c r="AJ10" s="5">
        <v>4567</v>
      </c>
      <c r="AK10" s="5">
        <v>74</v>
      </c>
      <c r="AL10" s="5">
        <v>38</v>
      </c>
      <c r="AM10" s="5">
        <v>547</v>
      </c>
      <c r="AN10" s="5">
        <v>235</v>
      </c>
      <c r="AO10" s="5">
        <v>200</v>
      </c>
      <c r="AP10" s="5">
        <v>0</v>
      </c>
      <c r="AQ10" s="5">
        <v>0</v>
      </c>
    </row>
    <row r="11" spans="1:43">
      <c r="A11" s="5">
        <v>1393</v>
      </c>
      <c r="B11" s="5" t="s">
        <v>546</v>
      </c>
      <c r="C11" s="5">
        <v>4909464</v>
      </c>
      <c r="D11" s="5">
        <v>772424</v>
      </c>
      <c r="E11" s="5">
        <v>154570</v>
      </c>
      <c r="F11" s="5">
        <v>262494</v>
      </c>
      <c r="G11" s="5">
        <v>449486</v>
      </c>
      <c r="H11" s="5">
        <v>2600212</v>
      </c>
      <c r="I11" s="5">
        <v>648383</v>
      </c>
      <c r="J11" s="5">
        <v>11952</v>
      </c>
      <c r="K11" s="5">
        <v>9943</v>
      </c>
      <c r="L11" s="5">
        <v>176296</v>
      </c>
      <c r="M11" s="5">
        <v>117043</v>
      </c>
      <c r="N11" s="5">
        <v>2061</v>
      </c>
      <c r="O11" s="5">
        <v>32605</v>
      </c>
      <c r="P11" s="5">
        <v>11123</v>
      </c>
      <c r="Q11" s="5">
        <v>0</v>
      </c>
      <c r="R11" s="5">
        <v>3151</v>
      </c>
      <c r="S11" s="5">
        <v>10313</v>
      </c>
      <c r="T11" s="5">
        <v>29598</v>
      </c>
      <c r="U11" s="5">
        <v>22000</v>
      </c>
      <c r="V11" s="5">
        <v>85</v>
      </c>
      <c r="W11" s="5">
        <v>2216</v>
      </c>
      <c r="X11" s="5">
        <v>3338</v>
      </c>
      <c r="Y11" s="5">
        <v>1551</v>
      </c>
      <c r="Z11" s="5">
        <v>75</v>
      </c>
      <c r="AA11" s="5">
        <v>332</v>
      </c>
      <c r="AB11" s="5">
        <v>1373059</v>
      </c>
      <c r="AC11" s="5">
        <v>201800</v>
      </c>
      <c r="AD11" s="5">
        <v>1424</v>
      </c>
      <c r="AE11" s="5">
        <v>32852</v>
      </c>
      <c r="AF11" s="5">
        <v>443868</v>
      </c>
      <c r="AG11" s="5">
        <v>673063</v>
      </c>
      <c r="AH11" s="5">
        <v>20053</v>
      </c>
      <c r="AI11" s="5">
        <v>121283</v>
      </c>
      <c r="AJ11" s="5">
        <v>115374</v>
      </c>
      <c r="AK11" s="5">
        <v>14</v>
      </c>
      <c r="AL11" s="5">
        <v>4730</v>
      </c>
      <c r="AM11" s="5">
        <v>965</v>
      </c>
      <c r="AN11" s="5">
        <v>0</v>
      </c>
      <c r="AO11" s="5">
        <v>17</v>
      </c>
      <c r="AP11" s="5">
        <v>102</v>
      </c>
      <c r="AQ11" s="5">
        <v>82</v>
      </c>
    </row>
    <row r="12" spans="1:43">
      <c r="A12" s="5">
        <v>1393</v>
      </c>
      <c r="B12" s="5" t="s">
        <v>547</v>
      </c>
      <c r="C12" s="5">
        <v>20446372</v>
      </c>
      <c r="D12" s="5">
        <v>10602982</v>
      </c>
      <c r="E12" s="5">
        <v>1870940</v>
      </c>
      <c r="F12" s="5">
        <v>1019110</v>
      </c>
      <c r="G12" s="5">
        <v>1053449</v>
      </c>
      <c r="H12" s="5">
        <v>3807001</v>
      </c>
      <c r="I12" s="5">
        <v>1633979</v>
      </c>
      <c r="J12" s="5">
        <v>99954</v>
      </c>
      <c r="K12" s="5">
        <v>358956</v>
      </c>
      <c r="L12" s="5">
        <v>3412831</v>
      </c>
      <c r="M12" s="5">
        <v>2853276</v>
      </c>
      <c r="N12" s="5">
        <v>191017</v>
      </c>
      <c r="O12" s="5">
        <v>52188</v>
      </c>
      <c r="P12" s="5">
        <v>29225</v>
      </c>
      <c r="Q12" s="5">
        <v>260163</v>
      </c>
      <c r="R12" s="5">
        <v>2936</v>
      </c>
      <c r="S12" s="5">
        <v>24024</v>
      </c>
      <c r="T12" s="5">
        <v>1196757</v>
      </c>
      <c r="U12" s="5">
        <v>971926</v>
      </c>
      <c r="V12" s="5">
        <v>29399</v>
      </c>
      <c r="W12" s="5">
        <v>4663</v>
      </c>
      <c r="X12" s="5">
        <v>29841</v>
      </c>
      <c r="Y12" s="5">
        <v>152486</v>
      </c>
      <c r="Z12" s="5">
        <v>2174</v>
      </c>
      <c r="AA12" s="5">
        <v>6269</v>
      </c>
      <c r="AB12" s="5">
        <v>5625146</v>
      </c>
      <c r="AC12" s="5">
        <v>2039969</v>
      </c>
      <c r="AD12" s="5">
        <v>657970</v>
      </c>
      <c r="AE12" s="5">
        <v>290938</v>
      </c>
      <c r="AF12" s="5">
        <v>267278</v>
      </c>
      <c r="AG12" s="5">
        <v>2362896</v>
      </c>
      <c r="AH12" s="5">
        <v>6096</v>
      </c>
      <c r="AI12" s="5">
        <v>3494428</v>
      </c>
      <c r="AJ12" s="5">
        <v>1240031</v>
      </c>
      <c r="AK12" s="5">
        <v>255625</v>
      </c>
      <c r="AL12" s="5">
        <v>61450</v>
      </c>
      <c r="AM12" s="5">
        <v>208033</v>
      </c>
      <c r="AN12" s="5">
        <v>967277</v>
      </c>
      <c r="AO12" s="5">
        <v>760130</v>
      </c>
      <c r="AP12" s="5">
        <v>253</v>
      </c>
      <c r="AQ12" s="5">
        <v>1630</v>
      </c>
    </row>
    <row r="13" spans="1:43">
      <c r="A13" s="5">
        <v>1393</v>
      </c>
      <c r="B13" s="5" t="s">
        <v>548</v>
      </c>
      <c r="C13" s="5">
        <v>420590</v>
      </c>
      <c r="D13" s="5">
        <v>210031</v>
      </c>
      <c r="E13" s="5">
        <v>66705</v>
      </c>
      <c r="F13" s="5">
        <v>24794</v>
      </c>
      <c r="G13" s="5">
        <v>19929</v>
      </c>
      <c r="H13" s="5">
        <v>55580</v>
      </c>
      <c r="I13" s="5">
        <v>39586</v>
      </c>
      <c r="J13" s="5">
        <v>2249</v>
      </c>
      <c r="K13" s="5">
        <v>1717</v>
      </c>
      <c r="L13" s="5">
        <v>85970</v>
      </c>
      <c r="M13" s="5">
        <v>77951</v>
      </c>
      <c r="N13" s="5">
        <v>3763</v>
      </c>
      <c r="O13" s="5">
        <v>1843</v>
      </c>
      <c r="P13" s="5">
        <v>1527</v>
      </c>
      <c r="Q13" s="5">
        <v>485</v>
      </c>
      <c r="R13" s="5">
        <v>88</v>
      </c>
      <c r="S13" s="5">
        <v>313</v>
      </c>
      <c r="T13" s="5">
        <v>67299</v>
      </c>
      <c r="U13" s="5">
        <v>62767</v>
      </c>
      <c r="V13" s="5">
        <v>548</v>
      </c>
      <c r="W13" s="5">
        <v>44</v>
      </c>
      <c r="X13" s="5">
        <v>516</v>
      </c>
      <c r="Y13" s="5">
        <v>3267</v>
      </c>
      <c r="Z13" s="5">
        <v>143</v>
      </c>
      <c r="AA13" s="5">
        <v>13</v>
      </c>
      <c r="AB13" s="5">
        <v>371165</v>
      </c>
      <c r="AC13" s="5">
        <v>24738</v>
      </c>
      <c r="AD13" s="5">
        <v>1135</v>
      </c>
      <c r="AE13" s="5">
        <v>439</v>
      </c>
      <c r="AF13" s="5">
        <v>4131</v>
      </c>
      <c r="AG13" s="5">
        <v>340711</v>
      </c>
      <c r="AH13" s="5">
        <v>11</v>
      </c>
      <c r="AI13" s="5">
        <v>48050</v>
      </c>
      <c r="AJ13" s="5">
        <v>11168</v>
      </c>
      <c r="AK13" s="5">
        <v>6472</v>
      </c>
      <c r="AL13" s="5">
        <v>2285</v>
      </c>
      <c r="AM13" s="5">
        <v>2546</v>
      </c>
      <c r="AN13" s="5">
        <v>2713</v>
      </c>
      <c r="AO13" s="5">
        <v>22866</v>
      </c>
      <c r="AP13" s="5">
        <v>0</v>
      </c>
      <c r="AQ13" s="5">
        <v>0</v>
      </c>
    </row>
    <row r="14" spans="1:43">
      <c r="A14" s="5">
        <v>1393</v>
      </c>
      <c r="B14" s="5" t="s">
        <v>549</v>
      </c>
      <c r="C14" s="5">
        <v>1369364</v>
      </c>
      <c r="D14" s="5">
        <v>1021583</v>
      </c>
      <c r="E14" s="5">
        <v>45137</v>
      </c>
      <c r="F14" s="5">
        <v>14459</v>
      </c>
      <c r="G14" s="5">
        <v>17467</v>
      </c>
      <c r="H14" s="5">
        <v>250427</v>
      </c>
      <c r="I14" s="5">
        <v>14254</v>
      </c>
      <c r="J14" s="5">
        <v>2630</v>
      </c>
      <c r="K14" s="5">
        <v>3406</v>
      </c>
      <c r="L14" s="5">
        <v>24369</v>
      </c>
      <c r="M14" s="5">
        <v>19002</v>
      </c>
      <c r="N14" s="5">
        <v>3950</v>
      </c>
      <c r="O14" s="5">
        <v>647</v>
      </c>
      <c r="P14" s="5">
        <v>176</v>
      </c>
      <c r="Q14" s="5">
        <v>0</v>
      </c>
      <c r="R14" s="5">
        <v>54</v>
      </c>
      <c r="S14" s="5">
        <v>539</v>
      </c>
      <c r="T14" s="5">
        <v>127288</v>
      </c>
      <c r="U14" s="5">
        <v>77161</v>
      </c>
      <c r="V14" s="5">
        <v>32</v>
      </c>
      <c r="W14" s="5">
        <v>575</v>
      </c>
      <c r="X14" s="5">
        <v>72</v>
      </c>
      <c r="Y14" s="5">
        <v>49448</v>
      </c>
      <c r="Z14" s="5">
        <v>0</v>
      </c>
      <c r="AA14" s="5">
        <v>0</v>
      </c>
      <c r="AB14" s="5">
        <v>208533</v>
      </c>
      <c r="AC14" s="5">
        <v>141288</v>
      </c>
      <c r="AD14" s="5">
        <v>10250</v>
      </c>
      <c r="AE14" s="5">
        <v>57</v>
      </c>
      <c r="AF14" s="5">
        <v>876</v>
      </c>
      <c r="AG14" s="5">
        <v>56063</v>
      </c>
      <c r="AH14" s="5">
        <v>0</v>
      </c>
      <c r="AI14" s="5">
        <v>34737</v>
      </c>
      <c r="AJ14" s="5">
        <v>222</v>
      </c>
      <c r="AK14" s="5">
        <v>0</v>
      </c>
      <c r="AL14" s="5">
        <v>506</v>
      </c>
      <c r="AM14" s="5">
        <v>2043</v>
      </c>
      <c r="AN14" s="5">
        <v>24465</v>
      </c>
      <c r="AO14" s="5">
        <v>7500</v>
      </c>
      <c r="AP14" s="5">
        <v>0</v>
      </c>
      <c r="AQ14" s="5">
        <v>0</v>
      </c>
    </row>
    <row r="15" spans="1:43">
      <c r="A15" s="5">
        <v>1393</v>
      </c>
      <c r="B15" s="5" t="s">
        <v>550</v>
      </c>
      <c r="C15" s="5">
        <v>5617931</v>
      </c>
      <c r="D15" s="5">
        <v>2707822</v>
      </c>
      <c r="E15" s="5">
        <v>327344</v>
      </c>
      <c r="F15" s="5">
        <v>258198</v>
      </c>
      <c r="G15" s="5">
        <v>427965</v>
      </c>
      <c r="H15" s="5">
        <v>1260344</v>
      </c>
      <c r="I15" s="5">
        <v>478356</v>
      </c>
      <c r="J15" s="5">
        <v>31459</v>
      </c>
      <c r="K15" s="5">
        <v>126442</v>
      </c>
      <c r="L15" s="5">
        <v>1331772</v>
      </c>
      <c r="M15" s="5">
        <v>1128105</v>
      </c>
      <c r="N15" s="5">
        <v>22419</v>
      </c>
      <c r="O15" s="5">
        <v>23130</v>
      </c>
      <c r="P15" s="5">
        <v>95888</v>
      </c>
      <c r="Q15" s="5">
        <v>43062</v>
      </c>
      <c r="R15" s="5">
        <v>915</v>
      </c>
      <c r="S15" s="5">
        <v>18253</v>
      </c>
      <c r="T15" s="5">
        <v>498238</v>
      </c>
      <c r="U15" s="5">
        <v>325371</v>
      </c>
      <c r="V15" s="5">
        <v>11847</v>
      </c>
      <c r="W15" s="5">
        <v>4111</v>
      </c>
      <c r="X15" s="5">
        <v>32314</v>
      </c>
      <c r="Y15" s="5">
        <v>122889</v>
      </c>
      <c r="Z15" s="5">
        <v>142</v>
      </c>
      <c r="AA15" s="5">
        <v>1564</v>
      </c>
      <c r="AB15" s="5">
        <v>661279</v>
      </c>
      <c r="AC15" s="5">
        <v>433537</v>
      </c>
      <c r="AD15" s="5">
        <v>35010</v>
      </c>
      <c r="AE15" s="5">
        <v>9091</v>
      </c>
      <c r="AF15" s="5">
        <v>21774</v>
      </c>
      <c r="AG15" s="5">
        <v>159855</v>
      </c>
      <c r="AH15" s="5">
        <v>2012</v>
      </c>
      <c r="AI15" s="5">
        <v>388135</v>
      </c>
      <c r="AJ15" s="5">
        <v>161086</v>
      </c>
      <c r="AK15" s="5">
        <v>5718</v>
      </c>
      <c r="AL15" s="5">
        <v>5365</v>
      </c>
      <c r="AM15" s="5">
        <v>68119</v>
      </c>
      <c r="AN15" s="5">
        <v>76526</v>
      </c>
      <c r="AO15" s="5">
        <v>71228</v>
      </c>
      <c r="AP15" s="5">
        <v>0</v>
      </c>
      <c r="AQ15" s="5">
        <v>93</v>
      </c>
    </row>
    <row r="16" spans="1:43">
      <c r="A16" s="5">
        <v>1393</v>
      </c>
      <c r="B16" s="5" t="s">
        <v>551</v>
      </c>
      <c r="C16" s="5">
        <v>458687</v>
      </c>
      <c r="D16" s="5">
        <v>292654</v>
      </c>
      <c r="E16" s="5">
        <v>38565</v>
      </c>
      <c r="F16" s="5">
        <v>18214</v>
      </c>
      <c r="G16" s="5">
        <v>10872</v>
      </c>
      <c r="H16" s="5">
        <v>90478</v>
      </c>
      <c r="I16" s="5">
        <v>5218</v>
      </c>
      <c r="J16" s="5">
        <v>1428</v>
      </c>
      <c r="K16" s="5">
        <v>1260</v>
      </c>
      <c r="L16" s="5">
        <v>190187</v>
      </c>
      <c r="M16" s="5">
        <v>185747</v>
      </c>
      <c r="N16" s="5">
        <v>1327</v>
      </c>
      <c r="O16" s="5">
        <v>774</v>
      </c>
      <c r="P16" s="5">
        <v>1600</v>
      </c>
      <c r="Q16" s="5">
        <v>0</v>
      </c>
      <c r="R16" s="5">
        <v>25</v>
      </c>
      <c r="S16" s="5">
        <v>713</v>
      </c>
      <c r="T16" s="5">
        <v>86907</v>
      </c>
      <c r="U16" s="5">
        <v>39514</v>
      </c>
      <c r="V16" s="5">
        <v>10621</v>
      </c>
      <c r="W16" s="5">
        <v>212</v>
      </c>
      <c r="X16" s="5">
        <v>4725</v>
      </c>
      <c r="Y16" s="5">
        <v>30885</v>
      </c>
      <c r="Z16" s="5">
        <v>40</v>
      </c>
      <c r="AA16" s="5">
        <v>908</v>
      </c>
      <c r="AB16" s="5">
        <v>39435</v>
      </c>
      <c r="AC16" s="5">
        <v>27290</v>
      </c>
      <c r="AD16" s="5">
        <v>2035</v>
      </c>
      <c r="AE16" s="5">
        <v>172</v>
      </c>
      <c r="AF16" s="5">
        <v>5258</v>
      </c>
      <c r="AG16" s="5">
        <v>4524</v>
      </c>
      <c r="AH16" s="5">
        <v>157</v>
      </c>
      <c r="AI16" s="5">
        <v>284651</v>
      </c>
      <c r="AJ16" s="5">
        <v>163693</v>
      </c>
      <c r="AK16" s="5">
        <v>889</v>
      </c>
      <c r="AL16" s="5">
        <v>1139</v>
      </c>
      <c r="AM16" s="5">
        <v>2701</v>
      </c>
      <c r="AN16" s="5">
        <v>727</v>
      </c>
      <c r="AO16" s="5">
        <v>115502</v>
      </c>
      <c r="AP16" s="5">
        <v>0</v>
      </c>
      <c r="AQ16" s="5">
        <v>0</v>
      </c>
    </row>
    <row r="17" spans="1:43">
      <c r="A17" s="5">
        <v>1393</v>
      </c>
      <c r="B17" s="5" t="s">
        <v>552</v>
      </c>
      <c r="C17" s="5">
        <v>16422935</v>
      </c>
      <c r="D17" s="5">
        <v>6133267</v>
      </c>
      <c r="E17" s="5">
        <v>296807</v>
      </c>
      <c r="F17" s="5">
        <v>372584</v>
      </c>
      <c r="G17" s="5">
        <v>98479</v>
      </c>
      <c r="H17" s="5">
        <v>8222524</v>
      </c>
      <c r="I17" s="5">
        <v>1274821</v>
      </c>
      <c r="J17" s="5">
        <v>15903</v>
      </c>
      <c r="K17" s="5">
        <v>8551</v>
      </c>
      <c r="L17" s="5">
        <v>162584</v>
      </c>
      <c r="M17" s="5">
        <v>146963</v>
      </c>
      <c r="N17" s="5">
        <v>6155</v>
      </c>
      <c r="O17" s="5">
        <v>3292</v>
      </c>
      <c r="P17" s="5">
        <v>1500</v>
      </c>
      <c r="Q17" s="5">
        <v>3259</v>
      </c>
      <c r="R17" s="5">
        <v>177</v>
      </c>
      <c r="S17" s="5">
        <v>1237</v>
      </c>
      <c r="T17" s="5">
        <v>365308</v>
      </c>
      <c r="U17" s="5">
        <v>218676</v>
      </c>
      <c r="V17" s="5">
        <v>69449</v>
      </c>
      <c r="W17" s="5">
        <v>11729</v>
      </c>
      <c r="X17" s="5">
        <v>25085</v>
      </c>
      <c r="Y17" s="5">
        <v>37283</v>
      </c>
      <c r="Z17" s="5">
        <v>2087</v>
      </c>
      <c r="AA17" s="5">
        <v>1000</v>
      </c>
      <c r="AB17" s="5">
        <v>3859293</v>
      </c>
      <c r="AC17" s="5">
        <v>154805</v>
      </c>
      <c r="AD17" s="5">
        <v>369154</v>
      </c>
      <c r="AE17" s="5">
        <v>30726</v>
      </c>
      <c r="AF17" s="5">
        <v>19342</v>
      </c>
      <c r="AG17" s="5">
        <v>3283380</v>
      </c>
      <c r="AH17" s="5">
        <v>1886</v>
      </c>
      <c r="AI17" s="5">
        <v>1559575</v>
      </c>
      <c r="AJ17" s="5">
        <v>537661</v>
      </c>
      <c r="AK17" s="5">
        <v>172733</v>
      </c>
      <c r="AL17" s="5">
        <v>45683</v>
      </c>
      <c r="AM17" s="5">
        <v>10436</v>
      </c>
      <c r="AN17" s="5">
        <v>783761</v>
      </c>
      <c r="AO17" s="5">
        <v>8825</v>
      </c>
      <c r="AP17" s="5">
        <v>4</v>
      </c>
      <c r="AQ17" s="5">
        <v>471</v>
      </c>
    </row>
    <row r="18" spans="1:43">
      <c r="A18" s="5">
        <v>1393</v>
      </c>
      <c r="B18" s="5" t="s">
        <v>553</v>
      </c>
      <c r="C18" s="5">
        <v>5657814</v>
      </c>
      <c r="D18" s="5">
        <v>3513689</v>
      </c>
      <c r="E18" s="5">
        <v>77587</v>
      </c>
      <c r="F18" s="5">
        <v>63586</v>
      </c>
      <c r="G18" s="5">
        <v>85337</v>
      </c>
      <c r="H18" s="5">
        <v>1746391</v>
      </c>
      <c r="I18" s="5">
        <v>129461</v>
      </c>
      <c r="J18" s="5">
        <v>33401</v>
      </c>
      <c r="K18" s="5">
        <v>8362</v>
      </c>
      <c r="L18" s="5">
        <v>1935480</v>
      </c>
      <c r="M18" s="5">
        <v>1883828</v>
      </c>
      <c r="N18" s="5">
        <v>22759</v>
      </c>
      <c r="O18" s="5">
        <v>6182</v>
      </c>
      <c r="P18" s="5">
        <v>17245</v>
      </c>
      <c r="Q18" s="5">
        <v>1720</v>
      </c>
      <c r="R18" s="5">
        <v>39</v>
      </c>
      <c r="S18" s="5">
        <v>3709</v>
      </c>
      <c r="T18" s="5">
        <v>301218</v>
      </c>
      <c r="U18" s="5">
        <v>262855</v>
      </c>
      <c r="V18" s="5">
        <v>13337</v>
      </c>
      <c r="W18" s="5">
        <v>2297</v>
      </c>
      <c r="X18" s="5">
        <v>8880</v>
      </c>
      <c r="Y18" s="5">
        <v>13127</v>
      </c>
      <c r="Z18" s="5">
        <v>57</v>
      </c>
      <c r="AA18" s="5">
        <v>664</v>
      </c>
      <c r="AB18" s="5">
        <v>250667</v>
      </c>
      <c r="AC18" s="5">
        <v>124754</v>
      </c>
      <c r="AD18" s="5">
        <v>1983</v>
      </c>
      <c r="AE18" s="5">
        <v>33493</v>
      </c>
      <c r="AF18" s="5">
        <v>5800</v>
      </c>
      <c r="AG18" s="5">
        <v>84292</v>
      </c>
      <c r="AH18" s="5">
        <v>346</v>
      </c>
      <c r="AI18" s="5">
        <v>56851</v>
      </c>
      <c r="AJ18" s="5">
        <v>3707</v>
      </c>
      <c r="AK18" s="5">
        <v>42</v>
      </c>
      <c r="AL18" s="5">
        <v>964</v>
      </c>
      <c r="AM18" s="5">
        <v>30713</v>
      </c>
      <c r="AN18" s="5">
        <v>2021</v>
      </c>
      <c r="AO18" s="5">
        <v>18812</v>
      </c>
      <c r="AP18" s="5">
        <v>174</v>
      </c>
      <c r="AQ18" s="5">
        <v>418</v>
      </c>
    </row>
    <row r="19" spans="1:43">
      <c r="A19" s="5">
        <v>1393</v>
      </c>
      <c r="B19" s="5" t="s">
        <v>554</v>
      </c>
      <c r="C19" s="5">
        <v>944918</v>
      </c>
      <c r="D19" s="5">
        <v>577877</v>
      </c>
      <c r="E19" s="5">
        <v>69407</v>
      </c>
      <c r="F19" s="5">
        <v>43433</v>
      </c>
      <c r="G19" s="5">
        <v>28497</v>
      </c>
      <c r="H19" s="5">
        <v>124538</v>
      </c>
      <c r="I19" s="5">
        <v>94776</v>
      </c>
      <c r="J19" s="5">
        <v>1538</v>
      </c>
      <c r="K19" s="5">
        <v>4852</v>
      </c>
      <c r="L19" s="5">
        <v>161342</v>
      </c>
      <c r="M19" s="5">
        <v>150622</v>
      </c>
      <c r="N19" s="5">
        <v>5233</v>
      </c>
      <c r="O19" s="5">
        <v>2516</v>
      </c>
      <c r="P19" s="5">
        <v>491</v>
      </c>
      <c r="Q19" s="5">
        <v>2221</v>
      </c>
      <c r="R19" s="5">
        <v>9</v>
      </c>
      <c r="S19" s="5">
        <v>249</v>
      </c>
      <c r="T19" s="5">
        <v>204018</v>
      </c>
      <c r="U19" s="5">
        <v>180341</v>
      </c>
      <c r="V19" s="5">
        <v>2357</v>
      </c>
      <c r="W19" s="5">
        <v>275</v>
      </c>
      <c r="X19" s="5">
        <v>4356</v>
      </c>
      <c r="Y19" s="5">
        <v>15972</v>
      </c>
      <c r="Z19" s="5">
        <v>701</v>
      </c>
      <c r="AA19" s="5">
        <v>15</v>
      </c>
      <c r="AB19" s="5">
        <v>210433</v>
      </c>
      <c r="AC19" s="5">
        <v>153812</v>
      </c>
      <c r="AD19" s="5">
        <v>5210</v>
      </c>
      <c r="AE19" s="5">
        <v>5224</v>
      </c>
      <c r="AF19" s="5">
        <v>20805</v>
      </c>
      <c r="AG19" s="5">
        <v>24840</v>
      </c>
      <c r="AH19" s="5">
        <v>541</v>
      </c>
      <c r="AI19" s="5">
        <v>72633</v>
      </c>
      <c r="AJ19" s="5">
        <v>42937</v>
      </c>
      <c r="AK19" s="5">
        <v>4182</v>
      </c>
      <c r="AL19" s="5">
        <v>766</v>
      </c>
      <c r="AM19" s="5">
        <v>5065</v>
      </c>
      <c r="AN19" s="5">
        <v>3801</v>
      </c>
      <c r="AO19" s="5">
        <v>15858</v>
      </c>
      <c r="AP19" s="5">
        <v>0</v>
      </c>
      <c r="AQ19" s="5">
        <v>25</v>
      </c>
    </row>
    <row r="20" spans="1:43">
      <c r="A20" s="5">
        <v>1393</v>
      </c>
      <c r="B20" s="5" t="s">
        <v>555</v>
      </c>
      <c r="C20" s="5">
        <v>434658</v>
      </c>
      <c r="D20" s="5">
        <v>324408</v>
      </c>
      <c r="E20" s="5">
        <v>16304</v>
      </c>
      <c r="F20" s="5">
        <v>25364</v>
      </c>
      <c r="G20" s="5">
        <v>18769</v>
      </c>
      <c r="H20" s="5">
        <v>45031</v>
      </c>
      <c r="I20" s="5">
        <v>3858</v>
      </c>
      <c r="J20" s="5">
        <v>354</v>
      </c>
      <c r="K20" s="5">
        <v>570</v>
      </c>
      <c r="L20" s="5">
        <v>3643</v>
      </c>
      <c r="M20" s="5">
        <v>2681</v>
      </c>
      <c r="N20" s="5">
        <v>614</v>
      </c>
      <c r="O20" s="5">
        <v>2</v>
      </c>
      <c r="P20" s="5">
        <v>0</v>
      </c>
      <c r="Q20" s="5">
        <v>0</v>
      </c>
      <c r="R20" s="5">
        <v>25</v>
      </c>
      <c r="S20" s="5">
        <v>321</v>
      </c>
      <c r="T20" s="5">
        <v>38778</v>
      </c>
      <c r="U20" s="5">
        <v>20848</v>
      </c>
      <c r="V20" s="5">
        <v>335</v>
      </c>
      <c r="W20" s="5">
        <v>318</v>
      </c>
      <c r="X20" s="5">
        <v>408</v>
      </c>
      <c r="Y20" s="5">
        <v>16870</v>
      </c>
      <c r="Z20" s="5">
        <v>0</v>
      </c>
      <c r="AA20" s="5">
        <v>0</v>
      </c>
      <c r="AB20" s="5">
        <v>95449</v>
      </c>
      <c r="AC20" s="5">
        <v>65155</v>
      </c>
      <c r="AD20" s="5">
        <v>2199</v>
      </c>
      <c r="AE20" s="5">
        <v>18</v>
      </c>
      <c r="AF20" s="5">
        <v>17584</v>
      </c>
      <c r="AG20" s="5">
        <v>10477</v>
      </c>
      <c r="AH20" s="5">
        <v>15</v>
      </c>
      <c r="AI20" s="5">
        <v>108277</v>
      </c>
      <c r="AJ20" s="5">
        <v>0</v>
      </c>
      <c r="AK20" s="5">
        <v>10</v>
      </c>
      <c r="AL20" s="5">
        <v>8</v>
      </c>
      <c r="AM20" s="5">
        <v>103383</v>
      </c>
      <c r="AN20" s="5">
        <v>2377</v>
      </c>
      <c r="AO20" s="5">
        <v>2500</v>
      </c>
      <c r="AP20" s="5">
        <v>0</v>
      </c>
      <c r="AQ20" s="5">
        <v>0</v>
      </c>
    </row>
    <row r="21" spans="1:43">
      <c r="A21" s="5">
        <v>1393</v>
      </c>
      <c r="B21" s="5" t="s">
        <v>556</v>
      </c>
      <c r="C21" s="5">
        <v>4644926</v>
      </c>
      <c r="D21" s="5">
        <v>2422433</v>
      </c>
      <c r="E21" s="5">
        <v>162549</v>
      </c>
      <c r="F21" s="5">
        <v>251157</v>
      </c>
      <c r="G21" s="5">
        <v>230755</v>
      </c>
      <c r="H21" s="5">
        <v>1066998</v>
      </c>
      <c r="I21" s="5">
        <v>455379</v>
      </c>
      <c r="J21" s="5">
        <v>14314</v>
      </c>
      <c r="K21" s="5">
        <v>41341</v>
      </c>
      <c r="L21" s="5">
        <v>805758</v>
      </c>
      <c r="M21" s="5">
        <v>762700</v>
      </c>
      <c r="N21" s="5">
        <v>21796</v>
      </c>
      <c r="O21" s="5">
        <v>8569</v>
      </c>
      <c r="P21" s="5">
        <v>3665</v>
      </c>
      <c r="Q21" s="5">
        <v>6734</v>
      </c>
      <c r="R21" s="5">
        <v>336</v>
      </c>
      <c r="S21" s="5">
        <v>1957</v>
      </c>
      <c r="T21" s="5">
        <v>437500</v>
      </c>
      <c r="U21" s="5">
        <v>353936</v>
      </c>
      <c r="V21" s="5">
        <v>4301</v>
      </c>
      <c r="W21" s="5">
        <v>613</v>
      </c>
      <c r="X21" s="5">
        <v>4928</v>
      </c>
      <c r="Y21" s="5">
        <v>67747</v>
      </c>
      <c r="Z21" s="5">
        <v>141</v>
      </c>
      <c r="AA21" s="5">
        <v>5835</v>
      </c>
      <c r="AB21" s="5">
        <v>613391</v>
      </c>
      <c r="AC21" s="5">
        <v>438435</v>
      </c>
      <c r="AD21" s="5">
        <v>11728</v>
      </c>
      <c r="AE21" s="5">
        <v>11717</v>
      </c>
      <c r="AF21" s="5">
        <v>12385</v>
      </c>
      <c r="AG21" s="5">
        <v>138642</v>
      </c>
      <c r="AH21" s="5">
        <v>483</v>
      </c>
      <c r="AI21" s="5">
        <v>452920</v>
      </c>
      <c r="AJ21" s="5">
        <v>163156</v>
      </c>
      <c r="AK21" s="5">
        <v>3328</v>
      </c>
      <c r="AL21" s="5">
        <v>7568</v>
      </c>
      <c r="AM21" s="5">
        <v>37675</v>
      </c>
      <c r="AN21" s="5">
        <v>202404</v>
      </c>
      <c r="AO21" s="5">
        <v>38098</v>
      </c>
      <c r="AP21" s="5">
        <v>652</v>
      </c>
      <c r="AQ21" s="5">
        <v>38</v>
      </c>
    </row>
    <row r="22" spans="1:43">
      <c r="A22" s="5">
        <v>1393</v>
      </c>
      <c r="B22" s="5" t="s">
        <v>557</v>
      </c>
      <c r="C22" s="5">
        <v>7250366</v>
      </c>
      <c r="D22" s="5">
        <v>3929476</v>
      </c>
      <c r="E22" s="5">
        <v>536305</v>
      </c>
      <c r="F22" s="5">
        <v>370408</v>
      </c>
      <c r="G22" s="5">
        <v>338255</v>
      </c>
      <c r="H22" s="5">
        <v>1262135</v>
      </c>
      <c r="I22" s="5">
        <v>660842</v>
      </c>
      <c r="J22" s="5">
        <v>125674</v>
      </c>
      <c r="K22" s="5">
        <v>27271</v>
      </c>
      <c r="L22" s="5">
        <v>961569</v>
      </c>
      <c r="M22" s="5">
        <v>890018</v>
      </c>
      <c r="N22" s="5">
        <v>44211</v>
      </c>
      <c r="O22" s="5">
        <v>2282</v>
      </c>
      <c r="P22" s="5">
        <v>7273</v>
      </c>
      <c r="Q22" s="5">
        <v>15668</v>
      </c>
      <c r="R22" s="5">
        <v>472</v>
      </c>
      <c r="S22" s="5">
        <v>1646</v>
      </c>
      <c r="T22" s="5">
        <v>973567</v>
      </c>
      <c r="U22" s="5">
        <v>673191</v>
      </c>
      <c r="V22" s="5">
        <v>138762</v>
      </c>
      <c r="W22" s="5">
        <v>2898</v>
      </c>
      <c r="X22" s="5">
        <v>5938</v>
      </c>
      <c r="Y22" s="5">
        <v>151130</v>
      </c>
      <c r="Z22" s="5">
        <v>145</v>
      </c>
      <c r="AA22" s="5">
        <v>1503</v>
      </c>
      <c r="AB22" s="5">
        <v>957256</v>
      </c>
      <c r="AC22" s="5">
        <v>541838</v>
      </c>
      <c r="AD22" s="5">
        <v>104943</v>
      </c>
      <c r="AE22" s="5">
        <v>997</v>
      </c>
      <c r="AF22" s="5">
        <v>15076</v>
      </c>
      <c r="AG22" s="5">
        <v>294262</v>
      </c>
      <c r="AH22" s="5">
        <v>140</v>
      </c>
      <c r="AI22" s="5">
        <v>683742</v>
      </c>
      <c r="AJ22" s="5">
        <v>289644</v>
      </c>
      <c r="AK22" s="5">
        <v>25136</v>
      </c>
      <c r="AL22" s="5">
        <v>9493</v>
      </c>
      <c r="AM22" s="5">
        <v>83022</v>
      </c>
      <c r="AN22" s="5">
        <v>150243</v>
      </c>
      <c r="AO22" s="5">
        <v>123747</v>
      </c>
      <c r="AP22" s="5">
        <v>241</v>
      </c>
      <c r="AQ22" s="5">
        <v>2216</v>
      </c>
    </row>
    <row r="23" spans="1:43">
      <c r="A23" s="5">
        <v>1393</v>
      </c>
      <c r="B23" s="5" t="s">
        <v>558</v>
      </c>
      <c r="C23" s="5">
        <v>1283377</v>
      </c>
      <c r="D23" s="5">
        <v>759277</v>
      </c>
      <c r="E23" s="5">
        <v>99229</v>
      </c>
      <c r="F23" s="5">
        <v>39240</v>
      </c>
      <c r="G23" s="5">
        <v>50610</v>
      </c>
      <c r="H23" s="5">
        <v>243529</v>
      </c>
      <c r="I23" s="5">
        <v>82791</v>
      </c>
      <c r="J23" s="5">
        <v>2723</v>
      </c>
      <c r="K23" s="5">
        <v>5979</v>
      </c>
      <c r="L23" s="5">
        <v>396062</v>
      </c>
      <c r="M23" s="5">
        <v>351397</v>
      </c>
      <c r="N23" s="5">
        <v>9217</v>
      </c>
      <c r="O23" s="5">
        <v>6227</v>
      </c>
      <c r="P23" s="5">
        <v>7120</v>
      </c>
      <c r="Q23" s="5">
        <v>20150</v>
      </c>
      <c r="R23" s="5">
        <v>26</v>
      </c>
      <c r="S23" s="5">
        <v>1924</v>
      </c>
      <c r="T23" s="5">
        <v>186769</v>
      </c>
      <c r="U23" s="5">
        <v>80291</v>
      </c>
      <c r="V23" s="5">
        <v>8936</v>
      </c>
      <c r="W23" s="5">
        <v>180</v>
      </c>
      <c r="X23" s="5">
        <v>2927</v>
      </c>
      <c r="Y23" s="5">
        <v>93819</v>
      </c>
      <c r="Z23" s="5">
        <v>7</v>
      </c>
      <c r="AA23" s="5">
        <v>608</v>
      </c>
      <c r="AB23" s="5">
        <v>184184</v>
      </c>
      <c r="AC23" s="5">
        <v>160062</v>
      </c>
      <c r="AD23" s="5">
        <v>4019</v>
      </c>
      <c r="AE23" s="5">
        <v>1818</v>
      </c>
      <c r="AF23" s="5">
        <v>3805</v>
      </c>
      <c r="AG23" s="5">
        <v>14393</v>
      </c>
      <c r="AH23" s="5">
        <v>87</v>
      </c>
      <c r="AI23" s="5">
        <v>26864</v>
      </c>
      <c r="AJ23" s="5">
        <v>10224</v>
      </c>
      <c r="AK23" s="5">
        <v>0</v>
      </c>
      <c r="AL23" s="5">
        <v>149</v>
      </c>
      <c r="AM23" s="5">
        <v>5255</v>
      </c>
      <c r="AN23" s="5">
        <v>5977</v>
      </c>
      <c r="AO23" s="5">
        <v>5260</v>
      </c>
      <c r="AP23" s="5">
        <v>0</v>
      </c>
      <c r="AQ23" s="5">
        <v>0</v>
      </c>
    </row>
    <row r="24" spans="1:43">
      <c r="A24" s="5">
        <v>1393</v>
      </c>
      <c r="B24" s="5" t="s">
        <v>559</v>
      </c>
      <c r="C24" s="5">
        <v>265631</v>
      </c>
      <c r="D24" s="5">
        <v>187866</v>
      </c>
      <c r="E24" s="5">
        <v>21692</v>
      </c>
      <c r="F24" s="5">
        <v>7871</v>
      </c>
      <c r="G24" s="5">
        <v>12699</v>
      </c>
      <c r="H24" s="5">
        <v>24977</v>
      </c>
      <c r="I24" s="5">
        <v>5467</v>
      </c>
      <c r="J24" s="5">
        <v>866</v>
      </c>
      <c r="K24" s="5">
        <v>4193</v>
      </c>
      <c r="L24" s="5">
        <v>25304</v>
      </c>
      <c r="M24" s="5">
        <v>22568</v>
      </c>
      <c r="N24" s="5">
        <v>919</v>
      </c>
      <c r="O24" s="5">
        <v>632</v>
      </c>
      <c r="P24" s="5">
        <v>745</v>
      </c>
      <c r="Q24" s="5">
        <v>0</v>
      </c>
      <c r="R24" s="5">
        <v>76</v>
      </c>
      <c r="S24" s="5">
        <v>364</v>
      </c>
      <c r="T24" s="5">
        <v>28555</v>
      </c>
      <c r="U24" s="5">
        <v>22016</v>
      </c>
      <c r="V24" s="5">
        <v>959</v>
      </c>
      <c r="W24" s="5">
        <v>10</v>
      </c>
      <c r="X24" s="5">
        <v>761</v>
      </c>
      <c r="Y24" s="5">
        <v>4201</v>
      </c>
      <c r="Z24" s="5">
        <v>0</v>
      </c>
      <c r="AA24" s="5">
        <v>608</v>
      </c>
      <c r="AB24" s="5">
        <v>106291</v>
      </c>
      <c r="AC24" s="5">
        <v>59169</v>
      </c>
      <c r="AD24" s="5">
        <v>8724</v>
      </c>
      <c r="AE24" s="5">
        <v>2546</v>
      </c>
      <c r="AF24" s="5">
        <v>5084</v>
      </c>
      <c r="AG24" s="5">
        <v>30740</v>
      </c>
      <c r="AH24" s="5">
        <v>28</v>
      </c>
      <c r="AI24" s="5">
        <v>10666</v>
      </c>
      <c r="AJ24" s="5">
        <v>2291</v>
      </c>
      <c r="AK24" s="5">
        <v>0</v>
      </c>
      <c r="AL24" s="5">
        <v>8</v>
      </c>
      <c r="AM24" s="5">
        <v>3814</v>
      </c>
      <c r="AN24" s="5">
        <v>53</v>
      </c>
      <c r="AO24" s="5">
        <v>4500</v>
      </c>
      <c r="AP24" s="5">
        <v>0</v>
      </c>
      <c r="AQ24" s="5">
        <v>0</v>
      </c>
    </row>
    <row r="25" spans="1:43">
      <c r="A25" s="5">
        <v>1393</v>
      </c>
      <c r="B25" s="5" t="s">
        <v>560</v>
      </c>
      <c r="C25" s="5">
        <v>5303107</v>
      </c>
      <c r="D25" s="5">
        <v>2419361</v>
      </c>
      <c r="E25" s="5">
        <v>324198</v>
      </c>
      <c r="F25" s="5">
        <v>219752</v>
      </c>
      <c r="G25" s="5">
        <v>209194</v>
      </c>
      <c r="H25" s="5">
        <v>1676135</v>
      </c>
      <c r="I25" s="5">
        <v>420368</v>
      </c>
      <c r="J25" s="5">
        <v>7424</v>
      </c>
      <c r="K25" s="5">
        <v>26676</v>
      </c>
      <c r="L25" s="5">
        <v>201225</v>
      </c>
      <c r="M25" s="5">
        <v>167847</v>
      </c>
      <c r="N25" s="5">
        <v>3682</v>
      </c>
      <c r="O25" s="5">
        <v>3021</v>
      </c>
      <c r="P25" s="5">
        <v>17295</v>
      </c>
      <c r="Q25" s="5">
        <v>7472</v>
      </c>
      <c r="R25" s="5">
        <v>1173</v>
      </c>
      <c r="S25" s="5">
        <v>736</v>
      </c>
      <c r="T25" s="5">
        <v>275743</v>
      </c>
      <c r="U25" s="5">
        <v>227369</v>
      </c>
      <c r="V25" s="5">
        <v>4648</v>
      </c>
      <c r="W25" s="5">
        <v>976</v>
      </c>
      <c r="X25" s="5">
        <v>2368</v>
      </c>
      <c r="Y25" s="5">
        <v>40086</v>
      </c>
      <c r="Z25" s="5">
        <v>11</v>
      </c>
      <c r="AA25" s="5">
        <v>285</v>
      </c>
      <c r="AB25" s="5">
        <v>395178</v>
      </c>
      <c r="AC25" s="5">
        <v>283529</v>
      </c>
      <c r="AD25" s="5">
        <v>34966</v>
      </c>
      <c r="AE25" s="5">
        <v>1964</v>
      </c>
      <c r="AF25" s="5">
        <v>10631</v>
      </c>
      <c r="AG25" s="5">
        <v>63943</v>
      </c>
      <c r="AH25" s="5">
        <v>144</v>
      </c>
      <c r="AI25" s="5">
        <v>275565</v>
      </c>
      <c r="AJ25" s="5">
        <v>99257</v>
      </c>
      <c r="AK25" s="5">
        <v>8287</v>
      </c>
      <c r="AL25" s="5">
        <v>38941</v>
      </c>
      <c r="AM25" s="5">
        <v>14885</v>
      </c>
      <c r="AN25" s="5">
        <v>88719</v>
      </c>
      <c r="AO25" s="5">
        <v>25456</v>
      </c>
      <c r="AP25" s="5">
        <v>0</v>
      </c>
      <c r="AQ25" s="5">
        <v>20</v>
      </c>
    </row>
    <row r="26" spans="1:43">
      <c r="A26" s="5">
        <v>1393</v>
      </c>
      <c r="B26" s="5" t="s">
        <v>561</v>
      </c>
      <c r="C26" s="5">
        <v>971614</v>
      </c>
      <c r="D26" s="5">
        <v>382090</v>
      </c>
      <c r="E26" s="5">
        <v>69459</v>
      </c>
      <c r="F26" s="5">
        <v>36132</v>
      </c>
      <c r="G26" s="5">
        <v>37341</v>
      </c>
      <c r="H26" s="5">
        <v>395595</v>
      </c>
      <c r="I26" s="5">
        <v>40885</v>
      </c>
      <c r="J26" s="5">
        <v>4079</v>
      </c>
      <c r="K26" s="5">
        <v>6034</v>
      </c>
      <c r="L26" s="5">
        <v>65804</v>
      </c>
      <c r="M26" s="5">
        <v>58407</v>
      </c>
      <c r="N26" s="5">
        <v>1597</v>
      </c>
      <c r="O26" s="5">
        <v>31</v>
      </c>
      <c r="P26" s="5">
        <v>680</v>
      </c>
      <c r="Q26" s="5">
        <v>1976</v>
      </c>
      <c r="R26" s="5">
        <v>293</v>
      </c>
      <c r="S26" s="5">
        <v>2820</v>
      </c>
      <c r="T26" s="5">
        <v>80836</v>
      </c>
      <c r="U26" s="5">
        <v>71606</v>
      </c>
      <c r="V26" s="5">
        <v>710</v>
      </c>
      <c r="W26" s="5">
        <v>76</v>
      </c>
      <c r="X26" s="5">
        <v>706</v>
      </c>
      <c r="Y26" s="5">
        <v>7404</v>
      </c>
      <c r="Z26" s="5">
        <v>1</v>
      </c>
      <c r="AA26" s="5">
        <v>333</v>
      </c>
      <c r="AB26" s="5">
        <v>97252</v>
      </c>
      <c r="AC26" s="5">
        <v>34965</v>
      </c>
      <c r="AD26" s="5">
        <v>2947</v>
      </c>
      <c r="AE26" s="5">
        <v>1315</v>
      </c>
      <c r="AF26" s="5">
        <v>3430</v>
      </c>
      <c r="AG26" s="5">
        <v>54565</v>
      </c>
      <c r="AH26" s="5">
        <v>30</v>
      </c>
      <c r="AI26" s="5">
        <v>92119</v>
      </c>
      <c r="AJ26" s="5">
        <v>81171</v>
      </c>
      <c r="AK26" s="5">
        <v>320</v>
      </c>
      <c r="AL26" s="5">
        <v>24</v>
      </c>
      <c r="AM26" s="5">
        <v>2451</v>
      </c>
      <c r="AN26" s="5">
        <v>4901</v>
      </c>
      <c r="AO26" s="5">
        <v>3250</v>
      </c>
      <c r="AP26" s="5">
        <v>2</v>
      </c>
      <c r="AQ26" s="5">
        <v>0</v>
      </c>
    </row>
    <row r="27" spans="1:43">
      <c r="A27" s="5">
        <v>1393</v>
      </c>
      <c r="B27" s="5" t="s">
        <v>562</v>
      </c>
      <c r="C27" s="5">
        <v>982105</v>
      </c>
      <c r="D27" s="5">
        <v>834923</v>
      </c>
      <c r="E27" s="5">
        <v>15566</v>
      </c>
      <c r="F27" s="5">
        <v>14295</v>
      </c>
      <c r="G27" s="5">
        <v>10429</v>
      </c>
      <c r="H27" s="5">
        <v>91791</v>
      </c>
      <c r="I27" s="5">
        <v>11842</v>
      </c>
      <c r="J27" s="5">
        <v>628</v>
      </c>
      <c r="K27" s="5">
        <v>2630</v>
      </c>
      <c r="L27" s="5">
        <v>710312</v>
      </c>
      <c r="M27" s="5">
        <v>708622</v>
      </c>
      <c r="N27" s="5">
        <v>1643</v>
      </c>
      <c r="O27" s="5">
        <v>23</v>
      </c>
      <c r="P27" s="5">
        <v>0</v>
      </c>
      <c r="Q27" s="5">
        <v>0</v>
      </c>
      <c r="R27" s="5">
        <v>0</v>
      </c>
      <c r="S27" s="5">
        <v>23</v>
      </c>
      <c r="T27" s="5">
        <v>17192</v>
      </c>
      <c r="U27" s="5">
        <v>7724</v>
      </c>
      <c r="V27" s="5">
        <v>38</v>
      </c>
      <c r="W27" s="5">
        <v>63</v>
      </c>
      <c r="X27" s="5">
        <v>0</v>
      </c>
      <c r="Y27" s="5">
        <v>9368</v>
      </c>
      <c r="Z27" s="5">
        <v>0</v>
      </c>
      <c r="AA27" s="5">
        <v>0</v>
      </c>
      <c r="AB27" s="5">
        <v>17006</v>
      </c>
      <c r="AC27" s="5">
        <v>11366</v>
      </c>
      <c r="AD27" s="5">
        <v>490</v>
      </c>
      <c r="AE27" s="5">
        <v>2100</v>
      </c>
      <c r="AF27" s="5">
        <v>176</v>
      </c>
      <c r="AG27" s="5">
        <v>2874</v>
      </c>
      <c r="AH27" s="5">
        <v>0</v>
      </c>
      <c r="AI27" s="5">
        <v>24024</v>
      </c>
      <c r="AJ27" s="5">
        <v>12776</v>
      </c>
      <c r="AK27" s="5">
        <v>2415</v>
      </c>
      <c r="AL27" s="5">
        <v>1468</v>
      </c>
      <c r="AM27" s="5">
        <v>174</v>
      </c>
      <c r="AN27" s="5">
        <v>7040</v>
      </c>
      <c r="AO27" s="5">
        <v>0</v>
      </c>
      <c r="AP27" s="5">
        <v>0</v>
      </c>
      <c r="AQ27" s="5">
        <v>150</v>
      </c>
    </row>
    <row r="28" spans="1:43">
      <c r="A28" s="5">
        <v>1393</v>
      </c>
      <c r="B28" s="5" t="s">
        <v>563</v>
      </c>
      <c r="C28" s="5">
        <v>622202</v>
      </c>
      <c r="D28" s="5">
        <v>342494</v>
      </c>
      <c r="E28" s="5">
        <v>24963</v>
      </c>
      <c r="F28" s="5">
        <v>18306</v>
      </c>
      <c r="G28" s="5">
        <v>36562</v>
      </c>
      <c r="H28" s="5">
        <v>179390</v>
      </c>
      <c r="I28" s="5">
        <v>15204</v>
      </c>
      <c r="J28" s="5">
        <v>2661</v>
      </c>
      <c r="K28" s="5">
        <v>2621</v>
      </c>
      <c r="L28" s="5">
        <v>168132</v>
      </c>
      <c r="M28" s="5">
        <v>145103</v>
      </c>
      <c r="N28" s="5">
        <v>2371</v>
      </c>
      <c r="O28" s="5">
        <v>2059</v>
      </c>
      <c r="P28" s="5">
        <v>6563</v>
      </c>
      <c r="Q28" s="5">
        <v>11119</v>
      </c>
      <c r="R28" s="5">
        <v>223</v>
      </c>
      <c r="S28" s="5">
        <v>694</v>
      </c>
      <c r="T28" s="5">
        <v>556243</v>
      </c>
      <c r="U28" s="5">
        <v>530307</v>
      </c>
      <c r="V28" s="5">
        <v>236</v>
      </c>
      <c r="W28" s="5">
        <v>1758</v>
      </c>
      <c r="X28" s="5">
        <v>4135</v>
      </c>
      <c r="Y28" s="5">
        <v>19717</v>
      </c>
      <c r="Z28" s="5">
        <v>0</v>
      </c>
      <c r="AA28" s="5">
        <v>90</v>
      </c>
      <c r="AB28" s="5">
        <v>82285</v>
      </c>
      <c r="AC28" s="5">
        <v>49712</v>
      </c>
      <c r="AD28" s="5">
        <v>662</v>
      </c>
      <c r="AE28" s="5">
        <v>424</v>
      </c>
      <c r="AF28" s="5">
        <v>2130</v>
      </c>
      <c r="AG28" s="5">
        <v>29330</v>
      </c>
      <c r="AH28" s="5">
        <v>27</v>
      </c>
      <c r="AI28" s="5">
        <v>171438</v>
      </c>
      <c r="AJ28" s="5">
        <v>144797</v>
      </c>
      <c r="AK28" s="5">
        <v>1302</v>
      </c>
      <c r="AL28" s="5">
        <v>1424</v>
      </c>
      <c r="AM28" s="5">
        <v>9645</v>
      </c>
      <c r="AN28" s="5">
        <v>11408</v>
      </c>
      <c r="AO28" s="5">
        <v>2796</v>
      </c>
      <c r="AP28" s="5">
        <v>17</v>
      </c>
      <c r="AQ28" s="5">
        <v>49</v>
      </c>
    </row>
    <row r="29" spans="1:43">
      <c r="A29" s="5">
        <v>1393</v>
      </c>
      <c r="B29" s="5" t="s">
        <v>564</v>
      </c>
      <c r="C29" s="5">
        <v>4985516</v>
      </c>
      <c r="D29" s="5">
        <v>4184861</v>
      </c>
      <c r="E29" s="5">
        <v>168217</v>
      </c>
      <c r="F29" s="5">
        <v>66502</v>
      </c>
      <c r="G29" s="5">
        <v>171008</v>
      </c>
      <c r="H29" s="5">
        <v>181612</v>
      </c>
      <c r="I29" s="5">
        <v>197999</v>
      </c>
      <c r="J29" s="5">
        <v>6672</v>
      </c>
      <c r="K29" s="5">
        <v>8644</v>
      </c>
      <c r="L29" s="5">
        <v>234946</v>
      </c>
      <c r="M29" s="5">
        <v>221489</v>
      </c>
      <c r="N29" s="5">
        <v>7306</v>
      </c>
      <c r="O29" s="5">
        <v>1323</v>
      </c>
      <c r="P29" s="5">
        <v>2825</v>
      </c>
      <c r="Q29" s="5">
        <v>492</v>
      </c>
      <c r="R29" s="5">
        <v>411</v>
      </c>
      <c r="S29" s="5">
        <v>1099</v>
      </c>
      <c r="T29" s="5">
        <v>157178</v>
      </c>
      <c r="U29" s="5">
        <v>147068</v>
      </c>
      <c r="V29" s="5">
        <v>795</v>
      </c>
      <c r="W29" s="5">
        <v>647</v>
      </c>
      <c r="X29" s="5">
        <v>628</v>
      </c>
      <c r="Y29" s="5">
        <v>7838</v>
      </c>
      <c r="Z29" s="5">
        <v>153</v>
      </c>
      <c r="AA29" s="5">
        <v>49</v>
      </c>
      <c r="AB29" s="5">
        <v>487993</v>
      </c>
      <c r="AC29" s="5">
        <v>275023</v>
      </c>
      <c r="AD29" s="5">
        <v>22097</v>
      </c>
      <c r="AE29" s="5">
        <v>7460</v>
      </c>
      <c r="AF29" s="5">
        <v>18099</v>
      </c>
      <c r="AG29" s="5">
        <v>165220</v>
      </c>
      <c r="AH29" s="5">
        <v>94</v>
      </c>
      <c r="AI29" s="5">
        <v>71444</v>
      </c>
      <c r="AJ29" s="5">
        <v>8144</v>
      </c>
      <c r="AK29" s="5">
        <v>805</v>
      </c>
      <c r="AL29" s="5">
        <v>894</v>
      </c>
      <c r="AM29" s="5">
        <v>28529</v>
      </c>
      <c r="AN29" s="5">
        <v>29561</v>
      </c>
      <c r="AO29" s="5">
        <v>3511</v>
      </c>
      <c r="AP29" s="5">
        <v>0</v>
      </c>
      <c r="AQ29" s="5">
        <v>0</v>
      </c>
    </row>
    <row r="30" spans="1:43">
      <c r="A30" s="5">
        <v>1393</v>
      </c>
      <c r="B30" s="5" t="s">
        <v>565</v>
      </c>
      <c r="C30" s="5">
        <v>489940</v>
      </c>
      <c r="D30" s="5">
        <v>279769</v>
      </c>
      <c r="E30" s="5">
        <v>92814</v>
      </c>
      <c r="F30" s="5">
        <v>14936</v>
      </c>
      <c r="G30" s="5">
        <v>37293</v>
      </c>
      <c r="H30" s="5">
        <v>56381</v>
      </c>
      <c r="I30" s="5">
        <v>6456</v>
      </c>
      <c r="J30" s="5">
        <v>804</v>
      </c>
      <c r="K30" s="5">
        <v>1488</v>
      </c>
      <c r="L30" s="5">
        <v>86397</v>
      </c>
      <c r="M30" s="5">
        <v>83675</v>
      </c>
      <c r="N30" s="5">
        <v>1892</v>
      </c>
      <c r="O30" s="5">
        <v>5</v>
      </c>
      <c r="P30" s="5">
        <v>237</v>
      </c>
      <c r="Q30" s="5">
        <v>0</v>
      </c>
      <c r="R30" s="5">
        <v>0</v>
      </c>
      <c r="S30" s="5">
        <v>588</v>
      </c>
      <c r="T30" s="5">
        <v>21064</v>
      </c>
      <c r="U30" s="5">
        <v>19913</v>
      </c>
      <c r="V30" s="5">
        <v>197</v>
      </c>
      <c r="W30" s="5">
        <v>19</v>
      </c>
      <c r="X30" s="5">
        <v>687</v>
      </c>
      <c r="Y30" s="5">
        <v>248</v>
      </c>
      <c r="Z30" s="5">
        <v>0</v>
      </c>
      <c r="AA30" s="5">
        <v>0</v>
      </c>
      <c r="AB30" s="5">
        <v>88311</v>
      </c>
      <c r="AC30" s="5">
        <v>55905</v>
      </c>
      <c r="AD30" s="5">
        <v>7770</v>
      </c>
      <c r="AE30" s="5">
        <v>1424</v>
      </c>
      <c r="AF30" s="5">
        <v>6597</v>
      </c>
      <c r="AG30" s="5">
        <v>16079</v>
      </c>
      <c r="AH30" s="5">
        <v>537</v>
      </c>
      <c r="AI30" s="5">
        <v>54407</v>
      </c>
      <c r="AJ30" s="5">
        <v>31319</v>
      </c>
      <c r="AK30" s="5">
        <v>534</v>
      </c>
      <c r="AL30" s="5">
        <v>224</v>
      </c>
      <c r="AM30" s="5">
        <v>949</v>
      </c>
      <c r="AN30" s="5">
        <v>13313</v>
      </c>
      <c r="AO30" s="5">
        <v>8010</v>
      </c>
      <c r="AP30" s="5">
        <v>17</v>
      </c>
      <c r="AQ30" s="5">
        <v>42</v>
      </c>
    </row>
    <row r="31" spans="1:43">
      <c r="A31" s="5">
        <v>1393</v>
      </c>
      <c r="B31" s="5" t="s">
        <v>566</v>
      </c>
      <c r="C31" s="5">
        <v>3077542</v>
      </c>
      <c r="D31" s="5">
        <v>1612683</v>
      </c>
      <c r="E31" s="5">
        <v>147593</v>
      </c>
      <c r="F31" s="5">
        <v>97803</v>
      </c>
      <c r="G31" s="5">
        <v>91413</v>
      </c>
      <c r="H31" s="5">
        <v>757389</v>
      </c>
      <c r="I31" s="5">
        <v>188538</v>
      </c>
      <c r="J31" s="5">
        <v>145909</v>
      </c>
      <c r="K31" s="5">
        <v>36213</v>
      </c>
      <c r="L31" s="5">
        <v>723031</v>
      </c>
      <c r="M31" s="5">
        <v>470866</v>
      </c>
      <c r="N31" s="5">
        <v>20265</v>
      </c>
      <c r="O31" s="5">
        <v>8339</v>
      </c>
      <c r="P31" s="5">
        <v>3085</v>
      </c>
      <c r="Q31" s="5">
        <v>191434</v>
      </c>
      <c r="R31" s="5">
        <v>154</v>
      </c>
      <c r="S31" s="5">
        <v>28888</v>
      </c>
      <c r="T31" s="5">
        <v>325784</v>
      </c>
      <c r="U31" s="5">
        <v>173887</v>
      </c>
      <c r="V31" s="5">
        <v>10784</v>
      </c>
      <c r="W31" s="5">
        <v>6831</v>
      </c>
      <c r="X31" s="5">
        <v>8768</v>
      </c>
      <c r="Y31" s="5">
        <v>123506</v>
      </c>
      <c r="Z31" s="5">
        <v>120</v>
      </c>
      <c r="AA31" s="5">
        <v>1889</v>
      </c>
      <c r="AB31" s="5">
        <v>521113</v>
      </c>
      <c r="AC31" s="5">
        <v>375767</v>
      </c>
      <c r="AD31" s="5">
        <v>15371</v>
      </c>
      <c r="AE31" s="5">
        <v>13991</v>
      </c>
      <c r="AF31" s="5">
        <v>16047</v>
      </c>
      <c r="AG31" s="5">
        <v>99138</v>
      </c>
      <c r="AH31" s="5">
        <v>798</v>
      </c>
      <c r="AI31" s="5">
        <v>152935</v>
      </c>
      <c r="AJ31" s="5">
        <v>120316</v>
      </c>
      <c r="AK31" s="5">
        <v>2600</v>
      </c>
      <c r="AL31" s="5">
        <v>751</v>
      </c>
      <c r="AM31" s="5">
        <v>10379</v>
      </c>
      <c r="AN31" s="5">
        <v>13877</v>
      </c>
      <c r="AO31" s="5">
        <v>4940</v>
      </c>
      <c r="AP31" s="5">
        <v>22</v>
      </c>
      <c r="AQ31" s="5">
        <v>50</v>
      </c>
    </row>
    <row r="32" spans="1:43">
      <c r="A32" s="5">
        <v>1393</v>
      </c>
      <c r="B32" s="5" t="s">
        <v>567</v>
      </c>
      <c r="C32" s="5">
        <v>8608335</v>
      </c>
      <c r="D32" s="5">
        <v>3832543</v>
      </c>
      <c r="E32" s="5">
        <v>374853</v>
      </c>
      <c r="F32" s="5">
        <v>283888</v>
      </c>
      <c r="G32" s="5">
        <v>311164</v>
      </c>
      <c r="H32" s="5">
        <v>2695358</v>
      </c>
      <c r="I32" s="5">
        <v>1033804</v>
      </c>
      <c r="J32" s="5">
        <v>15818</v>
      </c>
      <c r="K32" s="5">
        <v>60907</v>
      </c>
      <c r="L32" s="5">
        <v>1767336</v>
      </c>
      <c r="M32" s="5">
        <v>1438129</v>
      </c>
      <c r="N32" s="5">
        <v>74146</v>
      </c>
      <c r="O32" s="5">
        <v>35991</v>
      </c>
      <c r="P32" s="5">
        <v>81446</v>
      </c>
      <c r="Q32" s="5">
        <v>82183</v>
      </c>
      <c r="R32" s="5">
        <v>4233</v>
      </c>
      <c r="S32" s="5">
        <v>51208</v>
      </c>
      <c r="T32" s="5">
        <v>596848</v>
      </c>
      <c r="U32" s="5">
        <v>463179</v>
      </c>
      <c r="V32" s="5">
        <v>31740</v>
      </c>
      <c r="W32" s="5">
        <v>6173</v>
      </c>
      <c r="X32" s="5">
        <v>9982</v>
      </c>
      <c r="Y32" s="5">
        <v>84288</v>
      </c>
      <c r="Z32" s="5">
        <v>770</v>
      </c>
      <c r="AA32" s="5">
        <v>717</v>
      </c>
      <c r="AB32" s="5">
        <v>6025900</v>
      </c>
      <c r="AC32" s="5">
        <v>437398</v>
      </c>
      <c r="AD32" s="5">
        <v>49280</v>
      </c>
      <c r="AE32" s="5">
        <v>10817</v>
      </c>
      <c r="AF32" s="5">
        <v>57495</v>
      </c>
      <c r="AG32" s="5">
        <v>5470690</v>
      </c>
      <c r="AH32" s="5">
        <v>219</v>
      </c>
      <c r="AI32" s="5">
        <v>537126</v>
      </c>
      <c r="AJ32" s="5">
        <v>226818</v>
      </c>
      <c r="AK32" s="5">
        <v>4905</v>
      </c>
      <c r="AL32" s="5">
        <v>4158</v>
      </c>
      <c r="AM32" s="5">
        <v>36676</v>
      </c>
      <c r="AN32" s="5">
        <v>120805</v>
      </c>
      <c r="AO32" s="5">
        <v>143596</v>
      </c>
      <c r="AP32" s="5">
        <v>108</v>
      </c>
      <c r="AQ32" s="5">
        <v>60</v>
      </c>
    </row>
    <row r="33" spans="1:43">
      <c r="A33" s="5">
        <v>1393</v>
      </c>
      <c r="B33" s="5" t="s">
        <v>568</v>
      </c>
      <c r="C33" s="5">
        <v>9920176</v>
      </c>
      <c r="D33" s="5">
        <v>5904771</v>
      </c>
      <c r="E33" s="5">
        <v>224970</v>
      </c>
      <c r="F33" s="5">
        <v>81455</v>
      </c>
      <c r="G33" s="5">
        <v>87029</v>
      </c>
      <c r="H33" s="5">
        <v>3451995</v>
      </c>
      <c r="I33" s="5">
        <v>157089</v>
      </c>
      <c r="J33" s="5">
        <v>2616</v>
      </c>
      <c r="K33" s="5">
        <v>10250</v>
      </c>
      <c r="L33" s="5">
        <v>12626</v>
      </c>
      <c r="M33" s="5">
        <v>8653</v>
      </c>
      <c r="N33" s="5">
        <v>1116</v>
      </c>
      <c r="O33" s="5">
        <v>723</v>
      </c>
      <c r="P33" s="5">
        <v>1348</v>
      </c>
      <c r="Q33" s="5">
        <v>0</v>
      </c>
      <c r="R33" s="5">
        <v>50</v>
      </c>
      <c r="S33" s="5">
        <v>736</v>
      </c>
      <c r="T33" s="5">
        <v>223805</v>
      </c>
      <c r="U33" s="5">
        <v>96126</v>
      </c>
      <c r="V33" s="5">
        <v>14737</v>
      </c>
      <c r="W33" s="5">
        <v>9899</v>
      </c>
      <c r="X33" s="5">
        <v>2440</v>
      </c>
      <c r="Y33" s="5">
        <v>94811</v>
      </c>
      <c r="Z33" s="5">
        <v>1066</v>
      </c>
      <c r="AA33" s="5">
        <v>4725</v>
      </c>
      <c r="AB33" s="5">
        <v>915063</v>
      </c>
      <c r="AC33" s="5">
        <v>360505</v>
      </c>
      <c r="AD33" s="5">
        <v>50074</v>
      </c>
      <c r="AE33" s="5">
        <v>30862</v>
      </c>
      <c r="AF33" s="5">
        <v>11492</v>
      </c>
      <c r="AG33" s="5">
        <v>462051</v>
      </c>
      <c r="AH33" s="5">
        <v>79</v>
      </c>
      <c r="AI33" s="5">
        <v>58897</v>
      </c>
      <c r="AJ33" s="5">
        <v>22496</v>
      </c>
      <c r="AK33" s="5">
        <v>3852</v>
      </c>
      <c r="AL33" s="5">
        <v>1205</v>
      </c>
      <c r="AM33" s="5">
        <v>17262</v>
      </c>
      <c r="AN33" s="5">
        <v>4276</v>
      </c>
      <c r="AO33" s="5">
        <v>9806</v>
      </c>
      <c r="AP33" s="5">
        <v>0</v>
      </c>
      <c r="AQ33" s="5">
        <v>0</v>
      </c>
    </row>
    <row r="34" spans="1:43">
      <c r="A34" s="5">
        <v>1393</v>
      </c>
      <c r="B34" s="5" t="s">
        <v>569</v>
      </c>
      <c r="C34" s="5">
        <v>2033297</v>
      </c>
      <c r="D34" s="5">
        <v>1534587</v>
      </c>
      <c r="E34" s="5">
        <v>46858</v>
      </c>
      <c r="F34" s="5">
        <v>14656</v>
      </c>
      <c r="G34" s="5">
        <v>24019</v>
      </c>
      <c r="H34" s="5">
        <v>184376</v>
      </c>
      <c r="I34" s="5">
        <v>221736</v>
      </c>
      <c r="J34" s="5">
        <v>1898</v>
      </c>
      <c r="K34" s="5">
        <v>5168</v>
      </c>
      <c r="L34" s="5">
        <v>1240000</v>
      </c>
      <c r="M34" s="5">
        <v>1221413</v>
      </c>
      <c r="N34" s="5">
        <v>7396</v>
      </c>
      <c r="O34" s="5">
        <v>1162</v>
      </c>
      <c r="P34" s="5">
        <v>4348</v>
      </c>
      <c r="Q34" s="5">
        <v>2164</v>
      </c>
      <c r="R34" s="5">
        <v>117</v>
      </c>
      <c r="S34" s="5">
        <v>3399</v>
      </c>
      <c r="T34" s="5">
        <v>168609</v>
      </c>
      <c r="U34" s="5">
        <v>159523</v>
      </c>
      <c r="V34" s="5">
        <v>2932</v>
      </c>
      <c r="W34" s="5">
        <v>7</v>
      </c>
      <c r="X34" s="5">
        <v>1015</v>
      </c>
      <c r="Y34" s="5">
        <v>4828</v>
      </c>
      <c r="Z34" s="5">
        <v>0</v>
      </c>
      <c r="AA34" s="5">
        <v>304</v>
      </c>
      <c r="AB34" s="5">
        <v>100711</v>
      </c>
      <c r="AC34" s="5">
        <v>68164</v>
      </c>
      <c r="AD34" s="5">
        <v>3215</v>
      </c>
      <c r="AE34" s="5">
        <v>1042</v>
      </c>
      <c r="AF34" s="5">
        <v>4370</v>
      </c>
      <c r="AG34" s="5">
        <v>23799</v>
      </c>
      <c r="AH34" s="5">
        <v>120</v>
      </c>
      <c r="AI34" s="5">
        <v>22102</v>
      </c>
      <c r="AJ34" s="5">
        <v>10216</v>
      </c>
      <c r="AK34" s="5">
        <v>64</v>
      </c>
      <c r="AL34" s="5">
        <v>220</v>
      </c>
      <c r="AM34" s="5">
        <v>6583</v>
      </c>
      <c r="AN34" s="5">
        <v>19</v>
      </c>
      <c r="AO34" s="5">
        <v>5000</v>
      </c>
      <c r="AP34" s="5">
        <v>0</v>
      </c>
      <c r="AQ34" s="5">
        <v>0</v>
      </c>
    </row>
    <row r="35" spans="1:43">
      <c r="A35" s="5">
        <v>1393</v>
      </c>
      <c r="B35" s="5" t="s">
        <v>570</v>
      </c>
      <c r="C35" s="5">
        <v>2463409</v>
      </c>
      <c r="D35" s="5">
        <v>1658344</v>
      </c>
      <c r="E35" s="5">
        <v>151764</v>
      </c>
      <c r="F35" s="5">
        <v>46692</v>
      </c>
      <c r="G35" s="5">
        <v>37326</v>
      </c>
      <c r="H35" s="5">
        <v>447815</v>
      </c>
      <c r="I35" s="5">
        <v>108518</v>
      </c>
      <c r="J35" s="5">
        <v>5762</v>
      </c>
      <c r="K35" s="5">
        <v>7189</v>
      </c>
      <c r="L35" s="5">
        <v>815102</v>
      </c>
      <c r="M35" s="5">
        <v>790268</v>
      </c>
      <c r="N35" s="5">
        <v>15373</v>
      </c>
      <c r="O35" s="5">
        <v>2345</v>
      </c>
      <c r="P35" s="5">
        <v>5478</v>
      </c>
      <c r="Q35" s="5">
        <v>316</v>
      </c>
      <c r="R35" s="5">
        <v>48</v>
      </c>
      <c r="S35" s="5">
        <v>1275</v>
      </c>
      <c r="T35" s="5">
        <v>262466</v>
      </c>
      <c r="U35" s="5">
        <v>223823</v>
      </c>
      <c r="V35" s="5">
        <v>4017</v>
      </c>
      <c r="W35" s="5">
        <v>163</v>
      </c>
      <c r="X35" s="5">
        <v>1376</v>
      </c>
      <c r="Y35" s="5">
        <v>30897</v>
      </c>
      <c r="Z35" s="5">
        <v>340</v>
      </c>
      <c r="AA35" s="5">
        <v>1850</v>
      </c>
      <c r="AB35" s="5">
        <v>352730</v>
      </c>
      <c r="AC35" s="5">
        <v>246245</v>
      </c>
      <c r="AD35" s="5">
        <v>10678</v>
      </c>
      <c r="AE35" s="5">
        <v>786</v>
      </c>
      <c r="AF35" s="5">
        <v>6274</v>
      </c>
      <c r="AG35" s="5">
        <v>87605</v>
      </c>
      <c r="AH35" s="5">
        <v>1143</v>
      </c>
      <c r="AI35" s="5">
        <v>487976</v>
      </c>
      <c r="AJ35" s="5">
        <v>22937</v>
      </c>
      <c r="AK35" s="5">
        <v>1554</v>
      </c>
      <c r="AL35" s="5">
        <v>721</v>
      </c>
      <c r="AM35" s="5">
        <v>10796</v>
      </c>
      <c r="AN35" s="5">
        <v>400734</v>
      </c>
      <c r="AO35" s="5">
        <v>51209</v>
      </c>
      <c r="AP35" s="5">
        <v>15</v>
      </c>
      <c r="AQ35" s="5">
        <v>10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21" t="s">
        <v>159</v>
      </c>
      <c r="B1" s="21"/>
      <c r="C1" s="20" t="str">
        <f>CONCATENATE("20-",'فهرست جداول'!E11,"-",MID('فهرست جداول'!A1, 58,10), "                  (میلیون ریال)")</f>
        <v>20-ارزش موجودی انبار کارگاه‏ها بر حسب استان-93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/>
    </row>
    <row r="2" spans="1:14" ht="15.75" customHeight="1" thickBot="1">
      <c r="A2" s="28" t="s">
        <v>128</v>
      </c>
      <c r="B2" s="28" t="s">
        <v>152</v>
      </c>
      <c r="C2" s="36" t="s">
        <v>62</v>
      </c>
      <c r="D2" s="37"/>
      <c r="E2" s="37"/>
      <c r="F2" s="37"/>
      <c r="G2" s="37"/>
      <c r="H2" s="38"/>
      <c r="I2" s="36" t="s">
        <v>63</v>
      </c>
      <c r="J2" s="37"/>
      <c r="K2" s="37"/>
      <c r="L2" s="37"/>
      <c r="M2" s="37"/>
      <c r="N2" s="37"/>
    </row>
    <row r="3" spans="1:14" ht="47.25" customHeight="1" thickBot="1">
      <c r="A3" s="29" t="s">
        <v>128</v>
      </c>
      <c r="B3" s="29"/>
      <c r="C3" s="11" t="s">
        <v>2</v>
      </c>
      <c r="D3" s="11" t="s">
        <v>64</v>
      </c>
      <c r="E3" s="11" t="s">
        <v>65</v>
      </c>
      <c r="F3" s="11" t="s">
        <v>66</v>
      </c>
      <c r="G3" s="11" t="s">
        <v>67</v>
      </c>
      <c r="H3" s="11" t="s">
        <v>161</v>
      </c>
      <c r="I3" s="11" t="s">
        <v>2</v>
      </c>
      <c r="J3" s="11" t="s">
        <v>64</v>
      </c>
      <c r="K3" s="11" t="s">
        <v>65</v>
      </c>
      <c r="L3" s="11" t="s">
        <v>66</v>
      </c>
      <c r="M3" s="11" t="s">
        <v>67</v>
      </c>
      <c r="N3" s="11" t="s">
        <v>161</v>
      </c>
    </row>
    <row r="4" spans="1:14">
      <c r="A4" s="5">
        <v>1393</v>
      </c>
      <c r="B4" s="5" t="s">
        <v>539</v>
      </c>
      <c r="C4" s="5">
        <v>918228494</v>
      </c>
      <c r="D4" s="5">
        <v>340122007</v>
      </c>
      <c r="E4" s="5">
        <v>96661362</v>
      </c>
      <c r="F4" s="5">
        <v>8307034</v>
      </c>
      <c r="G4" s="5">
        <v>473138091</v>
      </c>
      <c r="H4" s="5">
        <v>0</v>
      </c>
      <c r="I4" s="5">
        <v>1139011718</v>
      </c>
      <c r="J4" s="5">
        <v>481295371</v>
      </c>
      <c r="K4" s="5">
        <v>107295769</v>
      </c>
      <c r="L4" s="5">
        <v>11893280</v>
      </c>
      <c r="M4" s="5">
        <v>538527298</v>
      </c>
      <c r="N4" s="5">
        <v>0</v>
      </c>
    </row>
    <row r="5" spans="1:14">
      <c r="A5" s="5">
        <v>1393</v>
      </c>
      <c r="B5" s="5" t="s">
        <v>540</v>
      </c>
      <c r="C5" s="5">
        <v>31745013</v>
      </c>
      <c r="D5" s="5">
        <v>11172114</v>
      </c>
      <c r="E5" s="5">
        <v>3655400</v>
      </c>
      <c r="F5" s="5">
        <v>773917</v>
      </c>
      <c r="G5" s="5">
        <v>16143582</v>
      </c>
      <c r="H5" s="5">
        <v>0</v>
      </c>
      <c r="I5" s="5">
        <v>37643476</v>
      </c>
      <c r="J5" s="5">
        <v>15130292</v>
      </c>
      <c r="K5" s="5">
        <v>3671560</v>
      </c>
      <c r="L5" s="5">
        <v>406524</v>
      </c>
      <c r="M5" s="5">
        <v>18435100</v>
      </c>
      <c r="N5" s="5">
        <v>0</v>
      </c>
    </row>
    <row r="6" spans="1:14">
      <c r="A6" s="5">
        <v>1393</v>
      </c>
      <c r="B6" s="5" t="s">
        <v>541</v>
      </c>
      <c r="C6" s="5">
        <v>13576455</v>
      </c>
      <c r="D6" s="5">
        <v>3554364</v>
      </c>
      <c r="E6" s="5">
        <v>985885</v>
      </c>
      <c r="F6" s="5">
        <v>159161</v>
      </c>
      <c r="G6" s="5">
        <v>8877045</v>
      </c>
      <c r="H6" s="5">
        <v>0</v>
      </c>
      <c r="I6" s="5">
        <v>17206280</v>
      </c>
      <c r="J6" s="5">
        <v>4625118</v>
      </c>
      <c r="K6" s="5">
        <v>1612590</v>
      </c>
      <c r="L6" s="5">
        <v>238286</v>
      </c>
      <c r="M6" s="5">
        <v>10730286</v>
      </c>
      <c r="N6" s="5">
        <v>0</v>
      </c>
    </row>
    <row r="7" spans="1:14">
      <c r="A7" s="5">
        <v>1393</v>
      </c>
      <c r="B7" s="5" t="s">
        <v>542</v>
      </c>
      <c r="C7" s="5">
        <v>3421137</v>
      </c>
      <c r="D7" s="5">
        <v>1320917</v>
      </c>
      <c r="E7" s="5">
        <v>201735</v>
      </c>
      <c r="F7" s="5">
        <v>39344</v>
      </c>
      <c r="G7" s="5">
        <v>1859141</v>
      </c>
      <c r="H7" s="5">
        <v>0</v>
      </c>
      <c r="I7" s="5">
        <v>3616152</v>
      </c>
      <c r="J7" s="5">
        <v>1584266</v>
      </c>
      <c r="K7" s="5">
        <v>257918</v>
      </c>
      <c r="L7" s="5">
        <v>42756</v>
      </c>
      <c r="M7" s="5">
        <v>1731211</v>
      </c>
      <c r="N7" s="5">
        <v>0</v>
      </c>
    </row>
    <row r="8" spans="1:14">
      <c r="A8" s="5">
        <v>1393</v>
      </c>
      <c r="B8" s="5" t="s">
        <v>543</v>
      </c>
      <c r="C8" s="5">
        <v>119326196</v>
      </c>
      <c r="D8" s="5">
        <v>33354110</v>
      </c>
      <c r="E8" s="5">
        <v>18907716</v>
      </c>
      <c r="F8" s="5">
        <v>362183</v>
      </c>
      <c r="G8" s="5">
        <v>66702187</v>
      </c>
      <c r="H8" s="5">
        <v>0</v>
      </c>
      <c r="I8" s="5">
        <v>158451629</v>
      </c>
      <c r="J8" s="5">
        <v>53174154</v>
      </c>
      <c r="K8" s="5">
        <v>21960138</v>
      </c>
      <c r="L8" s="5">
        <v>444183</v>
      </c>
      <c r="M8" s="5">
        <v>82873155</v>
      </c>
      <c r="N8" s="5">
        <v>0</v>
      </c>
    </row>
    <row r="9" spans="1:14">
      <c r="A9" s="5">
        <v>1393</v>
      </c>
      <c r="B9" s="5" t="s">
        <v>544</v>
      </c>
      <c r="C9" s="5">
        <v>45659139</v>
      </c>
      <c r="D9" s="5">
        <v>11728307</v>
      </c>
      <c r="E9" s="5">
        <v>5557775</v>
      </c>
      <c r="F9" s="5">
        <v>289730</v>
      </c>
      <c r="G9" s="5">
        <v>28083326</v>
      </c>
      <c r="H9" s="5">
        <v>0</v>
      </c>
      <c r="I9" s="5">
        <v>54959592</v>
      </c>
      <c r="J9" s="5">
        <v>16471794</v>
      </c>
      <c r="K9" s="5">
        <v>7018086</v>
      </c>
      <c r="L9" s="5">
        <v>541241</v>
      </c>
      <c r="M9" s="5">
        <v>30928471</v>
      </c>
      <c r="N9" s="5">
        <v>0</v>
      </c>
    </row>
    <row r="10" spans="1:14">
      <c r="A10" s="5">
        <v>1393</v>
      </c>
      <c r="B10" s="5" t="s">
        <v>545</v>
      </c>
      <c r="C10" s="5">
        <v>497249</v>
      </c>
      <c r="D10" s="5">
        <v>101619</v>
      </c>
      <c r="E10" s="5">
        <v>116188</v>
      </c>
      <c r="F10" s="5">
        <v>0</v>
      </c>
      <c r="G10" s="5">
        <v>279442</v>
      </c>
      <c r="H10" s="5">
        <v>0</v>
      </c>
      <c r="I10" s="5">
        <v>482057</v>
      </c>
      <c r="J10" s="5">
        <v>47321</v>
      </c>
      <c r="K10" s="5">
        <v>134208</v>
      </c>
      <c r="L10" s="5">
        <v>0</v>
      </c>
      <c r="M10" s="5">
        <v>300528</v>
      </c>
      <c r="N10" s="5">
        <v>0</v>
      </c>
    </row>
    <row r="11" spans="1:14">
      <c r="A11" s="5">
        <v>1393</v>
      </c>
      <c r="B11" s="5" t="s">
        <v>546</v>
      </c>
      <c r="C11" s="5">
        <v>23910724</v>
      </c>
      <c r="D11" s="5">
        <v>7582896</v>
      </c>
      <c r="E11" s="5">
        <v>3163349</v>
      </c>
      <c r="F11" s="5">
        <v>9329</v>
      </c>
      <c r="G11" s="5">
        <v>13155150</v>
      </c>
      <c r="H11" s="5">
        <v>0</v>
      </c>
      <c r="I11" s="5">
        <v>58622877</v>
      </c>
      <c r="J11" s="5">
        <v>38835056</v>
      </c>
      <c r="K11" s="5">
        <v>3356281</v>
      </c>
      <c r="L11" s="5">
        <v>17409</v>
      </c>
      <c r="M11" s="5">
        <v>16414130</v>
      </c>
      <c r="N11" s="5">
        <v>0</v>
      </c>
    </row>
    <row r="12" spans="1:14">
      <c r="A12" s="5">
        <v>1393</v>
      </c>
      <c r="B12" s="5" t="s">
        <v>547</v>
      </c>
      <c r="C12" s="5">
        <v>161464090</v>
      </c>
      <c r="D12" s="5">
        <v>44930642</v>
      </c>
      <c r="E12" s="5">
        <v>19982544</v>
      </c>
      <c r="F12" s="5">
        <v>3781312</v>
      </c>
      <c r="G12" s="5">
        <v>92769592</v>
      </c>
      <c r="H12" s="5">
        <v>0</v>
      </c>
      <c r="I12" s="5">
        <v>177060545</v>
      </c>
      <c r="J12" s="5">
        <v>44393284</v>
      </c>
      <c r="K12" s="5">
        <v>21091281</v>
      </c>
      <c r="L12" s="5">
        <v>6236052</v>
      </c>
      <c r="M12" s="5">
        <v>105339928</v>
      </c>
      <c r="N12" s="5">
        <v>0</v>
      </c>
    </row>
    <row r="13" spans="1:14">
      <c r="A13" s="5">
        <v>1393</v>
      </c>
      <c r="B13" s="5" t="s">
        <v>548</v>
      </c>
      <c r="C13" s="5">
        <v>4793591</v>
      </c>
      <c r="D13" s="5">
        <v>1148630</v>
      </c>
      <c r="E13" s="5">
        <v>264192</v>
      </c>
      <c r="F13" s="5">
        <v>34895</v>
      </c>
      <c r="G13" s="5">
        <v>3345874</v>
      </c>
      <c r="H13" s="5">
        <v>0</v>
      </c>
      <c r="I13" s="5">
        <v>4951214</v>
      </c>
      <c r="J13" s="5">
        <v>1432043</v>
      </c>
      <c r="K13" s="5">
        <v>308161</v>
      </c>
      <c r="L13" s="5">
        <v>46708</v>
      </c>
      <c r="M13" s="5">
        <v>3164302</v>
      </c>
      <c r="N13" s="5">
        <v>0</v>
      </c>
    </row>
    <row r="14" spans="1:14">
      <c r="A14" s="5">
        <v>1393</v>
      </c>
      <c r="B14" s="5" t="s">
        <v>549</v>
      </c>
      <c r="C14" s="5">
        <v>2183387</v>
      </c>
      <c r="D14" s="5">
        <v>512297</v>
      </c>
      <c r="E14" s="5">
        <v>259758</v>
      </c>
      <c r="F14" s="5">
        <v>20306</v>
      </c>
      <c r="G14" s="5">
        <v>1391026</v>
      </c>
      <c r="H14" s="5">
        <v>0</v>
      </c>
      <c r="I14" s="5">
        <v>2441948</v>
      </c>
      <c r="J14" s="5">
        <v>839372</v>
      </c>
      <c r="K14" s="5">
        <v>304026</v>
      </c>
      <c r="L14" s="5">
        <v>22519</v>
      </c>
      <c r="M14" s="5">
        <v>1276030</v>
      </c>
      <c r="N14" s="5">
        <v>0</v>
      </c>
    </row>
    <row r="15" spans="1:14">
      <c r="A15" s="5">
        <v>1393</v>
      </c>
      <c r="B15" s="5" t="s">
        <v>550</v>
      </c>
      <c r="C15" s="5">
        <v>33815008</v>
      </c>
      <c r="D15" s="5">
        <v>10432031</v>
      </c>
      <c r="E15" s="5">
        <v>4288678</v>
      </c>
      <c r="F15" s="5">
        <v>396207</v>
      </c>
      <c r="G15" s="5">
        <v>18698093</v>
      </c>
      <c r="H15" s="5">
        <v>0</v>
      </c>
      <c r="I15" s="5">
        <v>44738998</v>
      </c>
      <c r="J15" s="5">
        <v>18442464</v>
      </c>
      <c r="K15" s="5">
        <v>4643855</v>
      </c>
      <c r="L15" s="5">
        <v>628762</v>
      </c>
      <c r="M15" s="5">
        <v>21023917</v>
      </c>
      <c r="N15" s="5">
        <v>0</v>
      </c>
    </row>
    <row r="16" spans="1:14">
      <c r="A16" s="5">
        <v>1393</v>
      </c>
      <c r="B16" s="5" t="s">
        <v>551</v>
      </c>
      <c r="C16" s="5">
        <v>3243827</v>
      </c>
      <c r="D16" s="5">
        <v>592079</v>
      </c>
      <c r="E16" s="5">
        <v>608659</v>
      </c>
      <c r="F16" s="5">
        <v>150</v>
      </c>
      <c r="G16" s="5">
        <v>2042939</v>
      </c>
      <c r="H16" s="5">
        <v>0</v>
      </c>
      <c r="I16" s="5">
        <v>4068710</v>
      </c>
      <c r="J16" s="5">
        <v>875180</v>
      </c>
      <c r="K16" s="5">
        <v>739325</v>
      </c>
      <c r="L16" s="5">
        <v>200</v>
      </c>
      <c r="M16" s="5">
        <v>2454005</v>
      </c>
      <c r="N16" s="5">
        <v>0</v>
      </c>
    </row>
    <row r="17" spans="1:14">
      <c r="A17" s="5">
        <v>1393</v>
      </c>
      <c r="B17" s="5" t="s">
        <v>552</v>
      </c>
      <c r="C17" s="5">
        <v>100369615</v>
      </c>
      <c r="D17" s="5">
        <v>45878069</v>
      </c>
      <c r="E17" s="5">
        <v>6508479</v>
      </c>
      <c r="F17" s="5">
        <v>332904</v>
      </c>
      <c r="G17" s="5">
        <v>47650163</v>
      </c>
      <c r="H17" s="5">
        <v>0</v>
      </c>
      <c r="I17" s="5">
        <v>129468404</v>
      </c>
      <c r="J17" s="5">
        <v>72446234</v>
      </c>
      <c r="K17" s="5">
        <v>7142746</v>
      </c>
      <c r="L17" s="5">
        <v>48311</v>
      </c>
      <c r="M17" s="5">
        <v>49831114</v>
      </c>
      <c r="N17" s="5">
        <v>0</v>
      </c>
    </row>
    <row r="18" spans="1:14">
      <c r="A18" s="5">
        <v>1393</v>
      </c>
      <c r="B18" s="5" t="s">
        <v>553</v>
      </c>
      <c r="C18" s="5">
        <v>16389664</v>
      </c>
      <c r="D18" s="5">
        <v>7674124</v>
      </c>
      <c r="E18" s="5">
        <v>1756532</v>
      </c>
      <c r="F18" s="5">
        <v>100636</v>
      </c>
      <c r="G18" s="5">
        <v>6858372</v>
      </c>
      <c r="H18" s="5">
        <v>0</v>
      </c>
      <c r="I18" s="5">
        <v>17066819</v>
      </c>
      <c r="J18" s="5">
        <v>6519090</v>
      </c>
      <c r="K18" s="5">
        <v>1809081</v>
      </c>
      <c r="L18" s="5">
        <v>168305</v>
      </c>
      <c r="M18" s="5">
        <v>8570343</v>
      </c>
      <c r="N18" s="5">
        <v>0</v>
      </c>
    </row>
    <row r="19" spans="1:14">
      <c r="A19" s="5">
        <v>1393</v>
      </c>
      <c r="B19" s="5" t="s">
        <v>554</v>
      </c>
      <c r="C19" s="5">
        <v>6193446</v>
      </c>
      <c r="D19" s="5">
        <v>1552536</v>
      </c>
      <c r="E19" s="5">
        <v>485745</v>
      </c>
      <c r="F19" s="5">
        <v>12421</v>
      </c>
      <c r="G19" s="5">
        <v>4142744</v>
      </c>
      <c r="H19" s="5">
        <v>0</v>
      </c>
      <c r="I19" s="5">
        <v>11711699</v>
      </c>
      <c r="J19" s="5">
        <v>2369206</v>
      </c>
      <c r="K19" s="5">
        <v>773243</v>
      </c>
      <c r="L19" s="5">
        <v>50964</v>
      </c>
      <c r="M19" s="5">
        <v>8518286</v>
      </c>
      <c r="N19" s="5">
        <v>0</v>
      </c>
    </row>
    <row r="20" spans="1:14">
      <c r="A20" s="5">
        <v>1393</v>
      </c>
      <c r="B20" s="5" t="s">
        <v>555</v>
      </c>
      <c r="C20" s="5">
        <v>991075</v>
      </c>
      <c r="D20" s="5">
        <v>102703</v>
      </c>
      <c r="E20" s="5">
        <v>268918</v>
      </c>
      <c r="F20" s="5">
        <v>3753</v>
      </c>
      <c r="G20" s="5">
        <v>615702</v>
      </c>
      <c r="H20" s="5">
        <v>0</v>
      </c>
      <c r="I20" s="5">
        <v>1507625</v>
      </c>
      <c r="J20" s="5">
        <v>135631</v>
      </c>
      <c r="K20" s="5">
        <v>336208</v>
      </c>
      <c r="L20" s="5">
        <v>6864</v>
      </c>
      <c r="M20" s="5">
        <v>1028923</v>
      </c>
      <c r="N20" s="5">
        <v>0</v>
      </c>
    </row>
    <row r="21" spans="1:14">
      <c r="A21" s="5">
        <v>1393</v>
      </c>
      <c r="B21" s="5" t="s">
        <v>556</v>
      </c>
      <c r="C21" s="5">
        <v>20633811</v>
      </c>
      <c r="D21" s="5">
        <v>7731754</v>
      </c>
      <c r="E21" s="5">
        <v>3486129</v>
      </c>
      <c r="F21" s="5">
        <v>421258</v>
      </c>
      <c r="G21" s="5">
        <v>8994670</v>
      </c>
      <c r="H21" s="5">
        <v>0</v>
      </c>
      <c r="I21" s="5">
        <v>31267702</v>
      </c>
      <c r="J21" s="5">
        <v>17754772</v>
      </c>
      <c r="K21" s="5">
        <v>2697518</v>
      </c>
      <c r="L21" s="5">
        <v>466581</v>
      </c>
      <c r="M21" s="5">
        <v>10348830</v>
      </c>
      <c r="N21" s="5">
        <v>0</v>
      </c>
    </row>
    <row r="22" spans="1:14">
      <c r="A22" s="5">
        <v>1393</v>
      </c>
      <c r="B22" s="5" t="s">
        <v>557</v>
      </c>
      <c r="C22" s="5">
        <v>40910428</v>
      </c>
      <c r="D22" s="5">
        <v>14506504</v>
      </c>
      <c r="E22" s="5">
        <v>3812127</v>
      </c>
      <c r="F22" s="5">
        <v>605947</v>
      </c>
      <c r="G22" s="5">
        <v>21985850</v>
      </c>
      <c r="H22" s="5">
        <v>0</v>
      </c>
      <c r="I22" s="5">
        <v>53472526</v>
      </c>
      <c r="J22" s="5">
        <v>23825193</v>
      </c>
      <c r="K22" s="5">
        <v>4844919</v>
      </c>
      <c r="L22" s="5">
        <v>935987</v>
      </c>
      <c r="M22" s="5">
        <v>23866427</v>
      </c>
      <c r="N22" s="5">
        <v>0</v>
      </c>
    </row>
    <row r="23" spans="1:14">
      <c r="A23" s="5">
        <v>1393</v>
      </c>
      <c r="B23" s="5" t="s">
        <v>558</v>
      </c>
      <c r="C23" s="5">
        <v>9016992</v>
      </c>
      <c r="D23" s="5">
        <v>2184477</v>
      </c>
      <c r="E23" s="5">
        <v>529051</v>
      </c>
      <c r="F23" s="5">
        <v>54040</v>
      </c>
      <c r="G23" s="5">
        <v>6249424</v>
      </c>
      <c r="H23" s="5">
        <v>0</v>
      </c>
      <c r="I23" s="5">
        <v>11160503</v>
      </c>
      <c r="J23" s="5">
        <v>2818236</v>
      </c>
      <c r="K23" s="5">
        <v>552208</v>
      </c>
      <c r="L23" s="5">
        <v>153775</v>
      </c>
      <c r="M23" s="5">
        <v>7636285</v>
      </c>
      <c r="N23" s="5">
        <v>0</v>
      </c>
    </row>
    <row r="24" spans="1:14">
      <c r="A24" s="5">
        <v>1393</v>
      </c>
      <c r="B24" s="5" t="s">
        <v>559</v>
      </c>
      <c r="C24" s="5">
        <v>63412739</v>
      </c>
      <c r="D24" s="5">
        <v>55892143</v>
      </c>
      <c r="E24" s="5">
        <v>2140159</v>
      </c>
      <c r="F24" s="5">
        <v>870</v>
      </c>
      <c r="G24" s="5">
        <v>5379568</v>
      </c>
      <c r="H24" s="5">
        <v>0</v>
      </c>
      <c r="I24" s="5">
        <v>64008315</v>
      </c>
      <c r="J24" s="5">
        <v>55783539</v>
      </c>
      <c r="K24" s="5">
        <v>2156434</v>
      </c>
      <c r="L24" s="5">
        <v>800</v>
      </c>
      <c r="M24" s="5">
        <v>6067543</v>
      </c>
      <c r="N24" s="5">
        <v>0</v>
      </c>
    </row>
    <row r="25" spans="1:14">
      <c r="A25" s="5">
        <v>1393</v>
      </c>
      <c r="B25" s="5" t="s">
        <v>560</v>
      </c>
      <c r="C25" s="5">
        <v>30607490</v>
      </c>
      <c r="D25" s="5">
        <v>14072301</v>
      </c>
      <c r="E25" s="5">
        <v>4985079</v>
      </c>
      <c r="F25" s="5">
        <v>158772</v>
      </c>
      <c r="G25" s="5">
        <v>11391338</v>
      </c>
      <c r="H25" s="5">
        <v>0</v>
      </c>
      <c r="I25" s="5">
        <v>36369504</v>
      </c>
      <c r="J25" s="5">
        <v>20768605</v>
      </c>
      <c r="K25" s="5">
        <v>4340994</v>
      </c>
      <c r="L25" s="5">
        <v>86836</v>
      </c>
      <c r="M25" s="5">
        <v>11173069</v>
      </c>
      <c r="N25" s="5">
        <v>0</v>
      </c>
    </row>
    <row r="26" spans="1:14">
      <c r="A26" s="5">
        <v>1393</v>
      </c>
      <c r="B26" s="5" t="s">
        <v>561</v>
      </c>
      <c r="C26" s="5">
        <v>7689075</v>
      </c>
      <c r="D26" s="5">
        <v>2285155</v>
      </c>
      <c r="E26" s="5">
        <v>628380</v>
      </c>
      <c r="F26" s="5">
        <v>41790</v>
      </c>
      <c r="G26" s="5">
        <v>4733750</v>
      </c>
      <c r="H26" s="5">
        <v>0</v>
      </c>
      <c r="I26" s="5">
        <v>9365003</v>
      </c>
      <c r="J26" s="5">
        <v>2164477</v>
      </c>
      <c r="K26" s="5">
        <v>854469</v>
      </c>
      <c r="L26" s="5">
        <v>47142</v>
      </c>
      <c r="M26" s="5">
        <v>6298915</v>
      </c>
      <c r="N26" s="5">
        <v>0</v>
      </c>
    </row>
    <row r="27" spans="1:14">
      <c r="A27" s="5">
        <v>1393</v>
      </c>
      <c r="B27" s="5" t="s">
        <v>562</v>
      </c>
      <c r="C27" s="5">
        <v>455318</v>
      </c>
      <c r="D27" s="5">
        <v>104425</v>
      </c>
      <c r="E27" s="5">
        <v>19760</v>
      </c>
      <c r="F27" s="5">
        <v>70165</v>
      </c>
      <c r="G27" s="5">
        <v>260968</v>
      </c>
      <c r="H27" s="5">
        <v>0</v>
      </c>
      <c r="I27" s="5">
        <v>1009419</v>
      </c>
      <c r="J27" s="5">
        <v>140134</v>
      </c>
      <c r="K27" s="5">
        <v>31628</v>
      </c>
      <c r="L27" s="5">
        <v>503502</v>
      </c>
      <c r="M27" s="5">
        <v>334156</v>
      </c>
      <c r="N27" s="5">
        <v>0</v>
      </c>
    </row>
    <row r="28" spans="1:14">
      <c r="A28" s="5">
        <v>1393</v>
      </c>
      <c r="B28" s="5" t="s">
        <v>563</v>
      </c>
      <c r="C28" s="5">
        <v>12180210</v>
      </c>
      <c r="D28" s="5">
        <v>2864515</v>
      </c>
      <c r="E28" s="5">
        <v>320788</v>
      </c>
      <c r="F28" s="5">
        <v>1952</v>
      </c>
      <c r="G28" s="5">
        <v>8992955</v>
      </c>
      <c r="H28" s="5">
        <v>0</v>
      </c>
      <c r="I28" s="5">
        <v>13687475</v>
      </c>
      <c r="J28" s="5">
        <v>3385245</v>
      </c>
      <c r="K28" s="5">
        <v>417719</v>
      </c>
      <c r="L28" s="5">
        <v>7864</v>
      </c>
      <c r="M28" s="5">
        <v>9876647</v>
      </c>
      <c r="N28" s="5">
        <v>0</v>
      </c>
    </row>
    <row r="29" spans="1:14">
      <c r="A29" s="5">
        <v>1393</v>
      </c>
      <c r="B29" s="5" t="s">
        <v>564</v>
      </c>
      <c r="C29" s="5">
        <v>20488871</v>
      </c>
      <c r="D29" s="5">
        <v>6562356</v>
      </c>
      <c r="E29" s="5">
        <v>846772</v>
      </c>
      <c r="F29" s="5">
        <v>39268</v>
      </c>
      <c r="G29" s="5">
        <v>13040475</v>
      </c>
      <c r="H29" s="5">
        <v>0</v>
      </c>
      <c r="I29" s="5">
        <v>23982270</v>
      </c>
      <c r="J29" s="5">
        <v>7293085</v>
      </c>
      <c r="K29" s="5">
        <v>1332899</v>
      </c>
      <c r="L29" s="5">
        <v>23550</v>
      </c>
      <c r="M29" s="5">
        <v>15332736</v>
      </c>
      <c r="N29" s="5">
        <v>0</v>
      </c>
    </row>
    <row r="30" spans="1:14">
      <c r="A30" s="5">
        <v>1393</v>
      </c>
      <c r="B30" s="5" t="s">
        <v>565</v>
      </c>
      <c r="C30" s="5">
        <v>3514168</v>
      </c>
      <c r="D30" s="5">
        <v>1214539</v>
      </c>
      <c r="E30" s="5">
        <v>431017</v>
      </c>
      <c r="F30" s="5">
        <v>0</v>
      </c>
      <c r="G30" s="5">
        <v>1868611</v>
      </c>
      <c r="H30" s="5">
        <v>0</v>
      </c>
      <c r="I30" s="5">
        <v>4039067</v>
      </c>
      <c r="J30" s="5">
        <v>1478023</v>
      </c>
      <c r="K30" s="5">
        <v>625130</v>
      </c>
      <c r="L30" s="5">
        <v>0</v>
      </c>
      <c r="M30" s="5">
        <v>1935914</v>
      </c>
      <c r="N30" s="5">
        <v>0</v>
      </c>
    </row>
    <row r="31" spans="1:14">
      <c r="A31" s="5">
        <v>1393</v>
      </c>
      <c r="B31" s="5" t="s">
        <v>566</v>
      </c>
      <c r="C31" s="5">
        <v>22318891</v>
      </c>
      <c r="D31" s="5">
        <v>4898471</v>
      </c>
      <c r="E31" s="5">
        <v>962744</v>
      </c>
      <c r="F31" s="5">
        <v>38007</v>
      </c>
      <c r="G31" s="5">
        <v>16419670</v>
      </c>
      <c r="H31" s="5">
        <v>0</v>
      </c>
      <c r="I31" s="5">
        <v>27885293</v>
      </c>
      <c r="J31" s="5">
        <v>7858882</v>
      </c>
      <c r="K31" s="5">
        <v>1410777</v>
      </c>
      <c r="L31" s="5">
        <v>193768</v>
      </c>
      <c r="M31" s="5">
        <v>18421865</v>
      </c>
      <c r="N31" s="5">
        <v>0</v>
      </c>
    </row>
    <row r="32" spans="1:14">
      <c r="A32" s="5">
        <v>1393</v>
      </c>
      <c r="B32" s="5" t="s">
        <v>567</v>
      </c>
      <c r="C32" s="5">
        <v>59473574</v>
      </c>
      <c r="D32" s="5">
        <v>16717568</v>
      </c>
      <c r="E32" s="5">
        <v>8203018</v>
      </c>
      <c r="F32" s="5">
        <v>343966</v>
      </c>
      <c r="G32" s="5">
        <v>34209022</v>
      </c>
      <c r="H32" s="5">
        <v>0</v>
      </c>
      <c r="I32" s="5">
        <v>65457835</v>
      </c>
      <c r="J32" s="5">
        <v>17356208</v>
      </c>
      <c r="K32" s="5">
        <v>8616707</v>
      </c>
      <c r="L32" s="5">
        <v>331434</v>
      </c>
      <c r="M32" s="5">
        <v>39153486</v>
      </c>
      <c r="N32" s="5">
        <v>0</v>
      </c>
    </row>
    <row r="33" spans="1:14">
      <c r="A33" s="5">
        <v>1393</v>
      </c>
      <c r="B33" s="5" t="s">
        <v>568</v>
      </c>
      <c r="C33" s="5">
        <v>44505265</v>
      </c>
      <c r="D33" s="5">
        <v>24580973</v>
      </c>
      <c r="E33" s="5">
        <v>1550193</v>
      </c>
      <c r="F33" s="5">
        <v>160026</v>
      </c>
      <c r="G33" s="5">
        <v>18214073</v>
      </c>
      <c r="H33" s="5">
        <v>0</v>
      </c>
      <c r="I33" s="5">
        <v>49670402</v>
      </c>
      <c r="J33" s="5">
        <v>30989343</v>
      </c>
      <c r="K33" s="5">
        <v>2329417</v>
      </c>
      <c r="L33" s="5">
        <v>203817</v>
      </c>
      <c r="M33" s="5">
        <v>16147825</v>
      </c>
      <c r="N33" s="5">
        <v>0</v>
      </c>
    </row>
    <row r="34" spans="1:14">
      <c r="A34" s="5">
        <v>1393</v>
      </c>
      <c r="B34" s="5" t="s">
        <v>569</v>
      </c>
      <c r="C34" s="5">
        <v>3226440</v>
      </c>
      <c r="D34" s="5">
        <v>791743</v>
      </c>
      <c r="E34" s="5">
        <v>416234</v>
      </c>
      <c r="F34" s="5">
        <v>87</v>
      </c>
      <c r="G34" s="5">
        <v>2018376</v>
      </c>
      <c r="H34" s="5">
        <v>0</v>
      </c>
      <c r="I34" s="5">
        <v>3889185</v>
      </c>
      <c r="J34" s="5">
        <v>1130637</v>
      </c>
      <c r="K34" s="5">
        <v>589202</v>
      </c>
      <c r="L34" s="5">
        <v>67</v>
      </c>
      <c r="M34" s="5">
        <v>2169279</v>
      </c>
      <c r="N34" s="5">
        <v>0</v>
      </c>
    </row>
    <row r="35" spans="1:14">
      <c r="A35" s="5">
        <v>1393</v>
      </c>
      <c r="B35" s="5" t="s">
        <v>570</v>
      </c>
      <c r="C35" s="5">
        <v>12215604</v>
      </c>
      <c r="D35" s="5">
        <v>4077646</v>
      </c>
      <c r="E35" s="5">
        <v>1318358</v>
      </c>
      <c r="F35" s="5">
        <v>54639</v>
      </c>
      <c r="G35" s="5">
        <v>6764961</v>
      </c>
      <c r="H35" s="5">
        <v>0</v>
      </c>
      <c r="I35" s="5">
        <v>19749194</v>
      </c>
      <c r="J35" s="5">
        <v>11228488</v>
      </c>
      <c r="K35" s="5">
        <v>1337040</v>
      </c>
      <c r="L35" s="5">
        <v>39073</v>
      </c>
      <c r="M35" s="5">
        <v>7144593</v>
      </c>
      <c r="N35" s="5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21" t="s">
        <v>159</v>
      </c>
      <c r="B1" s="21"/>
      <c r="C1" s="20" t="str">
        <f>CONCATENATE("2-",'فهرست جداول'!B3,"-",MID('فهرست جداول'!A1, 58,10))</f>
        <v>2-شاغلان کارگاه‏ها بر حسب سطح مهارت و فعالیت-93 کل کشور</v>
      </c>
      <c r="D1" s="20"/>
      <c r="E1" s="20"/>
      <c r="F1" s="20"/>
      <c r="G1" s="20"/>
      <c r="H1" s="20"/>
      <c r="I1" s="20"/>
      <c r="J1" s="20"/>
      <c r="K1" s="20"/>
    </row>
    <row r="2" spans="1:11" ht="21" customHeight="1" thickBot="1">
      <c r="A2" s="32" t="s">
        <v>128</v>
      </c>
      <c r="B2" s="32" t="s">
        <v>151</v>
      </c>
      <c r="C2" s="32" t="s">
        <v>0</v>
      </c>
      <c r="D2" s="34" t="s">
        <v>1</v>
      </c>
      <c r="E2" s="24" t="s">
        <v>4</v>
      </c>
      <c r="F2" s="22" t="s">
        <v>5</v>
      </c>
      <c r="G2" s="22"/>
      <c r="H2" s="22"/>
      <c r="I2" s="22"/>
      <c r="J2" s="22"/>
      <c r="K2" s="24" t="s">
        <v>6</v>
      </c>
    </row>
    <row r="3" spans="1:11" ht="22.5" customHeight="1" thickBot="1">
      <c r="A3" s="33"/>
      <c r="B3" s="33"/>
      <c r="C3" s="33"/>
      <c r="D3" s="35"/>
      <c r="E3" s="26"/>
      <c r="F3" s="11" t="s">
        <v>3</v>
      </c>
      <c r="G3" s="11" t="s">
        <v>8</v>
      </c>
      <c r="H3" s="11" t="s">
        <v>9</v>
      </c>
      <c r="I3" s="11" t="s">
        <v>123</v>
      </c>
      <c r="J3" s="11" t="s">
        <v>10</v>
      </c>
      <c r="K3" s="26"/>
    </row>
    <row r="4" spans="1:11">
      <c r="A4" s="5">
        <v>1393</v>
      </c>
      <c r="B4" s="5">
        <v>1</v>
      </c>
      <c r="C4" s="5" t="s">
        <v>162</v>
      </c>
      <c r="D4" s="5" t="s">
        <v>163</v>
      </c>
      <c r="E4" s="5">
        <v>1698305</v>
      </c>
      <c r="F4" s="5">
        <v>1293012</v>
      </c>
      <c r="G4" s="5">
        <v>535139</v>
      </c>
      <c r="H4" s="5">
        <v>517377</v>
      </c>
      <c r="I4" s="5">
        <v>122050</v>
      </c>
      <c r="J4" s="5">
        <v>118447</v>
      </c>
      <c r="K4" s="5">
        <v>405293</v>
      </c>
    </row>
    <row r="5" spans="1:11">
      <c r="A5" s="5">
        <v>1393</v>
      </c>
      <c r="B5" s="5">
        <v>2</v>
      </c>
      <c r="C5" s="5" t="s">
        <v>164</v>
      </c>
      <c r="D5" s="5" t="s">
        <v>165</v>
      </c>
      <c r="E5" s="5">
        <v>202118</v>
      </c>
      <c r="F5" s="5">
        <v>151677</v>
      </c>
      <c r="G5" s="5">
        <v>80677</v>
      </c>
      <c r="H5" s="5">
        <v>50517</v>
      </c>
      <c r="I5" s="5">
        <v>9924</v>
      </c>
      <c r="J5" s="5">
        <v>10559</v>
      </c>
      <c r="K5" s="5">
        <v>50440</v>
      </c>
    </row>
    <row r="6" spans="1:11">
      <c r="A6" s="5">
        <v>1393</v>
      </c>
      <c r="B6" s="5">
        <v>3</v>
      </c>
      <c r="C6" s="5" t="s">
        <v>166</v>
      </c>
      <c r="D6" s="5" t="s">
        <v>167</v>
      </c>
      <c r="E6" s="5">
        <v>24663</v>
      </c>
      <c r="F6" s="5">
        <v>20016</v>
      </c>
      <c r="G6" s="5">
        <v>13015</v>
      </c>
      <c r="H6" s="5">
        <v>5466</v>
      </c>
      <c r="I6" s="5">
        <v>700</v>
      </c>
      <c r="J6" s="5">
        <v>835</v>
      </c>
      <c r="K6" s="5">
        <v>4647</v>
      </c>
    </row>
    <row r="7" spans="1:11">
      <c r="A7" s="5">
        <v>1393</v>
      </c>
      <c r="B7" s="5">
        <v>4</v>
      </c>
      <c r="C7" s="5" t="s">
        <v>168</v>
      </c>
      <c r="D7" s="5" t="s">
        <v>167</v>
      </c>
      <c r="E7" s="5">
        <v>24663</v>
      </c>
      <c r="F7" s="5">
        <v>20016</v>
      </c>
      <c r="G7" s="5">
        <v>13015</v>
      </c>
      <c r="H7" s="5">
        <v>5466</v>
      </c>
      <c r="I7" s="5">
        <v>700</v>
      </c>
      <c r="J7" s="5">
        <v>835</v>
      </c>
      <c r="K7" s="5">
        <v>4647</v>
      </c>
    </row>
    <row r="8" spans="1:11">
      <c r="A8" s="5">
        <v>1393</v>
      </c>
      <c r="B8" s="5">
        <v>3</v>
      </c>
      <c r="C8" s="5" t="s">
        <v>169</v>
      </c>
      <c r="D8" s="5" t="s">
        <v>170</v>
      </c>
      <c r="E8" s="5">
        <v>4278</v>
      </c>
      <c r="F8" s="5">
        <v>3463</v>
      </c>
      <c r="G8" s="5">
        <v>2009</v>
      </c>
      <c r="H8" s="5">
        <v>1034</v>
      </c>
      <c r="I8" s="5">
        <v>190</v>
      </c>
      <c r="J8" s="5">
        <v>230</v>
      </c>
      <c r="K8" s="5">
        <v>815</v>
      </c>
    </row>
    <row r="9" spans="1:11">
      <c r="A9" s="5">
        <v>1393</v>
      </c>
      <c r="B9" s="5">
        <v>4</v>
      </c>
      <c r="C9" s="5" t="s">
        <v>171</v>
      </c>
      <c r="D9" s="5" t="s">
        <v>170</v>
      </c>
      <c r="E9" s="5">
        <v>4278</v>
      </c>
      <c r="F9" s="5">
        <v>3463</v>
      </c>
      <c r="G9" s="5">
        <v>2009</v>
      </c>
      <c r="H9" s="5">
        <v>1034</v>
      </c>
      <c r="I9" s="5">
        <v>190</v>
      </c>
      <c r="J9" s="5">
        <v>230</v>
      </c>
      <c r="K9" s="5">
        <v>815</v>
      </c>
    </row>
    <row r="10" spans="1:11">
      <c r="A10" s="5">
        <v>1393</v>
      </c>
      <c r="B10" s="5">
        <v>3</v>
      </c>
      <c r="C10" s="5" t="s">
        <v>172</v>
      </c>
      <c r="D10" s="5" t="s">
        <v>173</v>
      </c>
      <c r="E10" s="5">
        <v>20250</v>
      </c>
      <c r="F10" s="5">
        <v>15882</v>
      </c>
      <c r="G10" s="5">
        <v>10321</v>
      </c>
      <c r="H10" s="5">
        <v>3906</v>
      </c>
      <c r="I10" s="5">
        <v>772</v>
      </c>
      <c r="J10" s="5">
        <v>882</v>
      </c>
      <c r="K10" s="5">
        <v>4368</v>
      </c>
    </row>
    <row r="11" spans="1:11">
      <c r="A11" s="5">
        <v>1393</v>
      </c>
      <c r="B11" s="5">
        <v>4</v>
      </c>
      <c r="C11" s="5" t="s">
        <v>174</v>
      </c>
      <c r="D11" s="5" t="s">
        <v>173</v>
      </c>
      <c r="E11" s="5">
        <v>20250</v>
      </c>
      <c r="F11" s="5">
        <v>15882</v>
      </c>
      <c r="G11" s="5">
        <v>10321</v>
      </c>
      <c r="H11" s="5">
        <v>3906</v>
      </c>
      <c r="I11" s="5">
        <v>772</v>
      </c>
      <c r="J11" s="5">
        <v>882</v>
      </c>
      <c r="K11" s="5">
        <v>4368</v>
      </c>
    </row>
    <row r="12" spans="1:11">
      <c r="A12" s="5">
        <v>1393</v>
      </c>
      <c r="B12" s="5">
        <v>3</v>
      </c>
      <c r="C12" s="5" t="s">
        <v>175</v>
      </c>
      <c r="D12" s="5" t="s">
        <v>176</v>
      </c>
      <c r="E12" s="5">
        <v>9891</v>
      </c>
      <c r="F12" s="5">
        <v>7766</v>
      </c>
      <c r="G12" s="5">
        <v>2831</v>
      </c>
      <c r="H12" s="5">
        <v>3292</v>
      </c>
      <c r="I12" s="5">
        <v>807</v>
      </c>
      <c r="J12" s="5">
        <v>836</v>
      </c>
      <c r="K12" s="5">
        <v>2126</v>
      </c>
    </row>
    <row r="13" spans="1:11">
      <c r="A13" s="5">
        <v>1393</v>
      </c>
      <c r="B13" s="5">
        <v>4</v>
      </c>
      <c r="C13" s="5" t="s">
        <v>177</v>
      </c>
      <c r="D13" s="5" t="s">
        <v>176</v>
      </c>
      <c r="E13" s="5">
        <v>9891</v>
      </c>
      <c r="F13" s="5">
        <v>7766</v>
      </c>
      <c r="G13" s="5">
        <v>2831</v>
      </c>
      <c r="H13" s="5">
        <v>3292</v>
      </c>
      <c r="I13" s="5">
        <v>807</v>
      </c>
      <c r="J13" s="5">
        <v>836</v>
      </c>
      <c r="K13" s="5">
        <v>2126</v>
      </c>
    </row>
    <row r="14" spans="1:11">
      <c r="A14" s="5">
        <v>1393</v>
      </c>
      <c r="B14" s="5">
        <v>3</v>
      </c>
      <c r="C14" s="5" t="s">
        <v>178</v>
      </c>
      <c r="D14" s="5" t="s">
        <v>179</v>
      </c>
      <c r="E14" s="5">
        <v>44960</v>
      </c>
      <c r="F14" s="5">
        <v>30257</v>
      </c>
      <c r="G14" s="5">
        <v>12016</v>
      </c>
      <c r="H14" s="5">
        <v>13548</v>
      </c>
      <c r="I14" s="5">
        <v>2119</v>
      </c>
      <c r="J14" s="5">
        <v>2573</v>
      </c>
      <c r="K14" s="5">
        <v>14703</v>
      </c>
    </row>
    <row r="15" spans="1:11">
      <c r="A15" s="5">
        <v>1393</v>
      </c>
      <c r="B15" s="5">
        <v>4</v>
      </c>
      <c r="C15" s="5" t="s">
        <v>180</v>
      </c>
      <c r="D15" s="5" t="s">
        <v>179</v>
      </c>
      <c r="E15" s="5">
        <v>44960</v>
      </c>
      <c r="F15" s="5">
        <v>30257</v>
      </c>
      <c r="G15" s="5">
        <v>12016</v>
      </c>
      <c r="H15" s="5">
        <v>13548</v>
      </c>
      <c r="I15" s="5">
        <v>2119</v>
      </c>
      <c r="J15" s="5">
        <v>2573</v>
      </c>
      <c r="K15" s="5">
        <v>14703</v>
      </c>
    </row>
    <row r="16" spans="1:11">
      <c r="A16" s="5">
        <v>1393</v>
      </c>
      <c r="B16" s="5">
        <v>3</v>
      </c>
      <c r="C16" s="5" t="s">
        <v>181</v>
      </c>
      <c r="D16" s="5" t="s">
        <v>182</v>
      </c>
      <c r="E16" s="5">
        <v>13831</v>
      </c>
      <c r="F16" s="5">
        <v>10131</v>
      </c>
      <c r="G16" s="5">
        <v>6131</v>
      </c>
      <c r="H16" s="5">
        <v>2663</v>
      </c>
      <c r="I16" s="5">
        <v>547</v>
      </c>
      <c r="J16" s="5">
        <v>790</v>
      </c>
      <c r="K16" s="5">
        <v>3700</v>
      </c>
    </row>
    <row r="17" spans="1:11">
      <c r="A17" s="5">
        <v>1393</v>
      </c>
      <c r="B17" s="5">
        <v>4</v>
      </c>
      <c r="C17" s="5" t="s">
        <v>183</v>
      </c>
      <c r="D17" s="5" t="s">
        <v>184</v>
      </c>
      <c r="E17" s="5">
        <v>12575</v>
      </c>
      <c r="F17" s="5">
        <v>9136</v>
      </c>
      <c r="G17" s="5">
        <v>5512</v>
      </c>
      <c r="H17" s="5">
        <v>2476</v>
      </c>
      <c r="I17" s="5">
        <v>476</v>
      </c>
      <c r="J17" s="5">
        <v>672</v>
      </c>
      <c r="K17" s="5">
        <v>3439</v>
      </c>
    </row>
    <row r="18" spans="1:11">
      <c r="A18" s="5">
        <v>1393</v>
      </c>
      <c r="B18" s="5">
        <v>4</v>
      </c>
      <c r="C18" s="5" t="s">
        <v>185</v>
      </c>
      <c r="D18" s="5" t="s">
        <v>186</v>
      </c>
      <c r="E18" s="5">
        <v>1256</v>
      </c>
      <c r="F18" s="5">
        <v>995</v>
      </c>
      <c r="G18" s="5">
        <v>619</v>
      </c>
      <c r="H18" s="5">
        <v>187</v>
      </c>
      <c r="I18" s="5">
        <v>71</v>
      </c>
      <c r="J18" s="5">
        <v>118</v>
      </c>
      <c r="K18" s="5">
        <v>261</v>
      </c>
    </row>
    <row r="19" spans="1:11">
      <c r="A19" s="5">
        <v>1393</v>
      </c>
      <c r="B19" s="5">
        <v>3</v>
      </c>
      <c r="C19" s="5" t="s">
        <v>187</v>
      </c>
      <c r="D19" s="5" t="s">
        <v>188</v>
      </c>
      <c r="E19" s="5">
        <v>78395</v>
      </c>
      <c r="F19" s="5">
        <v>59995</v>
      </c>
      <c r="G19" s="5">
        <v>32039</v>
      </c>
      <c r="H19" s="5">
        <v>19488</v>
      </c>
      <c r="I19" s="5">
        <v>4476</v>
      </c>
      <c r="J19" s="5">
        <v>3993</v>
      </c>
      <c r="K19" s="5">
        <v>18400</v>
      </c>
    </row>
    <row r="20" spans="1:11">
      <c r="A20" s="5">
        <v>1393</v>
      </c>
      <c r="B20" s="5">
        <v>4</v>
      </c>
      <c r="C20" s="5" t="s">
        <v>189</v>
      </c>
      <c r="D20" s="5" t="s">
        <v>188</v>
      </c>
      <c r="E20" s="5">
        <v>21177</v>
      </c>
      <c r="F20" s="5">
        <v>16765</v>
      </c>
      <c r="G20" s="5">
        <v>10111</v>
      </c>
      <c r="H20" s="5">
        <v>4930</v>
      </c>
      <c r="I20" s="5">
        <v>988</v>
      </c>
      <c r="J20" s="5">
        <v>736</v>
      </c>
      <c r="K20" s="5">
        <v>4412</v>
      </c>
    </row>
    <row r="21" spans="1:11">
      <c r="A21" s="5">
        <v>1393</v>
      </c>
      <c r="B21" s="5">
        <v>4</v>
      </c>
      <c r="C21" s="5" t="s">
        <v>190</v>
      </c>
      <c r="D21" s="5" t="s">
        <v>191</v>
      </c>
      <c r="E21" s="5">
        <v>21267</v>
      </c>
      <c r="F21" s="5">
        <v>17022</v>
      </c>
      <c r="G21" s="5">
        <v>8203</v>
      </c>
      <c r="H21" s="5">
        <v>5455</v>
      </c>
      <c r="I21" s="5">
        <v>2017</v>
      </c>
      <c r="J21" s="5">
        <v>1346</v>
      </c>
      <c r="K21" s="5">
        <v>4245</v>
      </c>
    </row>
    <row r="22" spans="1:11">
      <c r="A22" s="5">
        <v>1393</v>
      </c>
      <c r="B22" s="5">
        <v>4</v>
      </c>
      <c r="C22" s="5" t="s">
        <v>192</v>
      </c>
      <c r="D22" s="5" t="s">
        <v>193</v>
      </c>
      <c r="E22" s="5">
        <v>11131</v>
      </c>
      <c r="F22" s="5">
        <v>9090</v>
      </c>
      <c r="G22" s="5">
        <v>4820</v>
      </c>
      <c r="H22" s="5">
        <v>3701</v>
      </c>
      <c r="I22" s="5">
        <v>277</v>
      </c>
      <c r="J22" s="5">
        <v>293</v>
      </c>
      <c r="K22" s="5">
        <v>2041</v>
      </c>
    </row>
    <row r="23" spans="1:11">
      <c r="A23" s="5">
        <v>1393</v>
      </c>
      <c r="B23" s="5">
        <v>4</v>
      </c>
      <c r="C23" s="5" t="s">
        <v>194</v>
      </c>
      <c r="D23" s="5" t="s">
        <v>195</v>
      </c>
      <c r="E23" s="5">
        <v>2684</v>
      </c>
      <c r="F23" s="5">
        <v>2110</v>
      </c>
      <c r="G23" s="5">
        <v>826</v>
      </c>
      <c r="H23" s="5">
        <v>777</v>
      </c>
      <c r="I23" s="5">
        <v>229</v>
      </c>
      <c r="J23" s="5">
        <v>278</v>
      </c>
      <c r="K23" s="5">
        <v>574</v>
      </c>
    </row>
    <row r="24" spans="1:11">
      <c r="A24" s="5">
        <v>1393</v>
      </c>
      <c r="B24" s="5">
        <v>4</v>
      </c>
      <c r="C24" s="5" t="s">
        <v>196</v>
      </c>
      <c r="D24" s="5" t="s">
        <v>197</v>
      </c>
      <c r="E24" s="5">
        <v>3572</v>
      </c>
      <c r="F24" s="5">
        <v>2545</v>
      </c>
      <c r="G24" s="5">
        <v>1276</v>
      </c>
      <c r="H24" s="5">
        <v>725</v>
      </c>
      <c r="I24" s="5">
        <v>207</v>
      </c>
      <c r="J24" s="5">
        <v>337</v>
      </c>
      <c r="K24" s="5">
        <v>1027</v>
      </c>
    </row>
    <row r="25" spans="1:11">
      <c r="A25" s="5">
        <v>1393</v>
      </c>
      <c r="B25" s="5">
        <v>4</v>
      </c>
      <c r="C25" s="5" t="s">
        <v>198</v>
      </c>
      <c r="D25" s="5" t="s">
        <v>199</v>
      </c>
      <c r="E25" s="5">
        <v>18563</v>
      </c>
      <c r="F25" s="5">
        <v>12463</v>
      </c>
      <c r="G25" s="5">
        <v>6803</v>
      </c>
      <c r="H25" s="5">
        <v>3900</v>
      </c>
      <c r="I25" s="5">
        <v>757</v>
      </c>
      <c r="J25" s="5">
        <v>1003</v>
      </c>
      <c r="K25" s="5">
        <v>6100</v>
      </c>
    </row>
    <row r="26" spans="1:11">
      <c r="A26" s="5">
        <v>1393</v>
      </c>
      <c r="B26" s="5">
        <v>3</v>
      </c>
      <c r="C26" s="5" t="s">
        <v>200</v>
      </c>
      <c r="D26" s="5" t="s">
        <v>201</v>
      </c>
      <c r="E26" s="5">
        <v>5851</v>
      </c>
      <c r="F26" s="5">
        <v>4169</v>
      </c>
      <c r="G26" s="5">
        <v>2316</v>
      </c>
      <c r="H26" s="5">
        <v>1120</v>
      </c>
      <c r="I26" s="5">
        <v>313</v>
      </c>
      <c r="J26" s="5">
        <v>420</v>
      </c>
      <c r="K26" s="5">
        <v>1682</v>
      </c>
    </row>
    <row r="27" spans="1:11">
      <c r="A27" s="5">
        <v>1393</v>
      </c>
      <c r="B27" s="5">
        <v>4</v>
      </c>
      <c r="C27" s="5" t="s">
        <v>202</v>
      </c>
      <c r="D27" s="5" t="s">
        <v>201</v>
      </c>
      <c r="E27" s="5">
        <v>5851</v>
      </c>
      <c r="F27" s="5">
        <v>4169</v>
      </c>
      <c r="G27" s="5">
        <v>2316</v>
      </c>
      <c r="H27" s="5">
        <v>1120</v>
      </c>
      <c r="I27" s="5">
        <v>313</v>
      </c>
      <c r="J27" s="5">
        <v>420</v>
      </c>
      <c r="K27" s="5">
        <v>1682</v>
      </c>
    </row>
    <row r="28" spans="1:11">
      <c r="A28" s="5">
        <v>1393</v>
      </c>
      <c r="B28" s="5">
        <v>2</v>
      </c>
      <c r="C28" s="5" t="s">
        <v>203</v>
      </c>
      <c r="D28" s="5" t="s">
        <v>204</v>
      </c>
      <c r="E28" s="5">
        <v>14832</v>
      </c>
      <c r="F28" s="5">
        <v>8834</v>
      </c>
      <c r="G28" s="5">
        <v>3553</v>
      </c>
      <c r="H28" s="5">
        <v>3597</v>
      </c>
      <c r="I28" s="5">
        <v>811</v>
      </c>
      <c r="J28" s="5">
        <v>873</v>
      </c>
      <c r="K28" s="5">
        <v>5998</v>
      </c>
    </row>
    <row r="29" spans="1:11">
      <c r="A29" s="5">
        <v>1393</v>
      </c>
      <c r="B29" s="5">
        <v>3</v>
      </c>
      <c r="C29" s="5" t="s">
        <v>205</v>
      </c>
      <c r="D29" s="5" t="s">
        <v>204</v>
      </c>
      <c r="E29" s="5">
        <v>14832</v>
      </c>
      <c r="F29" s="5">
        <v>8834</v>
      </c>
      <c r="G29" s="5">
        <v>3553</v>
      </c>
      <c r="H29" s="5">
        <v>3597</v>
      </c>
      <c r="I29" s="5">
        <v>811</v>
      </c>
      <c r="J29" s="5">
        <v>873</v>
      </c>
      <c r="K29" s="5">
        <v>5998</v>
      </c>
    </row>
    <row r="30" spans="1:11">
      <c r="A30" s="5">
        <v>1393</v>
      </c>
      <c r="B30" s="5">
        <v>4</v>
      </c>
      <c r="C30" s="5" t="s">
        <v>206</v>
      </c>
      <c r="D30" s="5" t="s">
        <v>207</v>
      </c>
      <c r="E30" s="5">
        <v>467</v>
      </c>
      <c r="F30" s="5">
        <v>398</v>
      </c>
      <c r="G30" s="5">
        <v>97</v>
      </c>
      <c r="H30" s="5">
        <v>127</v>
      </c>
      <c r="I30" s="5">
        <v>109</v>
      </c>
      <c r="J30" s="5">
        <v>65</v>
      </c>
      <c r="K30" s="5">
        <v>69</v>
      </c>
    </row>
    <row r="31" spans="1:11">
      <c r="A31" s="5">
        <v>1393</v>
      </c>
      <c r="B31" s="5">
        <v>4</v>
      </c>
      <c r="C31" s="5" t="s">
        <v>208</v>
      </c>
      <c r="D31" s="5" t="s">
        <v>209</v>
      </c>
      <c r="E31" s="5">
        <v>823</v>
      </c>
      <c r="F31" s="5">
        <v>379</v>
      </c>
      <c r="G31" s="5">
        <v>125</v>
      </c>
      <c r="H31" s="5">
        <v>158</v>
      </c>
      <c r="I31" s="5">
        <v>52</v>
      </c>
      <c r="J31" s="5">
        <v>44</v>
      </c>
      <c r="K31" s="5">
        <v>444</v>
      </c>
    </row>
    <row r="32" spans="1:11">
      <c r="A32" s="5">
        <v>1393</v>
      </c>
      <c r="B32" s="5">
        <v>4</v>
      </c>
      <c r="C32" s="5" t="s">
        <v>210</v>
      </c>
      <c r="D32" s="5" t="s">
        <v>211</v>
      </c>
      <c r="E32" s="5">
        <v>13542</v>
      </c>
      <c r="F32" s="5">
        <v>8057</v>
      </c>
      <c r="G32" s="5">
        <v>3331</v>
      </c>
      <c r="H32" s="5">
        <v>3312</v>
      </c>
      <c r="I32" s="5">
        <v>650</v>
      </c>
      <c r="J32" s="5">
        <v>764</v>
      </c>
      <c r="K32" s="5">
        <v>5485</v>
      </c>
    </row>
    <row r="33" spans="1:11">
      <c r="A33" s="5">
        <v>1393</v>
      </c>
      <c r="B33" s="5">
        <v>2</v>
      </c>
      <c r="C33" s="5" t="s">
        <v>212</v>
      </c>
      <c r="D33" s="5" t="s">
        <v>213</v>
      </c>
      <c r="E33" s="5">
        <v>7470</v>
      </c>
      <c r="F33" s="5">
        <v>5285</v>
      </c>
      <c r="G33" s="5">
        <v>1049</v>
      </c>
      <c r="H33" s="5">
        <v>3485</v>
      </c>
      <c r="I33" s="5">
        <v>365</v>
      </c>
      <c r="J33" s="5">
        <v>386</v>
      </c>
      <c r="K33" s="5">
        <v>2185</v>
      </c>
    </row>
    <row r="34" spans="1:11">
      <c r="A34" s="5">
        <v>1393</v>
      </c>
      <c r="B34" s="5">
        <v>3</v>
      </c>
      <c r="C34" s="5" t="s">
        <v>214</v>
      </c>
      <c r="D34" s="5" t="s">
        <v>215</v>
      </c>
      <c r="E34" s="5">
        <v>7470</v>
      </c>
      <c r="F34" s="5">
        <v>5285</v>
      </c>
      <c r="G34" s="5">
        <v>1049</v>
      </c>
      <c r="H34" s="5">
        <v>3485</v>
      </c>
      <c r="I34" s="5">
        <v>365</v>
      </c>
      <c r="J34" s="5">
        <v>386</v>
      </c>
      <c r="K34" s="5">
        <v>2185</v>
      </c>
    </row>
    <row r="35" spans="1:11">
      <c r="A35" s="5">
        <v>1393</v>
      </c>
      <c r="B35" s="5">
        <v>4</v>
      </c>
      <c r="C35" s="5" t="s">
        <v>216</v>
      </c>
      <c r="D35" s="5" t="s">
        <v>217</v>
      </c>
      <c r="E35" s="5">
        <v>7470</v>
      </c>
      <c r="F35" s="5">
        <v>5285</v>
      </c>
      <c r="G35" s="5">
        <v>1049</v>
      </c>
      <c r="H35" s="5">
        <v>3485</v>
      </c>
      <c r="I35" s="5">
        <v>365</v>
      </c>
      <c r="J35" s="5">
        <v>386</v>
      </c>
      <c r="K35" s="5">
        <v>2185</v>
      </c>
    </row>
    <row r="36" spans="1:11">
      <c r="A36" s="5">
        <v>1393</v>
      </c>
      <c r="B36" s="5">
        <v>2</v>
      </c>
      <c r="C36" s="5" t="s">
        <v>218</v>
      </c>
      <c r="D36" s="5" t="s">
        <v>219</v>
      </c>
      <c r="E36" s="5">
        <v>112999</v>
      </c>
      <c r="F36" s="5">
        <v>95044</v>
      </c>
      <c r="G36" s="5">
        <v>46350</v>
      </c>
      <c r="H36" s="5">
        <v>39499</v>
      </c>
      <c r="I36" s="5">
        <v>4440</v>
      </c>
      <c r="J36" s="5">
        <v>4756</v>
      </c>
      <c r="K36" s="5">
        <v>17954</v>
      </c>
    </row>
    <row r="37" spans="1:11">
      <c r="A37" s="5">
        <v>1393</v>
      </c>
      <c r="B37" s="5">
        <v>3</v>
      </c>
      <c r="C37" s="5" t="s">
        <v>220</v>
      </c>
      <c r="D37" s="5" t="s">
        <v>221</v>
      </c>
      <c r="E37" s="5">
        <v>65298</v>
      </c>
      <c r="F37" s="5">
        <v>55305</v>
      </c>
      <c r="G37" s="5">
        <v>26547</v>
      </c>
      <c r="H37" s="5">
        <v>23367</v>
      </c>
      <c r="I37" s="5">
        <v>2689</v>
      </c>
      <c r="J37" s="5">
        <v>2701</v>
      </c>
      <c r="K37" s="5">
        <v>9993</v>
      </c>
    </row>
    <row r="38" spans="1:11">
      <c r="A38" s="5">
        <v>1393</v>
      </c>
      <c r="B38" s="5">
        <v>4</v>
      </c>
      <c r="C38" s="5" t="s">
        <v>222</v>
      </c>
      <c r="D38" s="5" t="s">
        <v>223</v>
      </c>
      <c r="E38" s="5">
        <v>37901</v>
      </c>
      <c r="F38" s="5">
        <v>32366</v>
      </c>
      <c r="G38" s="5">
        <v>16711</v>
      </c>
      <c r="H38" s="5">
        <v>12686</v>
      </c>
      <c r="I38" s="5">
        <v>1548</v>
      </c>
      <c r="J38" s="5">
        <v>1421</v>
      </c>
      <c r="K38" s="5">
        <v>5536</v>
      </c>
    </row>
    <row r="39" spans="1:11">
      <c r="A39" s="5">
        <v>1393</v>
      </c>
      <c r="B39" s="5">
        <v>4</v>
      </c>
      <c r="C39" s="5" t="s">
        <v>224</v>
      </c>
      <c r="D39" s="5" t="s">
        <v>225</v>
      </c>
      <c r="E39" s="5">
        <v>20465</v>
      </c>
      <c r="F39" s="5">
        <v>17098</v>
      </c>
      <c r="G39" s="5">
        <v>6906</v>
      </c>
      <c r="H39" s="5">
        <v>8368</v>
      </c>
      <c r="I39" s="5">
        <v>874</v>
      </c>
      <c r="J39" s="5">
        <v>950</v>
      </c>
      <c r="K39" s="5">
        <v>3367</v>
      </c>
    </row>
    <row r="40" spans="1:11">
      <c r="A40" s="5">
        <v>1393</v>
      </c>
      <c r="B40" s="5">
        <v>4</v>
      </c>
      <c r="C40" s="5" t="s">
        <v>226</v>
      </c>
      <c r="D40" s="5" t="s">
        <v>227</v>
      </c>
      <c r="E40" s="5">
        <v>6932</v>
      </c>
      <c r="F40" s="5">
        <v>5841</v>
      </c>
      <c r="G40" s="5">
        <v>2930</v>
      </c>
      <c r="H40" s="5">
        <v>2314</v>
      </c>
      <c r="I40" s="5">
        <v>268</v>
      </c>
      <c r="J40" s="5">
        <v>330</v>
      </c>
      <c r="K40" s="5">
        <v>1090</v>
      </c>
    </row>
    <row r="41" spans="1:11">
      <c r="A41" s="5">
        <v>1393</v>
      </c>
      <c r="B41" s="5">
        <v>3</v>
      </c>
      <c r="C41" s="5" t="s">
        <v>228</v>
      </c>
      <c r="D41" s="5" t="s">
        <v>229</v>
      </c>
      <c r="E41" s="5">
        <v>47701</v>
      </c>
      <c r="F41" s="5">
        <v>39739</v>
      </c>
      <c r="G41" s="5">
        <v>19803</v>
      </c>
      <c r="H41" s="5">
        <v>16131</v>
      </c>
      <c r="I41" s="5">
        <v>1750</v>
      </c>
      <c r="J41" s="5">
        <v>2055</v>
      </c>
      <c r="K41" s="5">
        <v>7962</v>
      </c>
    </row>
    <row r="42" spans="1:11">
      <c r="A42" s="5">
        <v>1393</v>
      </c>
      <c r="B42" s="5">
        <v>4</v>
      </c>
      <c r="C42" s="5" t="s">
        <v>230</v>
      </c>
      <c r="D42" s="5" t="s">
        <v>231</v>
      </c>
      <c r="E42" s="5">
        <v>187</v>
      </c>
      <c r="F42" s="5">
        <v>157</v>
      </c>
      <c r="G42" s="5">
        <v>92</v>
      </c>
      <c r="H42" s="5">
        <v>52</v>
      </c>
      <c r="I42" s="5">
        <v>4</v>
      </c>
      <c r="J42" s="5">
        <v>9</v>
      </c>
      <c r="K42" s="5">
        <v>30</v>
      </c>
    </row>
    <row r="43" spans="1:11">
      <c r="A43" s="5">
        <v>1393</v>
      </c>
      <c r="B43" s="5">
        <v>4</v>
      </c>
      <c r="C43" s="5" t="s">
        <v>232</v>
      </c>
      <c r="D43" s="5" t="s">
        <v>233</v>
      </c>
      <c r="E43" s="5">
        <v>16220</v>
      </c>
      <c r="F43" s="5">
        <v>14042</v>
      </c>
      <c r="G43" s="5">
        <v>7132</v>
      </c>
      <c r="H43" s="5">
        <v>5359</v>
      </c>
      <c r="I43" s="5">
        <v>525</v>
      </c>
      <c r="J43" s="5">
        <v>1025</v>
      </c>
      <c r="K43" s="5">
        <v>2179</v>
      </c>
    </row>
    <row r="44" spans="1:11">
      <c r="A44" s="5">
        <v>1393</v>
      </c>
      <c r="B44" s="5">
        <v>4</v>
      </c>
      <c r="C44" s="5" t="s">
        <v>234</v>
      </c>
      <c r="D44" s="5" t="s">
        <v>235</v>
      </c>
      <c r="E44" s="5">
        <v>27862</v>
      </c>
      <c r="F44" s="5">
        <v>22787</v>
      </c>
      <c r="G44" s="5">
        <v>11141</v>
      </c>
      <c r="H44" s="5">
        <v>9761</v>
      </c>
      <c r="I44" s="5">
        <v>1012</v>
      </c>
      <c r="J44" s="5">
        <v>873</v>
      </c>
      <c r="K44" s="5">
        <v>5075</v>
      </c>
    </row>
    <row r="45" spans="1:11">
      <c r="A45" s="5">
        <v>1393</v>
      </c>
      <c r="B45" s="5">
        <v>4</v>
      </c>
      <c r="C45" s="5" t="s">
        <v>236</v>
      </c>
      <c r="D45" s="5" t="s">
        <v>237</v>
      </c>
      <c r="E45" s="5">
        <v>1194</v>
      </c>
      <c r="F45" s="5">
        <v>986</v>
      </c>
      <c r="G45" s="5">
        <v>512</v>
      </c>
      <c r="H45" s="5">
        <v>397</v>
      </c>
      <c r="I45" s="5">
        <v>38</v>
      </c>
      <c r="J45" s="5">
        <v>39</v>
      </c>
      <c r="K45" s="5">
        <v>208</v>
      </c>
    </row>
    <row r="46" spans="1:11">
      <c r="A46" s="5">
        <v>1393</v>
      </c>
      <c r="B46" s="5">
        <v>4</v>
      </c>
      <c r="C46" s="5" t="s">
        <v>238</v>
      </c>
      <c r="D46" s="5" t="s">
        <v>239</v>
      </c>
      <c r="E46" s="5">
        <v>2238</v>
      </c>
      <c r="F46" s="5">
        <v>1768</v>
      </c>
      <c r="G46" s="5">
        <v>926</v>
      </c>
      <c r="H46" s="5">
        <v>562</v>
      </c>
      <c r="I46" s="5">
        <v>171</v>
      </c>
      <c r="J46" s="5">
        <v>109</v>
      </c>
      <c r="K46" s="5">
        <v>470</v>
      </c>
    </row>
    <row r="47" spans="1:11">
      <c r="A47" s="5">
        <v>1393</v>
      </c>
      <c r="B47" s="5">
        <v>2</v>
      </c>
      <c r="C47" s="5" t="s">
        <v>240</v>
      </c>
      <c r="D47" s="5" t="s">
        <v>241</v>
      </c>
      <c r="E47" s="5">
        <v>18478</v>
      </c>
      <c r="F47" s="5">
        <v>15206</v>
      </c>
      <c r="G47" s="5">
        <v>6491</v>
      </c>
      <c r="H47" s="5">
        <v>7827</v>
      </c>
      <c r="I47" s="5">
        <v>531</v>
      </c>
      <c r="J47" s="5">
        <v>357</v>
      </c>
      <c r="K47" s="5">
        <v>3272</v>
      </c>
    </row>
    <row r="48" spans="1:11">
      <c r="A48" s="5">
        <v>1393</v>
      </c>
      <c r="B48" s="5">
        <v>3</v>
      </c>
      <c r="C48" s="5" t="s">
        <v>242</v>
      </c>
      <c r="D48" s="5" t="s">
        <v>243</v>
      </c>
      <c r="E48" s="5">
        <v>16736</v>
      </c>
      <c r="F48" s="5">
        <v>13742</v>
      </c>
      <c r="G48" s="5">
        <v>5814</v>
      </c>
      <c r="H48" s="5">
        <v>7143</v>
      </c>
      <c r="I48" s="5">
        <v>458</v>
      </c>
      <c r="J48" s="5">
        <v>326</v>
      </c>
      <c r="K48" s="5">
        <v>2994</v>
      </c>
    </row>
    <row r="49" spans="1:11">
      <c r="A49" s="5">
        <v>1393</v>
      </c>
      <c r="B49" s="5">
        <v>4</v>
      </c>
      <c r="C49" s="5" t="s">
        <v>244</v>
      </c>
      <c r="D49" s="5" t="s">
        <v>243</v>
      </c>
      <c r="E49" s="5">
        <v>16736</v>
      </c>
      <c r="F49" s="5">
        <v>13742</v>
      </c>
      <c r="G49" s="5">
        <v>5814</v>
      </c>
      <c r="H49" s="5">
        <v>7143</v>
      </c>
      <c r="I49" s="5">
        <v>458</v>
      </c>
      <c r="J49" s="5">
        <v>326</v>
      </c>
      <c r="K49" s="5">
        <v>2994</v>
      </c>
    </row>
    <row r="50" spans="1:11">
      <c r="A50" s="5">
        <v>1393</v>
      </c>
      <c r="B50" s="5">
        <v>3</v>
      </c>
      <c r="C50" s="5" t="s">
        <v>245</v>
      </c>
      <c r="D50" s="5" t="s">
        <v>246</v>
      </c>
      <c r="E50" s="5">
        <v>1743</v>
      </c>
      <c r="F50" s="5">
        <v>1465</v>
      </c>
      <c r="G50" s="5">
        <v>677</v>
      </c>
      <c r="H50" s="5">
        <v>684</v>
      </c>
      <c r="I50" s="5">
        <v>73</v>
      </c>
      <c r="J50" s="5">
        <v>31</v>
      </c>
      <c r="K50" s="5">
        <v>278</v>
      </c>
    </row>
    <row r="51" spans="1:11">
      <c r="A51" s="5">
        <v>1393</v>
      </c>
      <c r="B51" s="5">
        <v>4</v>
      </c>
      <c r="C51" s="5" t="s">
        <v>247</v>
      </c>
      <c r="D51" s="5" t="s">
        <v>246</v>
      </c>
      <c r="E51" s="5">
        <v>1743</v>
      </c>
      <c r="F51" s="5">
        <v>1465</v>
      </c>
      <c r="G51" s="5">
        <v>677</v>
      </c>
      <c r="H51" s="5">
        <v>684</v>
      </c>
      <c r="I51" s="5">
        <v>73</v>
      </c>
      <c r="J51" s="5">
        <v>31</v>
      </c>
      <c r="K51" s="5">
        <v>278</v>
      </c>
    </row>
    <row r="52" spans="1:11">
      <c r="A52" s="5">
        <v>1393</v>
      </c>
      <c r="B52" s="5">
        <v>2</v>
      </c>
      <c r="C52" s="5" t="s">
        <v>248</v>
      </c>
      <c r="D52" s="5" t="s">
        <v>249</v>
      </c>
      <c r="E52" s="5">
        <v>12012</v>
      </c>
      <c r="F52" s="5">
        <v>9894</v>
      </c>
      <c r="G52" s="5">
        <v>5201</v>
      </c>
      <c r="H52" s="5">
        <v>4185</v>
      </c>
      <c r="I52" s="5">
        <v>271</v>
      </c>
      <c r="J52" s="5">
        <v>237</v>
      </c>
      <c r="K52" s="5">
        <v>2118</v>
      </c>
    </row>
    <row r="53" spans="1:11">
      <c r="A53" s="5">
        <v>1393</v>
      </c>
      <c r="B53" s="5">
        <v>3</v>
      </c>
      <c r="C53" s="5" t="s">
        <v>250</v>
      </c>
      <c r="D53" s="5" t="s">
        <v>251</v>
      </c>
      <c r="E53" s="5">
        <v>6068</v>
      </c>
      <c r="F53" s="5">
        <v>4904</v>
      </c>
      <c r="G53" s="5">
        <v>2501</v>
      </c>
      <c r="H53" s="5">
        <v>2121</v>
      </c>
      <c r="I53" s="5">
        <v>147</v>
      </c>
      <c r="J53" s="5">
        <v>135</v>
      </c>
      <c r="K53" s="5">
        <v>1165</v>
      </c>
    </row>
    <row r="54" spans="1:11">
      <c r="A54" s="5">
        <v>1393</v>
      </c>
      <c r="B54" s="5">
        <v>4</v>
      </c>
      <c r="C54" s="5" t="s">
        <v>252</v>
      </c>
      <c r="D54" s="5" t="s">
        <v>253</v>
      </c>
      <c r="E54" s="5">
        <v>4188</v>
      </c>
      <c r="F54" s="5">
        <v>3355</v>
      </c>
      <c r="G54" s="5">
        <v>1705</v>
      </c>
      <c r="H54" s="5">
        <v>1441</v>
      </c>
      <c r="I54" s="5">
        <v>101</v>
      </c>
      <c r="J54" s="5">
        <v>108</v>
      </c>
      <c r="K54" s="5">
        <v>834</v>
      </c>
    </row>
    <row r="55" spans="1:11">
      <c r="A55" s="5">
        <v>1393</v>
      </c>
      <c r="B55" s="5">
        <v>4</v>
      </c>
      <c r="C55" s="5" t="s">
        <v>254</v>
      </c>
      <c r="D55" s="5" t="s">
        <v>255</v>
      </c>
      <c r="E55" s="5">
        <v>1880</v>
      </c>
      <c r="F55" s="5">
        <v>1549</v>
      </c>
      <c r="G55" s="5">
        <v>796</v>
      </c>
      <c r="H55" s="5">
        <v>680</v>
      </c>
      <c r="I55" s="5">
        <v>46</v>
      </c>
      <c r="J55" s="5">
        <v>27</v>
      </c>
      <c r="K55" s="5">
        <v>331</v>
      </c>
    </row>
    <row r="56" spans="1:11">
      <c r="A56" s="5">
        <v>1393</v>
      </c>
      <c r="B56" s="5">
        <v>3</v>
      </c>
      <c r="C56" s="5" t="s">
        <v>256</v>
      </c>
      <c r="D56" s="5" t="s">
        <v>257</v>
      </c>
      <c r="E56" s="5">
        <v>5943</v>
      </c>
      <c r="F56" s="5">
        <v>4990</v>
      </c>
      <c r="G56" s="5">
        <v>2701</v>
      </c>
      <c r="H56" s="5">
        <v>2064</v>
      </c>
      <c r="I56" s="5">
        <v>124</v>
      </c>
      <c r="J56" s="5">
        <v>102</v>
      </c>
      <c r="K56" s="5">
        <v>953</v>
      </c>
    </row>
    <row r="57" spans="1:11">
      <c r="A57" s="5">
        <v>1393</v>
      </c>
      <c r="B57" s="5">
        <v>4</v>
      </c>
      <c r="C57" s="5" t="s">
        <v>258</v>
      </c>
      <c r="D57" s="5" t="s">
        <v>257</v>
      </c>
      <c r="E57" s="5">
        <v>5943</v>
      </c>
      <c r="F57" s="5">
        <v>4990</v>
      </c>
      <c r="G57" s="5">
        <v>2701</v>
      </c>
      <c r="H57" s="5">
        <v>2064</v>
      </c>
      <c r="I57" s="5">
        <v>124</v>
      </c>
      <c r="J57" s="5">
        <v>102</v>
      </c>
      <c r="K57" s="5">
        <v>953</v>
      </c>
    </row>
    <row r="58" spans="1:11">
      <c r="A58" s="5">
        <v>1393</v>
      </c>
      <c r="B58" s="5">
        <v>2</v>
      </c>
      <c r="C58" s="5" t="s">
        <v>259</v>
      </c>
      <c r="D58" s="5" t="s">
        <v>260</v>
      </c>
      <c r="E58" s="5">
        <v>19919</v>
      </c>
      <c r="F58" s="5">
        <v>15335</v>
      </c>
      <c r="G58" s="5">
        <v>7283</v>
      </c>
      <c r="H58" s="5">
        <v>5155</v>
      </c>
      <c r="I58" s="5">
        <v>1574</v>
      </c>
      <c r="J58" s="5">
        <v>1324</v>
      </c>
      <c r="K58" s="5">
        <v>4584</v>
      </c>
    </row>
    <row r="59" spans="1:11">
      <c r="A59" s="5">
        <v>1393</v>
      </c>
      <c r="B59" s="5">
        <v>3</v>
      </c>
      <c r="C59" s="5" t="s">
        <v>261</v>
      </c>
      <c r="D59" s="5" t="s">
        <v>262</v>
      </c>
      <c r="E59" s="5">
        <v>2520</v>
      </c>
      <c r="F59" s="5">
        <v>1978</v>
      </c>
      <c r="G59" s="5">
        <v>1033</v>
      </c>
      <c r="H59" s="5">
        <v>622</v>
      </c>
      <c r="I59" s="5">
        <v>159</v>
      </c>
      <c r="J59" s="5">
        <v>164</v>
      </c>
      <c r="K59" s="5">
        <v>542</v>
      </c>
    </row>
    <row r="60" spans="1:11">
      <c r="A60" s="5">
        <v>1393</v>
      </c>
      <c r="B60" s="5">
        <v>4</v>
      </c>
      <c r="C60" s="5" t="s">
        <v>263</v>
      </c>
      <c r="D60" s="5" t="s">
        <v>262</v>
      </c>
      <c r="E60" s="5">
        <v>2520</v>
      </c>
      <c r="F60" s="5">
        <v>1978</v>
      </c>
      <c r="G60" s="5">
        <v>1033</v>
      </c>
      <c r="H60" s="5">
        <v>622</v>
      </c>
      <c r="I60" s="5">
        <v>159</v>
      </c>
      <c r="J60" s="5">
        <v>164</v>
      </c>
      <c r="K60" s="5">
        <v>542</v>
      </c>
    </row>
    <row r="61" spans="1:11">
      <c r="A61" s="5">
        <v>1393</v>
      </c>
      <c r="B61" s="5">
        <v>3</v>
      </c>
      <c r="C61" s="5" t="s">
        <v>264</v>
      </c>
      <c r="D61" s="5" t="s">
        <v>265</v>
      </c>
      <c r="E61" s="5">
        <v>17399</v>
      </c>
      <c r="F61" s="5">
        <v>13357</v>
      </c>
      <c r="G61" s="5">
        <v>6250</v>
      </c>
      <c r="H61" s="5">
        <v>4533</v>
      </c>
      <c r="I61" s="5">
        <v>1415</v>
      </c>
      <c r="J61" s="5">
        <v>1160</v>
      </c>
      <c r="K61" s="5">
        <v>4042</v>
      </c>
    </row>
    <row r="62" spans="1:11">
      <c r="A62" s="5">
        <v>1393</v>
      </c>
      <c r="B62" s="5">
        <v>4</v>
      </c>
      <c r="C62" s="5" t="s">
        <v>266</v>
      </c>
      <c r="D62" s="5" t="s">
        <v>267</v>
      </c>
      <c r="E62" s="5">
        <v>9666</v>
      </c>
      <c r="F62" s="5">
        <v>7317</v>
      </c>
      <c r="G62" s="5">
        <v>3275</v>
      </c>
      <c r="H62" s="5">
        <v>2455</v>
      </c>
      <c r="I62" s="5">
        <v>895</v>
      </c>
      <c r="J62" s="5">
        <v>693</v>
      </c>
      <c r="K62" s="5">
        <v>2349</v>
      </c>
    </row>
    <row r="63" spans="1:11">
      <c r="A63" s="5">
        <v>1393</v>
      </c>
      <c r="B63" s="5">
        <v>4</v>
      </c>
      <c r="C63" s="5" t="s">
        <v>268</v>
      </c>
      <c r="D63" s="5" t="s">
        <v>269</v>
      </c>
      <c r="E63" s="5">
        <v>5309</v>
      </c>
      <c r="F63" s="5">
        <v>4118</v>
      </c>
      <c r="G63" s="5">
        <v>1935</v>
      </c>
      <c r="H63" s="5">
        <v>1453</v>
      </c>
      <c r="I63" s="5">
        <v>387</v>
      </c>
      <c r="J63" s="5">
        <v>343</v>
      </c>
      <c r="K63" s="5">
        <v>1191</v>
      </c>
    </row>
    <row r="64" spans="1:11">
      <c r="A64" s="5">
        <v>1393</v>
      </c>
      <c r="B64" s="5">
        <v>4</v>
      </c>
      <c r="C64" s="5" t="s">
        <v>270</v>
      </c>
      <c r="D64" s="5" t="s">
        <v>271</v>
      </c>
      <c r="E64" s="5">
        <v>1933</v>
      </c>
      <c r="F64" s="5">
        <v>1545</v>
      </c>
      <c r="G64" s="5">
        <v>818</v>
      </c>
      <c r="H64" s="5">
        <v>525</v>
      </c>
      <c r="I64" s="5">
        <v>108</v>
      </c>
      <c r="J64" s="5">
        <v>94</v>
      </c>
      <c r="K64" s="5">
        <v>388</v>
      </c>
    </row>
    <row r="65" spans="1:11">
      <c r="A65" s="5">
        <v>1393</v>
      </c>
      <c r="B65" s="5">
        <v>4</v>
      </c>
      <c r="C65" s="5" t="s">
        <v>272</v>
      </c>
      <c r="D65" s="5" t="s">
        <v>273</v>
      </c>
      <c r="E65" s="5">
        <v>491</v>
      </c>
      <c r="F65" s="5">
        <v>377</v>
      </c>
      <c r="G65" s="5">
        <v>222</v>
      </c>
      <c r="H65" s="5">
        <v>100</v>
      </c>
      <c r="I65" s="5">
        <v>25</v>
      </c>
      <c r="J65" s="5">
        <v>30</v>
      </c>
      <c r="K65" s="5">
        <v>114</v>
      </c>
    </row>
    <row r="66" spans="1:11">
      <c r="A66" s="5">
        <v>1393</v>
      </c>
      <c r="B66" s="5">
        <v>2</v>
      </c>
      <c r="C66" s="5" t="s">
        <v>274</v>
      </c>
      <c r="D66" s="5" t="s">
        <v>275</v>
      </c>
      <c r="E66" s="5">
        <v>33264</v>
      </c>
      <c r="F66" s="5">
        <v>25141</v>
      </c>
      <c r="G66" s="5">
        <v>12847</v>
      </c>
      <c r="H66" s="5">
        <v>8851</v>
      </c>
      <c r="I66" s="5">
        <v>1926</v>
      </c>
      <c r="J66" s="5">
        <v>1516</v>
      </c>
      <c r="K66" s="5">
        <v>8123</v>
      </c>
    </row>
    <row r="67" spans="1:11">
      <c r="A67" s="5">
        <v>1393</v>
      </c>
      <c r="B67" s="5">
        <v>3</v>
      </c>
      <c r="C67" s="5" t="s">
        <v>276</v>
      </c>
      <c r="D67" s="5" t="s">
        <v>275</v>
      </c>
      <c r="E67" s="5">
        <v>33264</v>
      </c>
      <c r="F67" s="5">
        <v>25141</v>
      </c>
      <c r="G67" s="5">
        <v>12847</v>
      </c>
      <c r="H67" s="5">
        <v>8851</v>
      </c>
      <c r="I67" s="5">
        <v>1926</v>
      </c>
      <c r="J67" s="5">
        <v>1516</v>
      </c>
      <c r="K67" s="5">
        <v>8123</v>
      </c>
    </row>
    <row r="68" spans="1:11">
      <c r="A68" s="5">
        <v>1393</v>
      </c>
      <c r="B68" s="5">
        <v>4</v>
      </c>
      <c r="C68" s="5" t="s">
        <v>277</v>
      </c>
      <c r="D68" s="5" t="s">
        <v>278</v>
      </c>
      <c r="E68" s="5">
        <v>13669</v>
      </c>
      <c r="F68" s="5">
        <v>10372</v>
      </c>
      <c r="G68" s="5">
        <v>5373</v>
      </c>
      <c r="H68" s="5">
        <v>3529</v>
      </c>
      <c r="I68" s="5">
        <v>745</v>
      </c>
      <c r="J68" s="5">
        <v>726</v>
      </c>
      <c r="K68" s="5">
        <v>3297</v>
      </c>
    </row>
    <row r="69" spans="1:11">
      <c r="A69" s="5">
        <v>1393</v>
      </c>
      <c r="B69" s="5">
        <v>4</v>
      </c>
      <c r="C69" s="5" t="s">
        <v>279</v>
      </c>
      <c r="D69" s="5" t="s">
        <v>280</v>
      </c>
      <c r="E69" s="5">
        <v>8657</v>
      </c>
      <c r="F69" s="5">
        <v>6605</v>
      </c>
      <c r="G69" s="5">
        <v>3153</v>
      </c>
      <c r="H69" s="5">
        <v>2673</v>
      </c>
      <c r="I69" s="5">
        <v>448</v>
      </c>
      <c r="J69" s="5">
        <v>330</v>
      </c>
      <c r="K69" s="5">
        <v>2053</v>
      </c>
    </row>
    <row r="70" spans="1:11">
      <c r="A70" s="5">
        <v>1393</v>
      </c>
      <c r="B70" s="5">
        <v>4</v>
      </c>
      <c r="C70" s="5" t="s">
        <v>281</v>
      </c>
      <c r="D70" s="5" t="s">
        <v>282</v>
      </c>
      <c r="E70" s="5">
        <v>10938</v>
      </c>
      <c r="F70" s="5">
        <v>8164</v>
      </c>
      <c r="G70" s="5">
        <v>4321</v>
      </c>
      <c r="H70" s="5">
        <v>2649</v>
      </c>
      <c r="I70" s="5">
        <v>734</v>
      </c>
      <c r="J70" s="5">
        <v>461</v>
      </c>
      <c r="K70" s="5">
        <v>2773</v>
      </c>
    </row>
    <row r="71" spans="1:11">
      <c r="A71" s="5">
        <v>1393</v>
      </c>
      <c r="B71" s="5">
        <v>2</v>
      </c>
      <c r="C71" s="5" t="s">
        <v>283</v>
      </c>
      <c r="D71" s="5" t="s">
        <v>284</v>
      </c>
      <c r="E71" s="5">
        <v>15843</v>
      </c>
      <c r="F71" s="5">
        <v>11493</v>
      </c>
      <c r="G71" s="5">
        <v>4083</v>
      </c>
      <c r="H71" s="5">
        <v>6027</v>
      </c>
      <c r="I71" s="5">
        <v>804</v>
      </c>
      <c r="J71" s="5">
        <v>579</v>
      </c>
      <c r="K71" s="5">
        <v>4350</v>
      </c>
    </row>
    <row r="72" spans="1:11">
      <c r="A72" s="5">
        <v>1393</v>
      </c>
      <c r="B72" s="5">
        <v>7</v>
      </c>
      <c r="C72" s="5" t="s">
        <v>285</v>
      </c>
      <c r="D72" s="5" t="s">
        <v>286</v>
      </c>
      <c r="E72" s="5">
        <v>15843</v>
      </c>
      <c r="F72" s="5">
        <v>11493</v>
      </c>
      <c r="G72" s="5">
        <v>4083</v>
      </c>
      <c r="H72" s="5">
        <v>6027</v>
      </c>
      <c r="I72" s="5">
        <v>804</v>
      </c>
      <c r="J72" s="5">
        <v>579</v>
      </c>
      <c r="K72" s="5">
        <v>4350</v>
      </c>
    </row>
    <row r="73" spans="1:11">
      <c r="A73" s="5">
        <v>1393</v>
      </c>
      <c r="B73" s="5">
        <v>4</v>
      </c>
      <c r="C73" s="5" t="s">
        <v>287</v>
      </c>
      <c r="D73" s="5" t="s">
        <v>288</v>
      </c>
      <c r="E73" s="5">
        <v>13395</v>
      </c>
      <c r="F73" s="5">
        <v>9719</v>
      </c>
      <c r="G73" s="5">
        <v>3419</v>
      </c>
      <c r="H73" s="5">
        <v>5167</v>
      </c>
      <c r="I73" s="5">
        <v>627</v>
      </c>
      <c r="J73" s="5">
        <v>507</v>
      </c>
      <c r="K73" s="5">
        <v>3676</v>
      </c>
    </row>
    <row r="74" spans="1:11">
      <c r="A74" s="5">
        <v>1393</v>
      </c>
      <c r="B74" s="5">
        <v>9</v>
      </c>
      <c r="C74" s="5" t="s">
        <v>289</v>
      </c>
      <c r="D74" s="5" t="s">
        <v>290</v>
      </c>
      <c r="E74" s="5">
        <v>2448</v>
      </c>
      <c r="F74" s="5">
        <v>1774</v>
      </c>
      <c r="G74" s="5">
        <v>664</v>
      </c>
      <c r="H74" s="5">
        <v>860</v>
      </c>
      <c r="I74" s="5">
        <v>178</v>
      </c>
      <c r="J74" s="5">
        <v>72</v>
      </c>
      <c r="K74" s="5">
        <v>675</v>
      </c>
    </row>
    <row r="75" spans="1:11">
      <c r="A75" s="5">
        <v>1393</v>
      </c>
      <c r="B75" s="5">
        <v>2</v>
      </c>
      <c r="C75" s="5" t="s">
        <v>291</v>
      </c>
      <c r="D75" s="5" t="s">
        <v>292</v>
      </c>
      <c r="E75" s="5">
        <v>30909</v>
      </c>
      <c r="F75" s="5">
        <v>21818</v>
      </c>
      <c r="G75" s="5">
        <v>5081</v>
      </c>
      <c r="H75" s="5">
        <v>7875</v>
      </c>
      <c r="I75" s="5">
        <v>4312</v>
      </c>
      <c r="J75" s="5">
        <v>4550</v>
      </c>
      <c r="K75" s="5">
        <v>9090</v>
      </c>
    </row>
    <row r="76" spans="1:11">
      <c r="A76" s="5">
        <v>1393</v>
      </c>
      <c r="B76" s="5">
        <v>3</v>
      </c>
      <c r="C76" s="5" t="s">
        <v>293</v>
      </c>
      <c r="D76" s="5" t="s">
        <v>294</v>
      </c>
      <c r="E76" s="5">
        <v>1755</v>
      </c>
      <c r="F76" s="5">
        <v>1000</v>
      </c>
      <c r="G76" s="5">
        <v>355</v>
      </c>
      <c r="H76" s="5">
        <v>430</v>
      </c>
      <c r="I76" s="5">
        <v>117</v>
      </c>
      <c r="J76" s="5">
        <v>98</v>
      </c>
      <c r="K76" s="5">
        <v>755</v>
      </c>
    </row>
    <row r="77" spans="1:11">
      <c r="A77" s="5">
        <v>1393</v>
      </c>
      <c r="B77" s="5">
        <v>4</v>
      </c>
      <c r="C77" s="5" t="s">
        <v>295</v>
      </c>
      <c r="D77" s="5" t="s">
        <v>296</v>
      </c>
      <c r="E77" s="5">
        <v>1755</v>
      </c>
      <c r="F77" s="5">
        <v>1000</v>
      </c>
      <c r="G77" s="5">
        <v>355</v>
      </c>
      <c r="H77" s="5">
        <v>430</v>
      </c>
      <c r="I77" s="5">
        <v>117</v>
      </c>
      <c r="J77" s="5">
        <v>98</v>
      </c>
      <c r="K77" s="5">
        <v>755</v>
      </c>
    </row>
    <row r="78" spans="1:11">
      <c r="A78" s="5">
        <v>1393</v>
      </c>
      <c r="B78" s="5">
        <v>3</v>
      </c>
      <c r="C78" s="5" t="s">
        <v>297</v>
      </c>
      <c r="D78" s="5" t="s">
        <v>298</v>
      </c>
      <c r="E78" s="5">
        <v>29154</v>
      </c>
      <c r="F78" s="5">
        <v>20818</v>
      </c>
      <c r="G78" s="5">
        <v>4726</v>
      </c>
      <c r="H78" s="5">
        <v>7445</v>
      </c>
      <c r="I78" s="5">
        <v>4195</v>
      </c>
      <c r="J78" s="5">
        <v>4452</v>
      </c>
      <c r="K78" s="5">
        <v>8335</v>
      </c>
    </row>
    <row r="79" spans="1:11">
      <c r="A79" s="5">
        <v>1393</v>
      </c>
      <c r="B79" s="5">
        <v>4</v>
      </c>
      <c r="C79" s="5" t="s">
        <v>299</v>
      </c>
      <c r="D79" s="5" t="s">
        <v>298</v>
      </c>
      <c r="E79" s="5">
        <v>29154</v>
      </c>
      <c r="F79" s="5">
        <v>20818</v>
      </c>
      <c r="G79" s="5">
        <v>4726</v>
      </c>
      <c r="H79" s="5">
        <v>7445</v>
      </c>
      <c r="I79" s="5">
        <v>4195</v>
      </c>
      <c r="J79" s="5">
        <v>4452</v>
      </c>
      <c r="K79" s="5">
        <v>8335</v>
      </c>
    </row>
    <row r="80" spans="1:11">
      <c r="A80" s="5">
        <v>1393</v>
      </c>
      <c r="B80" s="5">
        <v>2</v>
      </c>
      <c r="C80" s="5" t="s">
        <v>300</v>
      </c>
      <c r="D80" s="5" t="s">
        <v>301</v>
      </c>
      <c r="E80" s="5">
        <v>133952</v>
      </c>
      <c r="F80" s="5">
        <v>92841</v>
      </c>
      <c r="G80" s="5">
        <v>29392</v>
      </c>
      <c r="H80" s="5">
        <v>31644</v>
      </c>
      <c r="I80" s="5">
        <v>15279</v>
      </c>
      <c r="J80" s="5">
        <v>16526</v>
      </c>
      <c r="K80" s="5">
        <v>41110</v>
      </c>
    </row>
    <row r="81" spans="1:11">
      <c r="A81" s="5">
        <v>1393</v>
      </c>
      <c r="B81" s="5">
        <v>3</v>
      </c>
      <c r="C81" s="5" t="s">
        <v>302</v>
      </c>
      <c r="D81" s="5" t="s">
        <v>303</v>
      </c>
      <c r="E81" s="5">
        <v>80489</v>
      </c>
      <c r="F81" s="5">
        <v>55244</v>
      </c>
      <c r="G81" s="5">
        <v>14302</v>
      </c>
      <c r="H81" s="5">
        <v>18361</v>
      </c>
      <c r="I81" s="5">
        <v>10731</v>
      </c>
      <c r="J81" s="5">
        <v>11850</v>
      </c>
      <c r="K81" s="5">
        <v>25245</v>
      </c>
    </row>
    <row r="82" spans="1:11">
      <c r="A82" s="5">
        <v>1393</v>
      </c>
      <c r="B82" s="5">
        <v>4</v>
      </c>
      <c r="C82" s="5" t="s">
        <v>304</v>
      </c>
      <c r="D82" s="5" t="s">
        <v>305</v>
      </c>
      <c r="E82" s="5">
        <v>27908</v>
      </c>
      <c r="F82" s="5">
        <v>19045</v>
      </c>
      <c r="G82" s="5">
        <v>6051</v>
      </c>
      <c r="H82" s="5">
        <v>6778</v>
      </c>
      <c r="I82" s="5">
        <v>2952</v>
      </c>
      <c r="J82" s="5">
        <v>3264</v>
      </c>
      <c r="K82" s="5">
        <v>8863</v>
      </c>
    </row>
    <row r="83" spans="1:11">
      <c r="A83" s="5">
        <v>1393</v>
      </c>
      <c r="B83" s="5">
        <v>4</v>
      </c>
      <c r="C83" s="5" t="s">
        <v>306</v>
      </c>
      <c r="D83" s="5" t="s">
        <v>307</v>
      </c>
      <c r="E83" s="5">
        <v>14817</v>
      </c>
      <c r="F83" s="5">
        <v>11018</v>
      </c>
      <c r="G83" s="5">
        <v>2770</v>
      </c>
      <c r="H83" s="5">
        <v>3948</v>
      </c>
      <c r="I83" s="5">
        <v>1820</v>
      </c>
      <c r="J83" s="5">
        <v>2480</v>
      </c>
      <c r="K83" s="5">
        <v>3799</v>
      </c>
    </row>
    <row r="84" spans="1:11">
      <c r="A84" s="5">
        <v>1393</v>
      </c>
      <c r="B84" s="5">
        <v>4</v>
      </c>
      <c r="C84" s="5" t="s">
        <v>308</v>
      </c>
      <c r="D84" s="5" t="s">
        <v>309</v>
      </c>
      <c r="E84" s="5">
        <v>37765</v>
      </c>
      <c r="F84" s="5">
        <v>25181</v>
      </c>
      <c r="G84" s="5">
        <v>5481</v>
      </c>
      <c r="H84" s="5">
        <v>7634</v>
      </c>
      <c r="I84" s="5">
        <v>5959</v>
      </c>
      <c r="J84" s="5">
        <v>6107</v>
      </c>
      <c r="K84" s="5">
        <v>12584</v>
      </c>
    </row>
    <row r="85" spans="1:11">
      <c r="A85" s="5">
        <v>1393</v>
      </c>
      <c r="B85" s="5">
        <v>3</v>
      </c>
      <c r="C85" s="5" t="s">
        <v>310</v>
      </c>
      <c r="D85" s="5" t="s">
        <v>311</v>
      </c>
      <c r="E85" s="5">
        <v>46553</v>
      </c>
      <c r="F85" s="5">
        <v>32217</v>
      </c>
      <c r="G85" s="5">
        <v>13194</v>
      </c>
      <c r="H85" s="5">
        <v>11500</v>
      </c>
      <c r="I85" s="5">
        <v>3455</v>
      </c>
      <c r="J85" s="5">
        <v>4068</v>
      </c>
      <c r="K85" s="5">
        <v>14336</v>
      </c>
    </row>
    <row r="86" spans="1:11">
      <c r="A86" s="5">
        <v>1393</v>
      </c>
      <c r="B86" s="5">
        <v>4</v>
      </c>
      <c r="C86" s="5" t="s">
        <v>312</v>
      </c>
      <c r="D86" s="5" t="s">
        <v>313</v>
      </c>
      <c r="E86" s="5">
        <v>3097</v>
      </c>
      <c r="F86" s="5">
        <v>2099</v>
      </c>
      <c r="G86" s="5">
        <v>885</v>
      </c>
      <c r="H86" s="5">
        <v>671</v>
      </c>
      <c r="I86" s="5">
        <v>249</v>
      </c>
      <c r="J86" s="5">
        <v>294</v>
      </c>
      <c r="K86" s="5">
        <v>998</v>
      </c>
    </row>
    <row r="87" spans="1:11">
      <c r="A87" s="5">
        <v>1393</v>
      </c>
      <c r="B87" s="5">
        <v>4</v>
      </c>
      <c r="C87" s="5" t="s">
        <v>314</v>
      </c>
      <c r="D87" s="5" t="s">
        <v>315</v>
      </c>
      <c r="E87" s="5">
        <v>13513</v>
      </c>
      <c r="F87" s="5">
        <v>9505</v>
      </c>
      <c r="G87" s="5">
        <v>3593</v>
      </c>
      <c r="H87" s="5">
        <v>3498</v>
      </c>
      <c r="I87" s="5">
        <v>1076</v>
      </c>
      <c r="J87" s="5">
        <v>1337</v>
      </c>
      <c r="K87" s="5">
        <v>4008</v>
      </c>
    </row>
    <row r="88" spans="1:11">
      <c r="A88" s="5">
        <v>1393</v>
      </c>
      <c r="B88" s="5">
        <v>4</v>
      </c>
      <c r="C88" s="5" t="s">
        <v>316</v>
      </c>
      <c r="D88" s="5" t="s">
        <v>317</v>
      </c>
      <c r="E88" s="5">
        <v>22492</v>
      </c>
      <c r="F88" s="5">
        <v>15390</v>
      </c>
      <c r="G88" s="5">
        <v>6736</v>
      </c>
      <c r="H88" s="5">
        <v>5573</v>
      </c>
      <c r="I88" s="5">
        <v>1407</v>
      </c>
      <c r="J88" s="5">
        <v>1674</v>
      </c>
      <c r="K88" s="5">
        <v>7102</v>
      </c>
    </row>
    <row r="89" spans="1:11">
      <c r="A89" s="5">
        <v>1393</v>
      </c>
      <c r="B89" s="5">
        <v>4</v>
      </c>
      <c r="C89" s="5" t="s">
        <v>318</v>
      </c>
      <c r="D89" s="5" t="s">
        <v>319</v>
      </c>
      <c r="E89" s="5">
        <v>7451</v>
      </c>
      <c r="F89" s="5">
        <v>5223</v>
      </c>
      <c r="G89" s="5">
        <v>1980</v>
      </c>
      <c r="H89" s="5">
        <v>1758</v>
      </c>
      <c r="I89" s="5">
        <v>723</v>
      </c>
      <c r="J89" s="5">
        <v>763</v>
      </c>
      <c r="K89" s="5">
        <v>2228</v>
      </c>
    </row>
    <row r="90" spans="1:11">
      <c r="A90" s="5">
        <v>1393</v>
      </c>
      <c r="B90" s="5">
        <v>3</v>
      </c>
      <c r="C90" s="5" t="s">
        <v>320</v>
      </c>
      <c r="D90" s="5" t="s">
        <v>321</v>
      </c>
      <c r="E90" s="5">
        <v>6910</v>
      </c>
      <c r="F90" s="5">
        <v>5381</v>
      </c>
      <c r="G90" s="5">
        <v>1895</v>
      </c>
      <c r="H90" s="5">
        <v>1784</v>
      </c>
      <c r="I90" s="5">
        <v>1093</v>
      </c>
      <c r="J90" s="5">
        <v>608</v>
      </c>
      <c r="K90" s="5">
        <v>1529</v>
      </c>
    </row>
    <row r="91" spans="1:11">
      <c r="A91" s="5">
        <v>1393</v>
      </c>
      <c r="B91" s="5">
        <v>4</v>
      </c>
      <c r="C91" s="5" t="s">
        <v>322</v>
      </c>
      <c r="D91" s="5" t="s">
        <v>321</v>
      </c>
      <c r="E91" s="5">
        <v>6910</v>
      </c>
      <c r="F91" s="5">
        <v>5381</v>
      </c>
      <c r="G91" s="5">
        <v>1895</v>
      </c>
      <c r="H91" s="5">
        <v>1784</v>
      </c>
      <c r="I91" s="5">
        <v>1093</v>
      </c>
      <c r="J91" s="5">
        <v>608</v>
      </c>
      <c r="K91" s="5">
        <v>1529</v>
      </c>
    </row>
    <row r="92" spans="1:11">
      <c r="A92" s="5">
        <v>1393</v>
      </c>
      <c r="B92" s="5">
        <v>2</v>
      </c>
      <c r="C92" s="5" t="s">
        <v>323</v>
      </c>
      <c r="D92" s="5" t="s">
        <v>324</v>
      </c>
      <c r="E92" s="5">
        <v>30290</v>
      </c>
      <c r="F92" s="5">
        <v>18426</v>
      </c>
      <c r="G92" s="5">
        <v>6042</v>
      </c>
      <c r="H92" s="5">
        <v>7143</v>
      </c>
      <c r="I92" s="5">
        <v>2078</v>
      </c>
      <c r="J92" s="5">
        <v>3164</v>
      </c>
      <c r="K92" s="5">
        <v>11864</v>
      </c>
    </row>
    <row r="93" spans="1:11">
      <c r="A93" s="5">
        <v>1393</v>
      </c>
      <c r="B93" s="5">
        <v>3</v>
      </c>
      <c r="C93" s="5" t="s">
        <v>325</v>
      </c>
      <c r="D93" s="5" t="s">
        <v>324</v>
      </c>
      <c r="E93" s="5">
        <v>30290</v>
      </c>
      <c r="F93" s="5">
        <v>18426</v>
      </c>
      <c r="G93" s="5">
        <v>6042</v>
      </c>
      <c r="H93" s="5">
        <v>7143</v>
      </c>
      <c r="I93" s="5">
        <v>2078</v>
      </c>
      <c r="J93" s="5">
        <v>3164</v>
      </c>
      <c r="K93" s="5">
        <v>11864</v>
      </c>
    </row>
    <row r="94" spans="1:11">
      <c r="A94" s="5">
        <v>1393</v>
      </c>
      <c r="B94" s="5">
        <v>4</v>
      </c>
      <c r="C94" s="5" t="s">
        <v>326</v>
      </c>
      <c r="D94" s="5" t="s">
        <v>324</v>
      </c>
      <c r="E94" s="5">
        <v>30290</v>
      </c>
      <c r="F94" s="5">
        <v>18426</v>
      </c>
      <c r="G94" s="5">
        <v>6042</v>
      </c>
      <c r="H94" s="5">
        <v>7143</v>
      </c>
      <c r="I94" s="5">
        <v>2078</v>
      </c>
      <c r="J94" s="5">
        <v>3164</v>
      </c>
      <c r="K94" s="5">
        <v>11864</v>
      </c>
    </row>
    <row r="95" spans="1:11">
      <c r="A95" s="5">
        <v>1393</v>
      </c>
      <c r="B95" s="5">
        <v>2</v>
      </c>
      <c r="C95" s="5" t="s">
        <v>327</v>
      </c>
      <c r="D95" s="5" t="s">
        <v>328</v>
      </c>
      <c r="E95" s="5">
        <v>104057</v>
      </c>
      <c r="F95" s="5">
        <v>79944</v>
      </c>
      <c r="G95" s="5">
        <v>37271</v>
      </c>
      <c r="H95" s="5">
        <v>31920</v>
      </c>
      <c r="I95" s="5">
        <v>5740</v>
      </c>
      <c r="J95" s="5">
        <v>5012</v>
      </c>
      <c r="K95" s="5">
        <v>24113</v>
      </c>
    </row>
    <row r="96" spans="1:11">
      <c r="A96" s="5">
        <v>1393</v>
      </c>
      <c r="B96" s="5">
        <v>3</v>
      </c>
      <c r="C96" s="5" t="s">
        <v>329</v>
      </c>
      <c r="D96" s="5" t="s">
        <v>330</v>
      </c>
      <c r="E96" s="5">
        <v>22367</v>
      </c>
      <c r="F96" s="5">
        <v>16439</v>
      </c>
      <c r="G96" s="5">
        <v>6680</v>
      </c>
      <c r="H96" s="5">
        <v>7656</v>
      </c>
      <c r="I96" s="5">
        <v>1169</v>
      </c>
      <c r="J96" s="5">
        <v>934</v>
      </c>
      <c r="K96" s="5">
        <v>5927</v>
      </c>
    </row>
    <row r="97" spans="1:11">
      <c r="A97" s="5">
        <v>1393</v>
      </c>
      <c r="B97" s="5">
        <v>4</v>
      </c>
      <c r="C97" s="5" t="s">
        <v>331</v>
      </c>
      <c r="D97" s="5" t="s">
        <v>332</v>
      </c>
      <c r="E97" s="5">
        <v>13541</v>
      </c>
      <c r="F97" s="5">
        <v>9339</v>
      </c>
      <c r="G97" s="5">
        <v>3420</v>
      </c>
      <c r="H97" s="5">
        <v>4766</v>
      </c>
      <c r="I97" s="5">
        <v>760</v>
      </c>
      <c r="J97" s="5">
        <v>393</v>
      </c>
      <c r="K97" s="5">
        <v>4203</v>
      </c>
    </row>
    <row r="98" spans="1:11">
      <c r="A98" s="5">
        <v>1393</v>
      </c>
      <c r="B98" s="5">
        <v>4</v>
      </c>
      <c r="C98" s="5" t="s">
        <v>333</v>
      </c>
      <c r="D98" s="5" t="s">
        <v>334</v>
      </c>
      <c r="E98" s="5">
        <v>8825</v>
      </c>
      <c r="F98" s="5">
        <v>7101</v>
      </c>
      <c r="G98" s="5">
        <v>3260</v>
      </c>
      <c r="H98" s="5">
        <v>2890</v>
      </c>
      <c r="I98" s="5">
        <v>409</v>
      </c>
      <c r="J98" s="5">
        <v>541</v>
      </c>
      <c r="K98" s="5">
        <v>1725</v>
      </c>
    </row>
    <row r="99" spans="1:11">
      <c r="A99" s="5">
        <v>1393</v>
      </c>
      <c r="B99" s="5">
        <v>3</v>
      </c>
      <c r="C99" s="5" t="s">
        <v>335</v>
      </c>
      <c r="D99" s="5" t="s">
        <v>336</v>
      </c>
      <c r="E99" s="5">
        <v>81691</v>
      </c>
      <c r="F99" s="5">
        <v>63504</v>
      </c>
      <c r="G99" s="5">
        <v>30591</v>
      </c>
      <c r="H99" s="5">
        <v>24264</v>
      </c>
      <c r="I99" s="5">
        <v>4571</v>
      </c>
      <c r="J99" s="5">
        <v>4078</v>
      </c>
      <c r="K99" s="5">
        <v>18186</v>
      </c>
    </row>
    <row r="100" spans="1:11">
      <c r="A100" s="5">
        <v>1393</v>
      </c>
      <c r="B100" s="5">
        <v>4</v>
      </c>
      <c r="C100" s="5" t="s">
        <v>337</v>
      </c>
      <c r="D100" s="5" t="s">
        <v>336</v>
      </c>
      <c r="E100" s="5">
        <v>81691</v>
      </c>
      <c r="F100" s="5">
        <v>63504</v>
      </c>
      <c r="G100" s="5">
        <v>30591</v>
      </c>
      <c r="H100" s="5">
        <v>24264</v>
      </c>
      <c r="I100" s="5">
        <v>4571</v>
      </c>
      <c r="J100" s="5">
        <v>4078</v>
      </c>
      <c r="K100" s="5">
        <v>18186</v>
      </c>
    </row>
    <row r="101" spans="1:11">
      <c r="A101" s="5">
        <v>1393</v>
      </c>
      <c r="B101" s="5">
        <v>2</v>
      </c>
      <c r="C101" s="5" t="s">
        <v>338</v>
      </c>
      <c r="D101" s="5" t="s">
        <v>339</v>
      </c>
      <c r="E101" s="5">
        <v>239218</v>
      </c>
      <c r="F101" s="5">
        <v>189996</v>
      </c>
      <c r="G101" s="5">
        <v>92319</v>
      </c>
      <c r="H101" s="5">
        <v>72036</v>
      </c>
      <c r="I101" s="5">
        <v>13841</v>
      </c>
      <c r="J101" s="5">
        <v>11799</v>
      </c>
      <c r="K101" s="5">
        <v>49222</v>
      </c>
    </row>
    <row r="102" spans="1:11">
      <c r="A102" s="5">
        <v>1393</v>
      </c>
      <c r="B102" s="5">
        <v>3</v>
      </c>
      <c r="C102" s="5" t="s">
        <v>340</v>
      </c>
      <c r="D102" s="5" t="s">
        <v>341</v>
      </c>
      <c r="E102" s="5">
        <v>25627</v>
      </c>
      <c r="F102" s="5">
        <v>20912</v>
      </c>
      <c r="G102" s="5">
        <v>9173</v>
      </c>
      <c r="H102" s="5">
        <v>8707</v>
      </c>
      <c r="I102" s="5">
        <v>1684</v>
      </c>
      <c r="J102" s="5">
        <v>1348</v>
      </c>
      <c r="K102" s="5">
        <v>4715</v>
      </c>
    </row>
    <row r="103" spans="1:11">
      <c r="A103" s="5">
        <v>1393</v>
      </c>
      <c r="B103" s="5">
        <v>4</v>
      </c>
      <c r="C103" s="5" t="s">
        <v>342</v>
      </c>
      <c r="D103" s="5" t="s">
        <v>341</v>
      </c>
      <c r="E103" s="5">
        <v>25627</v>
      </c>
      <c r="F103" s="5">
        <v>20912</v>
      </c>
      <c r="G103" s="5">
        <v>9173</v>
      </c>
      <c r="H103" s="5">
        <v>8707</v>
      </c>
      <c r="I103" s="5">
        <v>1684</v>
      </c>
      <c r="J103" s="5">
        <v>1348</v>
      </c>
      <c r="K103" s="5">
        <v>4715</v>
      </c>
    </row>
    <row r="104" spans="1:11">
      <c r="A104" s="5">
        <v>1393</v>
      </c>
      <c r="B104" s="5">
        <v>3</v>
      </c>
      <c r="C104" s="5" t="s">
        <v>343</v>
      </c>
      <c r="D104" s="5" t="s">
        <v>344</v>
      </c>
      <c r="E104" s="5">
        <v>213591</v>
      </c>
      <c r="F104" s="5">
        <v>169084</v>
      </c>
      <c r="G104" s="5">
        <v>83146</v>
      </c>
      <c r="H104" s="5">
        <v>63330</v>
      </c>
      <c r="I104" s="5">
        <v>12158</v>
      </c>
      <c r="J104" s="5">
        <v>10451</v>
      </c>
      <c r="K104" s="5">
        <v>44507</v>
      </c>
    </row>
    <row r="105" spans="1:11">
      <c r="A105" s="5">
        <v>1393</v>
      </c>
      <c r="B105" s="5">
        <v>4</v>
      </c>
      <c r="C105" s="5" t="s">
        <v>345</v>
      </c>
      <c r="D105" s="5" t="s">
        <v>346</v>
      </c>
      <c r="E105" s="5">
        <v>4990</v>
      </c>
      <c r="F105" s="5">
        <v>3881</v>
      </c>
      <c r="G105" s="5">
        <v>1810</v>
      </c>
      <c r="H105" s="5">
        <v>1439</v>
      </c>
      <c r="I105" s="5">
        <v>345</v>
      </c>
      <c r="J105" s="5">
        <v>286</v>
      </c>
      <c r="K105" s="5">
        <v>1109</v>
      </c>
    </row>
    <row r="106" spans="1:11">
      <c r="A106" s="5">
        <v>1393</v>
      </c>
      <c r="B106" s="5">
        <v>4</v>
      </c>
      <c r="C106" s="5" t="s">
        <v>347</v>
      </c>
      <c r="D106" s="5" t="s">
        <v>348</v>
      </c>
      <c r="E106" s="5">
        <v>84745</v>
      </c>
      <c r="F106" s="5">
        <v>69543</v>
      </c>
      <c r="G106" s="5">
        <v>37042</v>
      </c>
      <c r="H106" s="5">
        <v>26297</v>
      </c>
      <c r="I106" s="5">
        <v>3409</v>
      </c>
      <c r="J106" s="5">
        <v>2795</v>
      </c>
      <c r="K106" s="5">
        <v>15203</v>
      </c>
    </row>
    <row r="107" spans="1:11">
      <c r="A107" s="5">
        <v>1393</v>
      </c>
      <c r="B107" s="5">
        <v>4</v>
      </c>
      <c r="C107" s="5" t="s">
        <v>349</v>
      </c>
      <c r="D107" s="5" t="s">
        <v>350</v>
      </c>
      <c r="E107" s="5">
        <v>9158</v>
      </c>
      <c r="F107" s="5">
        <v>7914</v>
      </c>
      <c r="G107" s="5">
        <v>4321</v>
      </c>
      <c r="H107" s="5">
        <v>2343</v>
      </c>
      <c r="I107" s="5">
        <v>723</v>
      </c>
      <c r="J107" s="5">
        <v>527</v>
      </c>
      <c r="K107" s="5">
        <v>1244</v>
      </c>
    </row>
    <row r="108" spans="1:11">
      <c r="A108" s="5">
        <v>1393</v>
      </c>
      <c r="B108" s="5">
        <v>4</v>
      </c>
      <c r="C108" s="5" t="s">
        <v>351</v>
      </c>
      <c r="D108" s="5" t="s">
        <v>352</v>
      </c>
      <c r="E108" s="5">
        <v>35362</v>
      </c>
      <c r="F108" s="5">
        <v>26255</v>
      </c>
      <c r="G108" s="5">
        <v>10276</v>
      </c>
      <c r="H108" s="5">
        <v>9726</v>
      </c>
      <c r="I108" s="5">
        <v>3406</v>
      </c>
      <c r="J108" s="5">
        <v>2846</v>
      </c>
      <c r="K108" s="5">
        <v>9108</v>
      </c>
    </row>
    <row r="109" spans="1:11">
      <c r="A109" s="5">
        <v>1393</v>
      </c>
      <c r="B109" s="5">
        <v>4</v>
      </c>
      <c r="C109" s="5" t="s">
        <v>353</v>
      </c>
      <c r="D109" s="5" t="s">
        <v>354</v>
      </c>
      <c r="E109" s="5">
        <v>35598</v>
      </c>
      <c r="F109" s="5">
        <v>26910</v>
      </c>
      <c r="G109" s="5">
        <v>12773</v>
      </c>
      <c r="H109" s="5">
        <v>10332</v>
      </c>
      <c r="I109" s="5">
        <v>1980</v>
      </c>
      <c r="J109" s="5">
        <v>1825</v>
      </c>
      <c r="K109" s="5">
        <v>8688</v>
      </c>
    </row>
    <row r="110" spans="1:11">
      <c r="A110" s="5">
        <v>1393</v>
      </c>
      <c r="B110" s="5">
        <v>4</v>
      </c>
      <c r="C110" s="5" t="s">
        <v>355</v>
      </c>
      <c r="D110" s="5" t="s">
        <v>356</v>
      </c>
      <c r="E110" s="5">
        <v>15192</v>
      </c>
      <c r="F110" s="5">
        <v>12187</v>
      </c>
      <c r="G110" s="5">
        <v>6147</v>
      </c>
      <c r="H110" s="5">
        <v>4828</v>
      </c>
      <c r="I110" s="5">
        <v>669</v>
      </c>
      <c r="J110" s="5">
        <v>544</v>
      </c>
      <c r="K110" s="5">
        <v>3005</v>
      </c>
    </row>
    <row r="111" spans="1:11">
      <c r="A111" s="5">
        <v>1393</v>
      </c>
      <c r="B111" s="5">
        <v>4</v>
      </c>
      <c r="C111" s="5" t="s">
        <v>357</v>
      </c>
      <c r="D111" s="5" t="s">
        <v>358</v>
      </c>
      <c r="E111" s="5">
        <v>28545</v>
      </c>
      <c r="F111" s="5">
        <v>22395</v>
      </c>
      <c r="G111" s="5">
        <v>10776</v>
      </c>
      <c r="H111" s="5">
        <v>8364</v>
      </c>
      <c r="I111" s="5">
        <v>1626</v>
      </c>
      <c r="J111" s="5">
        <v>1628</v>
      </c>
      <c r="K111" s="5">
        <v>6150</v>
      </c>
    </row>
    <row r="112" spans="1:11">
      <c r="A112" s="5">
        <v>1393</v>
      </c>
      <c r="B112" s="5">
        <v>2</v>
      </c>
      <c r="C112" s="5" t="s">
        <v>359</v>
      </c>
      <c r="D112" s="5" t="s">
        <v>360</v>
      </c>
      <c r="E112" s="5">
        <v>159577</v>
      </c>
      <c r="F112" s="5">
        <v>118596</v>
      </c>
      <c r="G112" s="5">
        <v>34254</v>
      </c>
      <c r="H112" s="5">
        <v>57850</v>
      </c>
      <c r="I112" s="5">
        <v>15326</v>
      </c>
      <c r="J112" s="5">
        <v>11166</v>
      </c>
      <c r="K112" s="5">
        <v>40981</v>
      </c>
    </row>
    <row r="113" spans="1:11">
      <c r="A113" s="5">
        <v>1393</v>
      </c>
      <c r="B113" s="5">
        <v>3</v>
      </c>
      <c r="C113" s="5" t="s">
        <v>361</v>
      </c>
      <c r="D113" s="5" t="s">
        <v>362</v>
      </c>
      <c r="E113" s="5">
        <v>103347</v>
      </c>
      <c r="F113" s="5">
        <v>76326</v>
      </c>
      <c r="G113" s="5">
        <v>20191</v>
      </c>
      <c r="H113" s="5">
        <v>39255</v>
      </c>
      <c r="I113" s="5">
        <v>10218</v>
      </c>
      <c r="J113" s="5">
        <v>6663</v>
      </c>
      <c r="K113" s="5">
        <v>27021</v>
      </c>
    </row>
    <row r="114" spans="1:11">
      <c r="A114" s="5">
        <v>1393</v>
      </c>
      <c r="B114" s="5">
        <v>4</v>
      </c>
      <c r="C114" s="5" t="s">
        <v>363</v>
      </c>
      <c r="D114" s="5" t="s">
        <v>362</v>
      </c>
      <c r="E114" s="5">
        <v>103347</v>
      </c>
      <c r="F114" s="5">
        <v>76326</v>
      </c>
      <c r="G114" s="5">
        <v>20191</v>
      </c>
      <c r="H114" s="5">
        <v>39255</v>
      </c>
      <c r="I114" s="5">
        <v>10218</v>
      </c>
      <c r="J114" s="5">
        <v>6663</v>
      </c>
      <c r="K114" s="5">
        <v>27021</v>
      </c>
    </row>
    <row r="115" spans="1:11">
      <c r="A115" s="5">
        <v>1393</v>
      </c>
      <c r="B115" s="5">
        <v>3</v>
      </c>
      <c r="C115" s="5" t="s">
        <v>364</v>
      </c>
      <c r="D115" s="5" t="s">
        <v>365</v>
      </c>
      <c r="E115" s="5">
        <v>36415</v>
      </c>
      <c r="F115" s="5">
        <v>26662</v>
      </c>
      <c r="G115" s="5">
        <v>8412</v>
      </c>
      <c r="H115" s="5">
        <v>11726</v>
      </c>
      <c r="I115" s="5">
        <v>3548</v>
      </c>
      <c r="J115" s="5">
        <v>2977</v>
      </c>
      <c r="K115" s="5">
        <v>9753</v>
      </c>
    </row>
    <row r="116" spans="1:11">
      <c r="A116" s="5">
        <v>1393</v>
      </c>
      <c r="B116" s="5">
        <v>4</v>
      </c>
      <c r="C116" s="5" t="s">
        <v>366</v>
      </c>
      <c r="D116" s="5" t="s">
        <v>365</v>
      </c>
      <c r="E116" s="5">
        <v>36415</v>
      </c>
      <c r="F116" s="5">
        <v>26662</v>
      </c>
      <c r="G116" s="5">
        <v>8412</v>
      </c>
      <c r="H116" s="5">
        <v>11726</v>
      </c>
      <c r="I116" s="5">
        <v>3548</v>
      </c>
      <c r="J116" s="5">
        <v>2977</v>
      </c>
      <c r="K116" s="5">
        <v>9753</v>
      </c>
    </row>
    <row r="117" spans="1:11">
      <c r="A117" s="5">
        <v>1393</v>
      </c>
      <c r="B117" s="5">
        <v>3</v>
      </c>
      <c r="C117" s="5" t="s">
        <v>367</v>
      </c>
      <c r="D117" s="5" t="s">
        <v>368</v>
      </c>
      <c r="E117" s="5">
        <v>19815</v>
      </c>
      <c r="F117" s="5">
        <v>15608</v>
      </c>
      <c r="G117" s="5">
        <v>5651</v>
      </c>
      <c r="H117" s="5">
        <v>6869</v>
      </c>
      <c r="I117" s="5">
        <v>1561</v>
      </c>
      <c r="J117" s="5">
        <v>1527</v>
      </c>
      <c r="K117" s="5">
        <v>4207</v>
      </c>
    </row>
    <row r="118" spans="1:11">
      <c r="A118" s="5">
        <v>1393</v>
      </c>
      <c r="B118" s="5">
        <v>4</v>
      </c>
      <c r="C118" s="5" t="s">
        <v>369</v>
      </c>
      <c r="D118" s="5" t="s">
        <v>370</v>
      </c>
      <c r="E118" s="5">
        <v>16385</v>
      </c>
      <c r="F118" s="5">
        <v>12867</v>
      </c>
      <c r="G118" s="5">
        <v>4724</v>
      </c>
      <c r="H118" s="5">
        <v>5596</v>
      </c>
      <c r="I118" s="5">
        <v>1275</v>
      </c>
      <c r="J118" s="5">
        <v>1272</v>
      </c>
      <c r="K118" s="5">
        <v>3518</v>
      </c>
    </row>
    <row r="119" spans="1:11">
      <c r="A119" s="5">
        <v>1393</v>
      </c>
      <c r="B119" s="5">
        <v>4</v>
      </c>
      <c r="C119" s="5" t="s">
        <v>371</v>
      </c>
      <c r="D119" s="5" t="s">
        <v>372</v>
      </c>
      <c r="E119" s="5">
        <v>3430</v>
      </c>
      <c r="F119" s="5">
        <v>2741</v>
      </c>
      <c r="G119" s="5">
        <v>927</v>
      </c>
      <c r="H119" s="5">
        <v>1273</v>
      </c>
      <c r="I119" s="5">
        <v>286</v>
      </c>
      <c r="J119" s="5">
        <v>255</v>
      </c>
      <c r="K119" s="5">
        <v>689</v>
      </c>
    </row>
    <row r="120" spans="1:11">
      <c r="A120" s="5">
        <v>1393</v>
      </c>
      <c r="B120" s="5">
        <v>2</v>
      </c>
      <c r="C120" s="5" t="s">
        <v>373</v>
      </c>
      <c r="D120" s="5" t="s">
        <v>374</v>
      </c>
      <c r="E120" s="5">
        <v>124553</v>
      </c>
      <c r="F120" s="5">
        <v>97591</v>
      </c>
      <c r="G120" s="5">
        <v>37456</v>
      </c>
      <c r="H120" s="5">
        <v>43485</v>
      </c>
      <c r="I120" s="5">
        <v>7897</v>
      </c>
      <c r="J120" s="5">
        <v>8753</v>
      </c>
      <c r="K120" s="5">
        <v>26962</v>
      </c>
    </row>
    <row r="121" spans="1:11">
      <c r="A121" s="5">
        <v>1393</v>
      </c>
      <c r="B121" s="5">
        <v>3</v>
      </c>
      <c r="C121" s="5" t="s">
        <v>375</v>
      </c>
      <c r="D121" s="5" t="s">
        <v>376</v>
      </c>
      <c r="E121" s="5">
        <v>63758</v>
      </c>
      <c r="F121" s="5">
        <v>49905</v>
      </c>
      <c r="G121" s="5">
        <v>18141</v>
      </c>
      <c r="H121" s="5">
        <v>22704</v>
      </c>
      <c r="I121" s="5">
        <v>4060</v>
      </c>
      <c r="J121" s="5">
        <v>5001</v>
      </c>
      <c r="K121" s="5">
        <v>13853</v>
      </c>
    </row>
    <row r="122" spans="1:11">
      <c r="A122" s="5">
        <v>1393</v>
      </c>
      <c r="B122" s="5">
        <v>4</v>
      </c>
      <c r="C122" s="5" t="s">
        <v>377</v>
      </c>
      <c r="D122" s="5" t="s">
        <v>378</v>
      </c>
      <c r="E122" s="5">
        <v>40584</v>
      </c>
      <c r="F122" s="5">
        <v>32060</v>
      </c>
      <c r="G122" s="5">
        <v>11907</v>
      </c>
      <c r="H122" s="5">
        <v>14827</v>
      </c>
      <c r="I122" s="5">
        <v>2372</v>
      </c>
      <c r="J122" s="5">
        <v>2954</v>
      </c>
      <c r="K122" s="5">
        <v>8524</v>
      </c>
    </row>
    <row r="123" spans="1:11">
      <c r="A123" s="5">
        <v>1393</v>
      </c>
      <c r="B123" s="5">
        <v>4</v>
      </c>
      <c r="C123" s="5" t="s">
        <v>379</v>
      </c>
      <c r="D123" s="5" t="s">
        <v>380</v>
      </c>
      <c r="E123" s="5">
        <v>22868</v>
      </c>
      <c r="F123" s="5">
        <v>17600</v>
      </c>
      <c r="G123" s="5">
        <v>6146</v>
      </c>
      <c r="H123" s="5">
        <v>7766</v>
      </c>
      <c r="I123" s="5">
        <v>1673</v>
      </c>
      <c r="J123" s="5">
        <v>2015</v>
      </c>
      <c r="K123" s="5">
        <v>5268</v>
      </c>
    </row>
    <row r="124" spans="1:11">
      <c r="A124" s="5">
        <v>1393</v>
      </c>
      <c r="B124" s="5">
        <v>4</v>
      </c>
      <c r="C124" s="5" t="s">
        <v>381</v>
      </c>
      <c r="D124" s="5" t="s">
        <v>382</v>
      </c>
      <c r="E124" s="5">
        <v>306</v>
      </c>
      <c r="F124" s="5">
        <v>245</v>
      </c>
      <c r="G124" s="5">
        <v>88</v>
      </c>
      <c r="H124" s="5">
        <v>111</v>
      </c>
      <c r="I124" s="5">
        <v>14</v>
      </c>
      <c r="J124" s="5">
        <v>32</v>
      </c>
      <c r="K124" s="5">
        <v>61</v>
      </c>
    </row>
    <row r="125" spans="1:11">
      <c r="A125" s="5">
        <v>1393</v>
      </c>
      <c r="B125" s="5">
        <v>3</v>
      </c>
      <c r="C125" s="5" t="s">
        <v>383</v>
      </c>
      <c r="D125" s="5" t="s">
        <v>384</v>
      </c>
      <c r="E125" s="5">
        <v>60794</v>
      </c>
      <c r="F125" s="5">
        <v>47686</v>
      </c>
      <c r="G125" s="5">
        <v>19315</v>
      </c>
      <c r="H125" s="5">
        <v>20781</v>
      </c>
      <c r="I125" s="5">
        <v>3838</v>
      </c>
      <c r="J125" s="5">
        <v>3752</v>
      </c>
      <c r="K125" s="5">
        <v>13109</v>
      </c>
    </row>
    <row r="126" spans="1:11">
      <c r="A126" s="5">
        <v>1393</v>
      </c>
      <c r="B126" s="5">
        <v>4</v>
      </c>
      <c r="C126" s="5" t="s">
        <v>385</v>
      </c>
      <c r="D126" s="5" t="s">
        <v>386</v>
      </c>
      <c r="E126" s="5">
        <v>4053</v>
      </c>
      <c r="F126" s="5">
        <v>3159</v>
      </c>
      <c r="G126" s="5">
        <v>1255</v>
      </c>
      <c r="H126" s="5">
        <v>1405</v>
      </c>
      <c r="I126" s="5">
        <v>248</v>
      </c>
      <c r="J126" s="5">
        <v>251</v>
      </c>
      <c r="K126" s="5">
        <v>894</v>
      </c>
    </row>
    <row r="127" spans="1:11">
      <c r="A127" s="5">
        <v>1393</v>
      </c>
      <c r="B127" s="5">
        <v>4</v>
      </c>
      <c r="C127" s="5" t="s">
        <v>387</v>
      </c>
      <c r="D127" s="5" t="s">
        <v>388</v>
      </c>
      <c r="E127" s="5">
        <v>14445</v>
      </c>
      <c r="F127" s="5">
        <v>11343</v>
      </c>
      <c r="G127" s="5">
        <v>4168</v>
      </c>
      <c r="H127" s="5">
        <v>5266</v>
      </c>
      <c r="I127" s="5">
        <v>952</v>
      </c>
      <c r="J127" s="5">
        <v>957</v>
      </c>
      <c r="K127" s="5">
        <v>3102</v>
      </c>
    </row>
    <row r="128" spans="1:11">
      <c r="A128" s="5">
        <v>1393</v>
      </c>
      <c r="B128" s="5">
        <v>4</v>
      </c>
      <c r="C128" s="5" t="s">
        <v>389</v>
      </c>
      <c r="D128" s="5" t="s">
        <v>390</v>
      </c>
      <c r="E128" s="5">
        <v>6630</v>
      </c>
      <c r="F128" s="5">
        <v>5296</v>
      </c>
      <c r="G128" s="5">
        <v>2110</v>
      </c>
      <c r="H128" s="5">
        <v>2427</v>
      </c>
      <c r="I128" s="5">
        <v>409</v>
      </c>
      <c r="J128" s="5">
        <v>351</v>
      </c>
      <c r="K128" s="5">
        <v>1334</v>
      </c>
    </row>
    <row r="129" spans="1:11">
      <c r="A129" s="5">
        <v>1393</v>
      </c>
      <c r="B129" s="5">
        <v>4</v>
      </c>
      <c r="C129" s="5" t="s">
        <v>391</v>
      </c>
      <c r="D129" s="5" t="s">
        <v>392</v>
      </c>
      <c r="E129" s="5">
        <v>35667</v>
      </c>
      <c r="F129" s="5">
        <v>27888</v>
      </c>
      <c r="G129" s="5">
        <v>11783</v>
      </c>
      <c r="H129" s="5">
        <v>11683</v>
      </c>
      <c r="I129" s="5">
        <v>2229</v>
      </c>
      <c r="J129" s="5">
        <v>2194</v>
      </c>
      <c r="K129" s="5">
        <v>7779</v>
      </c>
    </row>
    <row r="130" spans="1:11">
      <c r="A130" s="5">
        <v>1393</v>
      </c>
      <c r="B130" s="5">
        <v>2</v>
      </c>
      <c r="C130" s="5" t="s">
        <v>393</v>
      </c>
      <c r="D130" s="5" t="s">
        <v>394</v>
      </c>
      <c r="E130" s="5">
        <v>31532</v>
      </c>
      <c r="F130" s="5">
        <v>23056</v>
      </c>
      <c r="G130" s="5">
        <v>5121</v>
      </c>
      <c r="H130" s="5">
        <v>8801</v>
      </c>
      <c r="I130" s="5">
        <v>3710</v>
      </c>
      <c r="J130" s="5">
        <v>5425</v>
      </c>
      <c r="K130" s="5">
        <v>8476</v>
      </c>
    </row>
    <row r="131" spans="1:11">
      <c r="A131" s="5">
        <v>1393</v>
      </c>
      <c r="B131" s="5">
        <v>3</v>
      </c>
      <c r="C131" s="5" t="s">
        <v>395</v>
      </c>
      <c r="D131" s="5" t="s">
        <v>396</v>
      </c>
      <c r="E131" s="5">
        <v>6017</v>
      </c>
      <c r="F131" s="5">
        <v>4400</v>
      </c>
      <c r="G131" s="5">
        <v>1107</v>
      </c>
      <c r="H131" s="5">
        <v>1626</v>
      </c>
      <c r="I131" s="5">
        <v>648</v>
      </c>
      <c r="J131" s="5">
        <v>1019</v>
      </c>
      <c r="K131" s="5">
        <v>1617</v>
      </c>
    </row>
    <row r="132" spans="1:11">
      <c r="A132" s="5">
        <v>1393</v>
      </c>
      <c r="B132" s="5">
        <v>4</v>
      </c>
      <c r="C132" s="5" t="s">
        <v>397</v>
      </c>
      <c r="D132" s="5" t="s">
        <v>396</v>
      </c>
      <c r="E132" s="5">
        <v>6017</v>
      </c>
      <c r="F132" s="5">
        <v>4400</v>
      </c>
      <c r="G132" s="5">
        <v>1107</v>
      </c>
      <c r="H132" s="5">
        <v>1626</v>
      </c>
      <c r="I132" s="5">
        <v>648</v>
      </c>
      <c r="J132" s="5">
        <v>1019</v>
      </c>
      <c r="K132" s="5">
        <v>1617</v>
      </c>
    </row>
    <row r="133" spans="1:11">
      <c r="A133" s="5">
        <v>1393</v>
      </c>
      <c r="B133" s="5">
        <v>3</v>
      </c>
      <c r="C133" s="5" t="s">
        <v>398</v>
      </c>
      <c r="D133" s="5" t="s">
        <v>399</v>
      </c>
      <c r="E133" s="5">
        <v>5553</v>
      </c>
      <c r="F133" s="5">
        <v>4101</v>
      </c>
      <c r="G133" s="5">
        <v>691</v>
      </c>
      <c r="H133" s="5">
        <v>1275</v>
      </c>
      <c r="I133" s="5">
        <v>1008</v>
      </c>
      <c r="J133" s="5">
        <v>1127</v>
      </c>
      <c r="K133" s="5">
        <v>1452</v>
      </c>
    </row>
    <row r="134" spans="1:11">
      <c r="A134" s="5">
        <v>1393</v>
      </c>
      <c r="B134" s="5">
        <v>4</v>
      </c>
      <c r="C134" s="5" t="s">
        <v>400</v>
      </c>
      <c r="D134" s="5" t="s">
        <v>399</v>
      </c>
      <c r="E134" s="5">
        <v>5553</v>
      </c>
      <c r="F134" s="5">
        <v>4101</v>
      </c>
      <c r="G134" s="5">
        <v>691</v>
      </c>
      <c r="H134" s="5">
        <v>1275</v>
      </c>
      <c r="I134" s="5">
        <v>1008</v>
      </c>
      <c r="J134" s="5">
        <v>1127</v>
      </c>
      <c r="K134" s="5">
        <v>1452</v>
      </c>
    </row>
    <row r="135" spans="1:11">
      <c r="A135" s="5">
        <v>1393</v>
      </c>
      <c r="B135" s="5">
        <v>3</v>
      </c>
      <c r="C135" s="5" t="s">
        <v>401</v>
      </c>
      <c r="D135" s="5" t="s">
        <v>402</v>
      </c>
      <c r="E135" s="5">
        <v>5491</v>
      </c>
      <c r="F135" s="5">
        <v>3732</v>
      </c>
      <c r="G135" s="5">
        <v>848</v>
      </c>
      <c r="H135" s="5">
        <v>1469</v>
      </c>
      <c r="I135" s="5">
        <v>459</v>
      </c>
      <c r="J135" s="5">
        <v>956</v>
      </c>
      <c r="K135" s="5">
        <v>1759</v>
      </c>
    </row>
    <row r="136" spans="1:11">
      <c r="A136" s="5">
        <v>1393</v>
      </c>
      <c r="B136" s="5">
        <v>4</v>
      </c>
      <c r="C136" s="5" t="s">
        <v>403</v>
      </c>
      <c r="D136" s="5" t="s">
        <v>402</v>
      </c>
      <c r="E136" s="5">
        <v>5491</v>
      </c>
      <c r="F136" s="5">
        <v>3732</v>
      </c>
      <c r="G136" s="5">
        <v>848</v>
      </c>
      <c r="H136" s="5">
        <v>1469</v>
      </c>
      <c r="I136" s="5">
        <v>459</v>
      </c>
      <c r="J136" s="5">
        <v>956</v>
      </c>
      <c r="K136" s="5">
        <v>1759</v>
      </c>
    </row>
    <row r="137" spans="1:11">
      <c r="A137" s="5">
        <v>1393</v>
      </c>
      <c r="B137" s="5">
        <v>3</v>
      </c>
      <c r="C137" s="5" t="s">
        <v>404</v>
      </c>
      <c r="D137" s="5" t="s">
        <v>405</v>
      </c>
      <c r="E137" s="5">
        <v>5679</v>
      </c>
      <c r="F137" s="5">
        <v>4123</v>
      </c>
      <c r="G137" s="5">
        <v>987</v>
      </c>
      <c r="H137" s="5">
        <v>1648</v>
      </c>
      <c r="I137" s="5">
        <v>729</v>
      </c>
      <c r="J137" s="5">
        <v>759</v>
      </c>
      <c r="K137" s="5">
        <v>1556</v>
      </c>
    </row>
    <row r="138" spans="1:11">
      <c r="A138" s="5">
        <v>1393</v>
      </c>
      <c r="B138" s="5">
        <v>4</v>
      </c>
      <c r="C138" s="5" t="s">
        <v>406</v>
      </c>
      <c r="D138" s="5" t="s">
        <v>405</v>
      </c>
      <c r="E138" s="5">
        <v>5679</v>
      </c>
      <c r="F138" s="5">
        <v>4123</v>
      </c>
      <c r="G138" s="5">
        <v>987</v>
      </c>
      <c r="H138" s="5">
        <v>1648</v>
      </c>
      <c r="I138" s="5">
        <v>729</v>
      </c>
      <c r="J138" s="5">
        <v>759</v>
      </c>
      <c r="K138" s="5">
        <v>1556</v>
      </c>
    </row>
    <row r="139" spans="1:11">
      <c r="A139" s="5">
        <v>1393</v>
      </c>
      <c r="B139" s="5">
        <v>3</v>
      </c>
      <c r="C139" s="5" t="s">
        <v>407</v>
      </c>
      <c r="D139" s="5" t="s">
        <v>408</v>
      </c>
      <c r="E139" s="5">
        <v>6631</v>
      </c>
      <c r="F139" s="5">
        <v>4997</v>
      </c>
      <c r="G139" s="5">
        <v>1144</v>
      </c>
      <c r="H139" s="5">
        <v>2285</v>
      </c>
      <c r="I139" s="5">
        <v>693</v>
      </c>
      <c r="J139" s="5">
        <v>876</v>
      </c>
      <c r="K139" s="5">
        <v>1634</v>
      </c>
    </row>
    <row r="140" spans="1:11">
      <c r="A140" s="5">
        <v>1393</v>
      </c>
      <c r="B140" s="5">
        <v>4</v>
      </c>
      <c r="C140" s="5" t="s">
        <v>409</v>
      </c>
      <c r="D140" s="5" t="s">
        <v>410</v>
      </c>
      <c r="E140" s="5">
        <v>5903</v>
      </c>
      <c r="F140" s="5">
        <v>4514</v>
      </c>
      <c r="G140" s="5">
        <v>1009</v>
      </c>
      <c r="H140" s="5">
        <v>2126</v>
      </c>
      <c r="I140" s="5">
        <v>627</v>
      </c>
      <c r="J140" s="5">
        <v>753</v>
      </c>
      <c r="K140" s="5">
        <v>1389</v>
      </c>
    </row>
    <row r="141" spans="1:11">
      <c r="A141" s="5">
        <v>1393</v>
      </c>
      <c r="B141" s="5">
        <v>4</v>
      </c>
      <c r="C141" s="5" t="s">
        <v>411</v>
      </c>
      <c r="D141" s="5" t="s">
        <v>412</v>
      </c>
      <c r="E141" s="5">
        <v>728</v>
      </c>
      <c r="F141" s="5">
        <v>483</v>
      </c>
      <c r="G141" s="5">
        <v>135</v>
      </c>
      <c r="H141" s="5">
        <v>159</v>
      </c>
      <c r="I141" s="5">
        <v>66</v>
      </c>
      <c r="J141" s="5">
        <v>123</v>
      </c>
      <c r="K141" s="5">
        <v>245</v>
      </c>
    </row>
    <row r="142" spans="1:11">
      <c r="A142" s="5">
        <v>1393</v>
      </c>
      <c r="B142" s="5">
        <v>3</v>
      </c>
      <c r="C142" s="5" t="s">
        <v>413</v>
      </c>
      <c r="D142" s="5" t="s">
        <v>414</v>
      </c>
      <c r="E142" s="5">
        <v>895</v>
      </c>
      <c r="F142" s="5">
        <v>720</v>
      </c>
      <c r="G142" s="5">
        <v>205</v>
      </c>
      <c r="H142" s="5">
        <v>246</v>
      </c>
      <c r="I142" s="5">
        <v>88</v>
      </c>
      <c r="J142" s="5">
        <v>181</v>
      </c>
      <c r="K142" s="5">
        <v>175</v>
      </c>
    </row>
    <row r="143" spans="1:11">
      <c r="A143" s="5">
        <v>1393</v>
      </c>
      <c r="B143" s="5">
        <v>4</v>
      </c>
      <c r="C143" s="5" t="s">
        <v>415</v>
      </c>
      <c r="D143" s="5" t="s">
        <v>414</v>
      </c>
      <c r="E143" s="5">
        <v>895</v>
      </c>
      <c r="F143" s="5">
        <v>720</v>
      </c>
      <c r="G143" s="5">
        <v>205</v>
      </c>
      <c r="H143" s="5">
        <v>246</v>
      </c>
      <c r="I143" s="5">
        <v>88</v>
      </c>
      <c r="J143" s="5">
        <v>181</v>
      </c>
      <c r="K143" s="5">
        <v>175</v>
      </c>
    </row>
    <row r="144" spans="1:11">
      <c r="A144" s="5">
        <v>1393</v>
      </c>
      <c r="B144" s="5">
        <v>7</v>
      </c>
      <c r="C144" s="5" t="s">
        <v>416</v>
      </c>
      <c r="D144" s="5" t="s">
        <v>417</v>
      </c>
      <c r="E144" s="5">
        <v>1266</v>
      </c>
      <c r="F144" s="5">
        <v>983</v>
      </c>
      <c r="G144" s="5">
        <v>139</v>
      </c>
      <c r="H144" s="5">
        <v>252</v>
      </c>
      <c r="I144" s="5">
        <v>85</v>
      </c>
      <c r="J144" s="5">
        <v>507</v>
      </c>
      <c r="K144" s="5">
        <v>283</v>
      </c>
    </row>
    <row r="145" spans="1:11">
      <c r="A145" s="5">
        <v>1393</v>
      </c>
      <c r="B145" s="5">
        <v>9</v>
      </c>
      <c r="C145" s="5" t="s">
        <v>418</v>
      </c>
      <c r="D145" s="5" t="s">
        <v>417</v>
      </c>
      <c r="E145" s="5">
        <v>1266</v>
      </c>
      <c r="F145" s="5">
        <v>983</v>
      </c>
      <c r="G145" s="5">
        <v>139</v>
      </c>
      <c r="H145" s="5">
        <v>252</v>
      </c>
      <c r="I145" s="5">
        <v>85</v>
      </c>
      <c r="J145" s="5">
        <v>507</v>
      </c>
      <c r="K145" s="5">
        <v>283</v>
      </c>
    </row>
    <row r="146" spans="1:11">
      <c r="A146" s="5">
        <v>1393</v>
      </c>
      <c r="B146" s="5">
        <v>2</v>
      </c>
      <c r="C146" s="5" t="s">
        <v>419</v>
      </c>
      <c r="D146" s="5" t="s">
        <v>420</v>
      </c>
      <c r="E146" s="5">
        <v>83748</v>
      </c>
      <c r="F146" s="5">
        <v>63019</v>
      </c>
      <c r="G146" s="5">
        <v>25751</v>
      </c>
      <c r="H146" s="5">
        <v>24814</v>
      </c>
      <c r="I146" s="5">
        <v>6022</v>
      </c>
      <c r="J146" s="5">
        <v>6433</v>
      </c>
      <c r="K146" s="5">
        <v>20729</v>
      </c>
    </row>
    <row r="147" spans="1:11">
      <c r="A147" s="5">
        <v>1393</v>
      </c>
      <c r="B147" s="5">
        <v>3</v>
      </c>
      <c r="C147" s="5" t="s">
        <v>421</v>
      </c>
      <c r="D147" s="5" t="s">
        <v>422</v>
      </c>
      <c r="E147" s="5">
        <v>27612</v>
      </c>
      <c r="F147" s="5">
        <v>20513</v>
      </c>
      <c r="G147" s="5">
        <v>6324</v>
      </c>
      <c r="H147" s="5">
        <v>8561</v>
      </c>
      <c r="I147" s="5">
        <v>2625</v>
      </c>
      <c r="J147" s="5">
        <v>3003</v>
      </c>
      <c r="K147" s="5">
        <v>7099</v>
      </c>
    </row>
    <row r="148" spans="1:11">
      <c r="A148" s="5">
        <v>1393</v>
      </c>
      <c r="B148" s="5">
        <v>4</v>
      </c>
      <c r="C148" s="5" t="s">
        <v>423</v>
      </c>
      <c r="D148" s="5" t="s">
        <v>422</v>
      </c>
      <c r="E148" s="5">
        <v>27612</v>
      </c>
      <c r="F148" s="5">
        <v>20513</v>
      </c>
      <c r="G148" s="5">
        <v>6324</v>
      </c>
      <c r="H148" s="5">
        <v>8561</v>
      </c>
      <c r="I148" s="5">
        <v>2625</v>
      </c>
      <c r="J148" s="5">
        <v>3003</v>
      </c>
      <c r="K148" s="5">
        <v>7099</v>
      </c>
    </row>
    <row r="149" spans="1:11">
      <c r="A149" s="5">
        <v>1393</v>
      </c>
      <c r="B149" s="5">
        <v>3</v>
      </c>
      <c r="C149" s="5" t="s">
        <v>424</v>
      </c>
      <c r="D149" s="5" t="s">
        <v>425</v>
      </c>
      <c r="E149" s="5">
        <v>3087</v>
      </c>
      <c r="F149" s="5">
        <v>1969</v>
      </c>
      <c r="G149" s="5">
        <v>1115</v>
      </c>
      <c r="H149" s="5">
        <v>452</v>
      </c>
      <c r="I149" s="5">
        <v>213</v>
      </c>
      <c r="J149" s="5">
        <v>189</v>
      </c>
      <c r="K149" s="5">
        <v>1118</v>
      </c>
    </row>
    <row r="150" spans="1:11">
      <c r="A150" s="5">
        <v>1393</v>
      </c>
      <c r="B150" s="5">
        <v>4</v>
      </c>
      <c r="C150" s="5" t="s">
        <v>426</v>
      </c>
      <c r="D150" s="5" t="s">
        <v>425</v>
      </c>
      <c r="E150" s="5">
        <v>3087</v>
      </c>
      <c r="F150" s="5">
        <v>1969</v>
      </c>
      <c r="G150" s="5">
        <v>1115</v>
      </c>
      <c r="H150" s="5">
        <v>452</v>
      </c>
      <c r="I150" s="5">
        <v>213</v>
      </c>
      <c r="J150" s="5">
        <v>189</v>
      </c>
      <c r="K150" s="5">
        <v>1118</v>
      </c>
    </row>
    <row r="151" spans="1:11">
      <c r="A151" s="5">
        <v>1393</v>
      </c>
      <c r="B151" s="5">
        <v>3</v>
      </c>
      <c r="C151" s="5" t="s">
        <v>427</v>
      </c>
      <c r="D151" s="5" t="s">
        <v>428</v>
      </c>
      <c r="E151" s="5">
        <v>14152</v>
      </c>
      <c r="F151" s="5">
        <v>10641</v>
      </c>
      <c r="G151" s="5">
        <v>4226</v>
      </c>
      <c r="H151" s="5">
        <v>4410</v>
      </c>
      <c r="I151" s="5">
        <v>1040</v>
      </c>
      <c r="J151" s="5">
        <v>965</v>
      </c>
      <c r="K151" s="5">
        <v>3512</v>
      </c>
    </row>
    <row r="152" spans="1:11">
      <c r="A152" s="5">
        <v>1393</v>
      </c>
      <c r="B152" s="5">
        <v>14</v>
      </c>
      <c r="C152" s="5" t="s">
        <v>429</v>
      </c>
      <c r="D152" s="5" t="s">
        <v>430</v>
      </c>
      <c r="E152" s="5">
        <v>14152</v>
      </c>
      <c r="F152" s="5">
        <v>10641</v>
      </c>
      <c r="G152" s="5">
        <v>4226</v>
      </c>
      <c r="H152" s="5">
        <v>4410</v>
      </c>
      <c r="I152" s="5">
        <v>1040</v>
      </c>
      <c r="J152" s="5">
        <v>965</v>
      </c>
      <c r="K152" s="5">
        <v>3512</v>
      </c>
    </row>
    <row r="153" spans="1:11">
      <c r="A153" s="5">
        <v>1393</v>
      </c>
      <c r="B153" s="5">
        <v>3</v>
      </c>
      <c r="C153" s="5" t="s">
        <v>431</v>
      </c>
      <c r="D153" s="5" t="s">
        <v>432</v>
      </c>
      <c r="E153" s="5">
        <v>7299</v>
      </c>
      <c r="F153" s="5">
        <v>5662</v>
      </c>
      <c r="G153" s="5">
        <v>2463</v>
      </c>
      <c r="H153" s="5">
        <v>2221</v>
      </c>
      <c r="I153" s="5">
        <v>510</v>
      </c>
      <c r="J153" s="5">
        <v>468</v>
      </c>
      <c r="K153" s="5">
        <v>1637</v>
      </c>
    </row>
    <row r="154" spans="1:11">
      <c r="A154" s="5">
        <v>1393</v>
      </c>
      <c r="B154" s="5">
        <v>4</v>
      </c>
      <c r="C154" s="5" t="s">
        <v>433</v>
      </c>
      <c r="D154" s="5" t="s">
        <v>432</v>
      </c>
      <c r="E154" s="5">
        <v>7299</v>
      </c>
      <c r="F154" s="5">
        <v>5662</v>
      </c>
      <c r="G154" s="5">
        <v>2463</v>
      </c>
      <c r="H154" s="5">
        <v>2221</v>
      </c>
      <c r="I154" s="5">
        <v>510</v>
      </c>
      <c r="J154" s="5">
        <v>468</v>
      </c>
      <c r="K154" s="5">
        <v>1637</v>
      </c>
    </row>
    <row r="155" spans="1:11">
      <c r="A155" s="5">
        <v>1393</v>
      </c>
      <c r="B155" s="5">
        <v>3</v>
      </c>
      <c r="C155" s="5" t="s">
        <v>434</v>
      </c>
      <c r="D155" s="5" t="s">
        <v>435</v>
      </c>
      <c r="E155" s="5">
        <v>27156</v>
      </c>
      <c r="F155" s="5">
        <v>20922</v>
      </c>
      <c r="G155" s="5">
        <v>10537</v>
      </c>
      <c r="H155" s="5">
        <v>7486</v>
      </c>
      <c r="I155" s="5">
        <v>1425</v>
      </c>
      <c r="J155" s="5">
        <v>1475</v>
      </c>
      <c r="K155" s="5">
        <v>6234</v>
      </c>
    </row>
    <row r="156" spans="1:11">
      <c r="A156" s="5">
        <v>1393</v>
      </c>
      <c r="B156" s="5">
        <v>4</v>
      </c>
      <c r="C156" s="5" t="s">
        <v>436</v>
      </c>
      <c r="D156" s="5" t="s">
        <v>435</v>
      </c>
      <c r="E156" s="5">
        <v>27156</v>
      </c>
      <c r="F156" s="5">
        <v>20922</v>
      </c>
      <c r="G156" s="5">
        <v>10537</v>
      </c>
      <c r="H156" s="5">
        <v>7486</v>
      </c>
      <c r="I156" s="5">
        <v>1425</v>
      </c>
      <c r="J156" s="5">
        <v>1475</v>
      </c>
      <c r="K156" s="5">
        <v>6234</v>
      </c>
    </row>
    <row r="157" spans="1:11">
      <c r="A157" s="5">
        <v>1393</v>
      </c>
      <c r="B157" s="5">
        <v>3</v>
      </c>
      <c r="C157" s="5" t="s">
        <v>437</v>
      </c>
      <c r="D157" s="5" t="s">
        <v>438</v>
      </c>
      <c r="E157" s="5">
        <v>4442</v>
      </c>
      <c r="F157" s="5">
        <v>3313</v>
      </c>
      <c r="G157" s="5">
        <v>1086</v>
      </c>
      <c r="H157" s="5">
        <v>1685</v>
      </c>
      <c r="I157" s="5">
        <v>209</v>
      </c>
      <c r="J157" s="5">
        <v>333</v>
      </c>
      <c r="K157" s="5">
        <v>1129</v>
      </c>
    </row>
    <row r="158" spans="1:11">
      <c r="A158" s="5">
        <v>1393</v>
      </c>
      <c r="B158" s="5">
        <v>4</v>
      </c>
      <c r="C158" s="5" t="s">
        <v>439</v>
      </c>
      <c r="D158" s="5" t="s">
        <v>438</v>
      </c>
      <c r="E158" s="5">
        <v>4442</v>
      </c>
      <c r="F158" s="5">
        <v>3313</v>
      </c>
      <c r="G158" s="5">
        <v>1086</v>
      </c>
      <c r="H158" s="5">
        <v>1685</v>
      </c>
      <c r="I158" s="5">
        <v>209</v>
      </c>
      <c r="J158" s="5">
        <v>333</v>
      </c>
      <c r="K158" s="5">
        <v>1129</v>
      </c>
    </row>
    <row r="159" spans="1:11">
      <c r="A159" s="5">
        <v>1393</v>
      </c>
      <c r="B159" s="5">
        <v>2</v>
      </c>
      <c r="C159" s="5" t="s">
        <v>440</v>
      </c>
      <c r="D159" s="5" t="s">
        <v>441</v>
      </c>
      <c r="E159" s="5">
        <v>96873</v>
      </c>
      <c r="F159" s="5">
        <v>72465</v>
      </c>
      <c r="G159" s="5">
        <v>22963</v>
      </c>
      <c r="H159" s="5">
        <v>31449</v>
      </c>
      <c r="I159" s="5">
        <v>8873</v>
      </c>
      <c r="J159" s="5">
        <v>9180</v>
      </c>
      <c r="K159" s="5">
        <v>24409</v>
      </c>
    </row>
    <row r="160" spans="1:11">
      <c r="A160" s="5">
        <v>1393</v>
      </c>
      <c r="B160" s="5">
        <v>3</v>
      </c>
      <c r="C160" s="5" t="s">
        <v>442</v>
      </c>
      <c r="D160" s="5" t="s">
        <v>443</v>
      </c>
      <c r="E160" s="5">
        <v>65146</v>
      </c>
      <c r="F160" s="5">
        <v>49228</v>
      </c>
      <c r="G160" s="5">
        <v>15532</v>
      </c>
      <c r="H160" s="5">
        <v>20942</v>
      </c>
      <c r="I160" s="5">
        <v>6336</v>
      </c>
      <c r="J160" s="5">
        <v>6418</v>
      </c>
      <c r="K160" s="5">
        <v>15918</v>
      </c>
    </row>
    <row r="161" spans="1:11">
      <c r="A161" s="5">
        <v>1393</v>
      </c>
      <c r="B161" s="5">
        <v>4</v>
      </c>
      <c r="C161" s="5" t="s">
        <v>444</v>
      </c>
      <c r="D161" s="5" t="s">
        <v>445</v>
      </c>
      <c r="E161" s="5">
        <v>7906</v>
      </c>
      <c r="F161" s="5">
        <v>6415</v>
      </c>
      <c r="G161" s="5">
        <v>1034</v>
      </c>
      <c r="H161" s="5">
        <v>2071</v>
      </c>
      <c r="I161" s="5">
        <v>1669</v>
      </c>
      <c r="J161" s="5">
        <v>1641</v>
      </c>
      <c r="K161" s="5">
        <v>1491</v>
      </c>
    </row>
    <row r="162" spans="1:11">
      <c r="A162" s="5">
        <v>1393</v>
      </c>
      <c r="B162" s="5">
        <v>4</v>
      </c>
      <c r="C162" s="5" t="s">
        <v>446</v>
      </c>
      <c r="D162" s="5" t="s">
        <v>447</v>
      </c>
      <c r="E162" s="5">
        <v>924</v>
      </c>
      <c r="F162" s="5">
        <v>655</v>
      </c>
      <c r="G162" s="5">
        <v>278</v>
      </c>
      <c r="H162" s="5">
        <v>251</v>
      </c>
      <c r="I162" s="5">
        <v>48</v>
      </c>
      <c r="J162" s="5">
        <v>78</v>
      </c>
      <c r="K162" s="5">
        <v>268</v>
      </c>
    </row>
    <row r="163" spans="1:11">
      <c r="A163" s="5">
        <v>1393</v>
      </c>
      <c r="B163" s="5">
        <v>4</v>
      </c>
      <c r="C163" s="5" t="s">
        <v>448</v>
      </c>
      <c r="D163" s="5" t="s">
        <v>449</v>
      </c>
      <c r="E163" s="5">
        <v>15666</v>
      </c>
      <c r="F163" s="5">
        <v>12151</v>
      </c>
      <c r="G163" s="5">
        <v>4617</v>
      </c>
      <c r="H163" s="5">
        <v>4749</v>
      </c>
      <c r="I163" s="5">
        <v>1238</v>
      </c>
      <c r="J163" s="5">
        <v>1547</v>
      </c>
      <c r="K163" s="5">
        <v>3515</v>
      </c>
    </row>
    <row r="164" spans="1:11">
      <c r="A164" s="5">
        <v>1393</v>
      </c>
      <c r="B164" s="5">
        <v>4</v>
      </c>
      <c r="C164" s="5" t="s">
        <v>450</v>
      </c>
      <c r="D164" s="5" t="s">
        <v>451</v>
      </c>
      <c r="E164" s="5">
        <v>3494</v>
      </c>
      <c r="F164" s="5">
        <v>2721</v>
      </c>
      <c r="G164" s="5">
        <v>948</v>
      </c>
      <c r="H164" s="5">
        <v>1239</v>
      </c>
      <c r="I164" s="5">
        <v>261</v>
      </c>
      <c r="J164" s="5">
        <v>273</v>
      </c>
      <c r="K164" s="5">
        <v>772</v>
      </c>
    </row>
    <row r="165" spans="1:11">
      <c r="A165" s="5">
        <v>1393</v>
      </c>
      <c r="B165" s="5">
        <v>4</v>
      </c>
      <c r="C165" s="5" t="s">
        <v>452</v>
      </c>
      <c r="D165" s="5" t="s">
        <v>453</v>
      </c>
      <c r="E165" s="5">
        <v>1640</v>
      </c>
      <c r="F165" s="5">
        <v>1195</v>
      </c>
      <c r="G165" s="5">
        <v>403</v>
      </c>
      <c r="H165" s="5">
        <v>559</v>
      </c>
      <c r="I165" s="5">
        <v>103</v>
      </c>
      <c r="J165" s="5">
        <v>130</v>
      </c>
      <c r="K165" s="5">
        <v>445</v>
      </c>
    </row>
    <row r="166" spans="1:11">
      <c r="A166" s="5">
        <v>1393</v>
      </c>
      <c r="B166" s="5">
        <v>4</v>
      </c>
      <c r="C166" s="5" t="s">
        <v>454</v>
      </c>
      <c r="D166" s="5" t="s">
        <v>455</v>
      </c>
      <c r="E166" s="5">
        <v>6863</v>
      </c>
      <c r="F166" s="5">
        <v>4651</v>
      </c>
      <c r="G166" s="5">
        <v>1546</v>
      </c>
      <c r="H166" s="5">
        <v>1843</v>
      </c>
      <c r="I166" s="5">
        <v>597</v>
      </c>
      <c r="J166" s="5">
        <v>666</v>
      </c>
      <c r="K166" s="5">
        <v>2211</v>
      </c>
    </row>
    <row r="167" spans="1:11">
      <c r="A167" s="5">
        <v>1393</v>
      </c>
      <c r="B167" s="5">
        <v>4</v>
      </c>
      <c r="C167" s="5" t="s">
        <v>456</v>
      </c>
      <c r="D167" s="5" t="s">
        <v>457</v>
      </c>
      <c r="E167" s="5">
        <v>1014</v>
      </c>
      <c r="F167" s="5">
        <v>337</v>
      </c>
      <c r="G167" s="5">
        <v>150</v>
      </c>
      <c r="H167" s="5">
        <v>79</v>
      </c>
      <c r="I167" s="5">
        <v>57</v>
      </c>
      <c r="J167" s="5">
        <v>51</v>
      </c>
      <c r="K167" s="5">
        <v>677</v>
      </c>
    </row>
    <row r="168" spans="1:11">
      <c r="A168" s="5">
        <v>1393</v>
      </c>
      <c r="B168" s="5">
        <v>9</v>
      </c>
      <c r="C168" s="5" t="s">
        <v>458</v>
      </c>
      <c r="D168" s="5" t="s">
        <v>459</v>
      </c>
      <c r="E168" s="5">
        <v>27640</v>
      </c>
      <c r="F168" s="5">
        <v>21102</v>
      </c>
      <c r="G168" s="5">
        <v>6556</v>
      </c>
      <c r="H168" s="5">
        <v>10151</v>
      </c>
      <c r="I168" s="5">
        <v>2364</v>
      </c>
      <c r="J168" s="5">
        <v>2031</v>
      </c>
      <c r="K168" s="5">
        <v>6539</v>
      </c>
    </row>
    <row r="169" spans="1:11">
      <c r="A169" s="5">
        <v>1393</v>
      </c>
      <c r="B169" s="5">
        <v>3</v>
      </c>
      <c r="C169" s="5" t="s">
        <v>460</v>
      </c>
      <c r="D169" s="5" t="s">
        <v>461</v>
      </c>
      <c r="E169" s="5">
        <v>31727</v>
      </c>
      <c r="F169" s="5">
        <v>23236</v>
      </c>
      <c r="G169" s="5">
        <v>7431</v>
      </c>
      <c r="H169" s="5">
        <v>10506</v>
      </c>
      <c r="I169" s="5">
        <v>2537</v>
      </c>
      <c r="J169" s="5">
        <v>2762</v>
      </c>
      <c r="K169" s="5">
        <v>8490</v>
      </c>
    </row>
    <row r="170" spans="1:11">
      <c r="A170" s="5">
        <v>1393</v>
      </c>
      <c r="B170" s="5">
        <v>4</v>
      </c>
      <c r="C170" s="5" t="s">
        <v>462</v>
      </c>
      <c r="D170" s="5" t="s">
        <v>463</v>
      </c>
      <c r="E170" s="5">
        <v>6480</v>
      </c>
      <c r="F170" s="5">
        <v>4767</v>
      </c>
      <c r="G170" s="5">
        <v>1435</v>
      </c>
      <c r="H170" s="5">
        <v>2340</v>
      </c>
      <c r="I170" s="5">
        <v>476</v>
      </c>
      <c r="J170" s="5">
        <v>516</v>
      </c>
      <c r="K170" s="5">
        <v>1713</v>
      </c>
    </row>
    <row r="171" spans="1:11">
      <c r="A171" s="5">
        <v>1393</v>
      </c>
      <c r="B171" s="5">
        <v>4</v>
      </c>
      <c r="C171" s="5" t="s">
        <v>464</v>
      </c>
      <c r="D171" s="5" t="s">
        <v>465</v>
      </c>
      <c r="E171" s="5">
        <v>4588</v>
      </c>
      <c r="F171" s="5">
        <v>3166</v>
      </c>
      <c r="G171" s="5">
        <v>840</v>
      </c>
      <c r="H171" s="5">
        <v>1596</v>
      </c>
      <c r="I171" s="5">
        <v>293</v>
      </c>
      <c r="J171" s="5">
        <v>438</v>
      </c>
      <c r="K171" s="5">
        <v>1422</v>
      </c>
    </row>
    <row r="172" spans="1:11">
      <c r="A172" s="5">
        <v>1393</v>
      </c>
      <c r="B172" s="5">
        <v>4</v>
      </c>
      <c r="C172" s="5" t="s">
        <v>466</v>
      </c>
      <c r="D172" s="5" t="s">
        <v>467</v>
      </c>
      <c r="E172" s="5">
        <v>825</v>
      </c>
      <c r="F172" s="5">
        <v>625</v>
      </c>
      <c r="G172" s="5">
        <v>194</v>
      </c>
      <c r="H172" s="5">
        <v>278</v>
      </c>
      <c r="I172" s="5">
        <v>81</v>
      </c>
      <c r="J172" s="5">
        <v>72</v>
      </c>
      <c r="K172" s="5">
        <v>200</v>
      </c>
    </row>
    <row r="173" spans="1:11">
      <c r="A173" s="5">
        <v>1393</v>
      </c>
      <c r="B173" s="5">
        <v>4</v>
      </c>
      <c r="C173" s="5" t="s">
        <v>468</v>
      </c>
      <c r="D173" s="5" t="s">
        <v>469</v>
      </c>
      <c r="E173" s="5">
        <v>6770</v>
      </c>
      <c r="F173" s="5">
        <v>4889</v>
      </c>
      <c r="G173" s="5">
        <v>1540</v>
      </c>
      <c r="H173" s="5">
        <v>2297</v>
      </c>
      <c r="I173" s="5">
        <v>489</v>
      </c>
      <c r="J173" s="5">
        <v>563</v>
      </c>
      <c r="K173" s="5">
        <v>1881</v>
      </c>
    </row>
    <row r="174" spans="1:11">
      <c r="A174" s="5">
        <v>1393</v>
      </c>
      <c r="B174" s="5">
        <v>4</v>
      </c>
      <c r="C174" s="5" t="s">
        <v>470</v>
      </c>
      <c r="D174" s="5" t="s">
        <v>471</v>
      </c>
      <c r="E174" s="5">
        <v>4643</v>
      </c>
      <c r="F174" s="5">
        <v>3550</v>
      </c>
      <c r="G174" s="5">
        <v>1393</v>
      </c>
      <c r="H174" s="5">
        <v>1443</v>
      </c>
      <c r="I174" s="5">
        <v>347</v>
      </c>
      <c r="J174" s="5">
        <v>367</v>
      </c>
      <c r="K174" s="5">
        <v>1093</v>
      </c>
    </row>
    <row r="175" spans="1:11">
      <c r="A175" s="5">
        <v>1393</v>
      </c>
      <c r="B175" s="5">
        <v>4</v>
      </c>
      <c r="C175" s="5" t="s">
        <v>472</v>
      </c>
      <c r="D175" s="5" t="s">
        <v>473</v>
      </c>
      <c r="E175" s="5">
        <v>1267</v>
      </c>
      <c r="F175" s="5">
        <v>860</v>
      </c>
      <c r="G175" s="5">
        <v>270</v>
      </c>
      <c r="H175" s="5">
        <v>374</v>
      </c>
      <c r="I175" s="5">
        <v>128</v>
      </c>
      <c r="J175" s="5">
        <v>88</v>
      </c>
      <c r="K175" s="5">
        <v>407</v>
      </c>
    </row>
    <row r="176" spans="1:11">
      <c r="A176" s="5">
        <v>1393</v>
      </c>
      <c r="B176" s="5">
        <v>4</v>
      </c>
      <c r="C176" s="5" t="s">
        <v>474</v>
      </c>
      <c r="D176" s="5" t="s">
        <v>475</v>
      </c>
      <c r="E176" s="5">
        <v>7155</v>
      </c>
      <c r="F176" s="5">
        <v>5380</v>
      </c>
      <c r="G176" s="5">
        <v>1759</v>
      </c>
      <c r="H176" s="5">
        <v>2179</v>
      </c>
      <c r="I176" s="5">
        <v>723</v>
      </c>
      <c r="J176" s="5">
        <v>719</v>
      </c>
      <c r="K176" s="5">
        <v>1775</v>
      </c>
    </row>
    <row r="177" spans="1:11">
      <c r="A177" s="5">
        <v>1393</v>
      </c>
      <c r="B177" s="5">
        <v>2</v>
      </c>
      <c r="C177" s="5" t="s">
        <v>476</v>
      </c>
      <c r="D177" s="5" t="s">
        <v>477</v>
      </c>
      <c r="E177" s="5">
        <v>164018</v>
      </c>
      <c r="F177" s="5">
        <v>129155</v>
      </c>
      <c r="G177" s="5">
        <v>52886</v>
      </c>
      <c r="H177" s="5">
        <v>49936</v>
      </c>
      <c r="I177" s="5">
        <v>14485</v>
      </c>
      <c r="J177" s="5">
        <v>11848</v>
      </c>
      <c r="K177" s="5">
        <v>34863</v>
      </c>
    </row>
    <row r="178" spans="1:11">
      <c r="A178" s="5">
        <v>1393</v>
      </c>
      <c r="B178" s="5">
        <v>3</v>
      </c>
      <c r="C178" s="5" t="s">
        <v>478</v>
      </c>
      <c r="D178" s="5" t="s">
        <v>479</v>
      </c>
      <c r="E178" s="5">
        <v>73991</v>
      </c>
      <c r="F178" s="5">
        <v>56975</v>
      </c>
      <c r="G178" s="5">
        <v>22276</v>
      </c>
      <c r="H178" s="5">
        <v>22097</v>
      </c>
      <c r="I178" s="5">
        <v>7066</v>
      </c>
      <c r="J178" s="5">
        <v>5536</v>
      </c>
      <c r="K178" s="5">
        <v>17016</v>
      </c>
    </row>
    <row r="179" spans="1:11">
      <c r="A179" s="5">
        <v>1393</v>
      </c>
      <c r="B179" s="5">
        <v>4</v>
      </c>
      <c r="C179" s="5" t="s">
        <v>480</v>
      </c>
      <c r="D179" s="5" t="s">
        <v>479</v>
      </c>
      <c r="E179" s="5">
        <v>73991</v>
      </c>
      <c r="F179" s="5">
        <v>56975</v>
      </c>
      <c r="G179" s="5">
        <v>22276</v>
      </c>
      <c r="H179" s="5">
        <v>22097</v>
      </c>
      <c r="I179" s="5">
        <v>7066</v>
      </c>
      <c r="J179" s="5">
        <v>5536</v>
      </c>
      <c r="K179" s="5">
        <v>17016</v>
      </c>
    </row>
    <row r="180" spans="1:11">
      <c r="A180" s="5">
        <v>1393</v>
      </c>
      <c r="B180" s="5">
        <v>3</v>
      </c>
      <c r="C180" s="5" t="s">
        <v>481</v>
      </c>
      <c r="D180" s="5" t="s">
        <v>482</v>
      </c>
      <c r="E180" s="5">
        <v>5224</v>
      </c>
      <c r="F180" s="5">
        <v>4249</v>
      </c>
      <c r="G180" s="5">
        <v>2101</v>
      </c>
      <c r="H180" s="5">
        <v>1328</v>
      </c>
      <c r="I180" s="5">
        <v>439</v>
      </c>
      <c r="J180" s="5">
        <v>381</v>
      </c>
      <c r="K180" s="5">
        <v>975</v>
      </c>
    </row>
    <row r="181" spans="1:11">
      <c r="A181" s="5">
        <v>1393</v>
      </c>
      <c r="B181" s="5">
        <v>4</v>
      </c>
      <c r="C181" s="5" t="s">
        <v>483</v>
      </c>
      <c r="D181" s="5" t="s">
        <v>482</v>
      </c>
      <c r="E181" s="5">
        <v>5224</v>
      </c>
      <c r="F181" s="5">
        <v>4249</v>
      </c>
      <c r="G181" s="5">
        <v>2101</v>
      </c>
      <c r="H181" s="5">
        <v>1328</v>
      </c>
      <c r="I181" s="5">
        <v>439</v>
      </c>
      <c r="J181" s="5">
        <v>381</v>
      </c>
      <c r="K181" s="5">
        <v>975</v>
      </c>
    </row>
    <row r="182" spans="1:11">
      <c r="A182" s="5">
        <v>1393</v>
      </c>
      <c r="B182" s="5">
        <v>3</v>
      </c>
      <c r="C182" s="5" t="s">
        <v>484</v>
      </c>
      <c r="D182" s="5" t="s">
        <v>485</v>
      </c>
      <c r="E182" s="5">
        <v>84803</v>
      </c>
      <c r="F182" s="5">
        <v>67931</v>
      </c>
      <c r="G182" s="5">
        <v>28509</v>
      </c>
      <c r="H182" s="5">
        <v>26511</v>
      </c>
      <c r="I182" s="5">
        <v>6980</v>
      </c>
      <c r="J182" s="5">
        <v>5931</v>
      </c>
      <c r="K182" s="5">
        <v>16872</v>
      </c>
    </row>
    <row r="183" spans="1:11">
      <c r="A183" s="5">
        <v>1393</v>
      </c>
      <c r="B183" s="5">
        <v>4</v>
      </c>
      <c r="C183" s="5" t="s">
        <v>486</v>
      </c>
      <c r="D183" s="5" t="s">
        <v>485</v>
      </c>
      <c r="E183" s="5">
        <v>84803</v>
      </c>
      <c r="F183" s="5">
        <v>67931</v>
      </c>
      <c r="G183" s="5">
        <v>28509</v>
      </c>
      <c r="H183" s="5">
        <v>26511</v>
      </c>
      <c r="I183" s="5">
        <v>6980</v>
      </c>
      <c r="J183" s="5">
        <v>5931</v>
      </c>
      <c r="K183" s="5">
        <v>16872</v>
      </c>
    </row>
    <row r="184" spans="1:11">
      <c r="A184" s="5">
        <v>1393</v>
      </c>
      <c r="B184" s="5">
        <v>2</v>
      </c>
      <c r="C184" s="5" t="s">
        <v>487</v>
      </c>
      <c r="D184" s="5" t="s">
        <v>488</v>
      </c>
      <c r="E184" s="5">
        <v>15866</v>
      </c>
      <c r="F184" s="5">
        <v>11723</v>
      </c>
      <c r="G184" s="5">
        <v>3388</v>
      </c>
      <c r="H184" s="5">
        <v>4800</v>
      </c>
      <c r="I184" s="5">
        <v>1805</v>
      </c>
      <c r="J184" s="5">
        <v>1731</v>
      </c>
      <c r="K184" s="5">
        <v>4143</v>
      </c>
    </row>
    <row r="185" spans="1:11">
      <c r="A185" s="5">
        <v>1393</v>
      </c>
      <c r="B185" s="5">
        <v>3</v>
      </c>
      <c r="C185" s="5" t="s">
        <v>489</v>
      </c>
      <c r="D185" s="5" t="s">
        <v>490</v>
      </c>
      <c r="E185" s="5">
        <v>5045</v>
      </c>
      <c r="F185" s="5">
        <v>3804</v>
      </c>
      <c r="G185" s="5">
        <v>1054</v>
      </c>
      <c r="H185" s="5">
        <v>1579</v>
      </c>
      <c r="I185" s="5">
        <v>514</v>
      </c>
      <c r="J185" s="5">
        <v>657</v>
      </c>
      <c r="K185" s="5">
        <v>1241</v>
      </c>
    </row>
    <row r="186" spans="1:11">
      <c r="A186" s="5">
        <v>1393</v>
      </c>
      <c r="B186" s="5">
        <v>4</v>
      </c>
      <c r="C186" s="5" t="s">
        <v>491</v>
      </c>
      <c r="D186" s="5" t="s">
        <v>492</v>
      </c>
      <c r="E186" s="5">
        <v>4934</v>
      </c>
      <c r="F186" s="5">
        <v>3704</v>
      </c>
      <c r="G186" s="5">
        <v>994</v>
      </c>
      <c r="H186" s="5">
        <v>1542</v>
      </c>
      <c r="I186" s="5">
        <v>512</v>
      </c>
      <c r="J186" s="5">
        <v>656</v>
      </c>
      <c r="K186" s="5">
        <v>1230</v>
      </c>
    </row>
    <row r="187" spans="1:11">
      <c r="A187" s="5">
        <v>1393</v>
      </c>
      <c r="B187" s="5">
        <v>4</v>
      </c>
      <c r="C187" s="5" t="s">
        <v>493</v>
      </c>
      <c r="D187" s="5" t="s">
        <v>494</v>
      </c>
      <c r="E187" s="5">
        <v>111</v>
      </c>
      <c r="F187" s="5">
        <v>100</v>
      </c>
      <c r="G187" s="5">
        <v>60</v>
      </c>
      <c r="H187" s="5">
        <v>37</v>
      </c>
      <c r="I187" s="5">
        <v>2</v>
      </c>
      <c r="J187" s="5">
        <v>1</v>
      </c>
      <c r="K187" s="5">
        <v>11</v>
      </c>
    </row>
    <row r="188" spans="1:11">
      <c r="A188" s="5">
        <v>1393</v>
      </c>
      <c r="B188" s="5">
        <v>3</v>
      </c>
      <c r="C188" s="5" t="s">
        <v>495</v>
      </c>
      <c r="D188" s="5" t="s">
        <v>496</v>
      </c>
      <c r="E188" s="5">
        <v>3750</v>
      </c>
      <c r="F188" s="5">
        <v>2927</v>
      </c>
      <c r="G188" s="5">
        <v>676</v>
      </c>
      <c r="H188" s="5">
        <v>1184</v>
      </c>
      <c r="I188" s="5">
        <v>528</v>
      </c>
      <c r="J188" s="5">
        <v>539</v>
      </c>
      <c r="K188" s="5">
        <v>823</v>
      </c>
    </row>
    <row r="189" spans="1:11">
      <c r="A189" s="5">
        <v>1393</v>
      </c>
      <c r="B189" s="5">
        <v>4</v>
      </c>
      <c r="C189" s="5" t="s">
        <v>497</v>
      </c>
      <c r="D189" s="5" t="s">
        <v>496</v>
      </c>
      <c r="E189" s="5">
        <v>3750</v>
      </c>
      <c r="F189" s="5">
        <v>2927</v>
      </c>
      <c r="G189" s="5">
        <v>676</v>
      </c>
      <c r="H189" s="5">
        <v>1184</v>
      </c>
      <c r="I189" s="5">
        <v>528</v>
      </c>
      <c r="J189" s="5">
        <v>539</v>
      </c>
      <c r="K189" s="5">
        <v>823</v>
      </c>
    </row>
    <row r="190" spans="1:11">
      <c r="A190" s="5">
        <v>1393</v>
      </c>
      <c r="B190" s="5">
        <v>3</v>
      </c>
      <c r="C190" s="5" t="s">
        <v>498</v>
      </c>
      <c r="D190" s="5" t="s">
        <v>499</v>
      </c>
      <c r="E190" s="5">
        <v>7071</v>
      </c>
      <c r="F190" s="5">
        <v>4992</v>
      </c>
      <c r="G190" s="5">
        <v>1658</v>
      </c>
      <c r="H190" s="5">
        <v>2037</v>
      </c>
      <c r="I190" s="5">
        <v>763</v>
      </c>
      <c r="J190" s="5">
        <v>535</v>
      </c>
      <c r="K190" s="5">
        <v>2079</v>
      </c>
    </row>
    <row r="191" spans="1:11">
      <c r="A191" s="5">
        <v>1393</v>
      </c>
      <c r="B191" s="5">
        <v>4</v>
      </c>
      <c r="C191" s="5" t="s">
        <v>500</v>
      </c>
      <c r="D191" s="5" t="s">
        <v>501</v>
      </c>
      <c r="E191" s="5">
        <v>3839</v>
      </c>
      <c r="F191" s="5">
        <v>2852</v>
      </c>
      <c r="G191" s="5">
        <v>1259</v>
      </c>
      <c r="H191" s="5">
        <v>1084</v>
      </c>
      <c r="I191" s="5">
        <v>253</v>
      </c>
      <c r="J191" s="5">
        <v>257</v>
      </c>
      <c r="K191" s="5">
        <v>987</v>
      </c>
    </row>
    <row r="192" spans="1:11">
      <c r="A192" s="5">
        <v>1393</v>
      </c>
      <c r="B192" s="5">
        <v>4</v>
      </c>
      <c r="C192" s="5" t="s">
        <v>502</v>
      </c>
      <c r="D192" s="5" t="s">
        <v>503</v>
      </c>
      <c r="E192" s="5">
        <v>372</v>
      </c>
      <c r="F192" s="5">
        <v>276</v>
      </c>
      <c r="G192" s="5">
        <v>134</v>
      </c>
      <c r="H192" s="5">
        <v>90</v>
      </c>
      <c r="I192" s="5">
        <v>30</v>
      </c>
      <c r="J192" s="5">
        <v>22</v>
      </c>
      <c r="K192" s="5">
        <v>96</v>
      </c>
    </row>
    <row r="193" spans="1:11">
      <c r="A193" s="5">
        <v>1393</v>
      </c>
      <c r="B193" s="5">
        <v>4</v>
      </c>
      <c r="C193" s="5" t="s">
        <v>504</v>
      </c>
      <c r="D193" s="5" t="s">
        <v>499</v>
      </c>
      <c r="E193" s="5">
        <v>2860</v>
      </c>
      <c r="F193" s="5">
        <v>1864</v>
      </c>
      <c r="G193" s="5">
        <v>265</v>
      </c>
      <c r="H193" s="5">
        <v>863</v>
      </c>
      <c r="I193" s="5">
        <v>480</v>
      </c>
      <c r="J193" s="5">
        <v>256</v>
      </c>
      <c r="K193" s="5">
        <v>996</v>
      </c>
    </row>
    <row r="194" spans="1:11">
      <c r="A194" s="5">
        <v>1393</v>
      </c>
      <c r="B194" s="5">
        <v>2</v>
      </c>
      <c r="C194" s="5" t="s">
        <v>505</v>
      </c>
      <c r="D194" s="5" t="s">
        <v>506</v>
      </c>
      <c r="E194" s="5">
        <v>24959</v>
      </c>
      <c r="F194" s="5">
        <v>19046</v>
      </c>
      <c r="G194" s="5">
        <v>8017</v>
      </c>
      <c r="H194" s="5">
        <v>9495</v>
      </c>
      <c r="I194" s="5">
        <v>700</v>
      </c>
      <c r="J194" s="5">
        <v>834</v>
      </c>
      <c r="K194" s="5">
        <v>5913</v>
      </c>
    </row>
    <row r="195" spans="1:11">
      <c r="A195" s="5">
        <v>1393</v>
      </c>
      <c r="B195" s="5">
        <v>3</v>
      </c>
      <c r="C195" s="5" t="s">
        <v>507</v>
      </c>
      <c r="D195" s="5" t="s">
        <v>506</v>
      </c>
      <c r="E195" s="5">
        <v>24959</v>
      </c>
      <c r="F195" s="5">
        <v>19046</v>
      </c>
      <c r="G195" s="5">
        <v>8017</v>
      </c>
      <c r="H195" s="5">
        <v>9495</v>
      </c>
      <c r="I195" s="5">
        <v>700</v>
      </c>
      <c r="J195" s="5">
        <v>834</v>
      </c>
      <c r="K195" s="5">
        <v>5913</v>
      </c>
    </row>
    <row r="196" spans="1:11">
      <c r="A196" s="5">
        <v>1393</v>
      </c>
      <c r="B196" s="5">
        <v>4</v>
      </c>
      <c r="C196" s="5" t="s">
        <v>508</v>
      </c>
      <c r="D196" s="5" t="s">
        <v>506</v>
      </c>
      <c r="E196" s="5">
        <v>24959</v>
      </c>
      <c r="F196" s="5">
        <v>19046</v>
      </c>
      <c r="G196" s="5">
        <v>8017</v>
      </c>
      <c r="H196" s="5">
        <v>9495</v>
      </c>
      <c r="I196" s="5">
        <v>700</v>
      </c>
      <c r="J196" s="5">
        <v>834</v>
      </c>
      <c r="K196" s="5">
        <v>5913</v>
      </c>
    </row>
    <row r="197" spans="1:11">
      <c r="A197" s="5">
        <v>1393</v>
      </c>
      <c r="B197" s="5">
        <v>2</v>
      </c>
      <c r="C197" s="5" t="s">
        <v>509</v>
      </c>
      <c r="D197" s="5" t="s">
        <v>510</v>
      </c>
      <c r="E197" s="5">
        <v>18941</v>
      </c>
      <c r="F197" s="5">
        <v>14959</v>
      </c>
      <c r="G197" s="5">
        <v>6929</v>
      </c>
      <c r="H197" s="5">
        <v>5861</v>
      </c>
      <c r="I197" s="5">
        <v>1043</v>
      </c>
      <c r="J197" s="5">
        <v>1127</v>
      </c>
      <c r="K197" s="5">
        <v>3981</v>
      </c>
    </row>
    <row r="198" spans="1:11">
      <c r="A198" s="5">
        <v>1393</v>
      </c>
      <c r="B198" s="5">
        <v>3</v>
      </c>
      <c r="C198" s="5" t="s">
        <v>511</v>
      </c>
      <c r="D198" s="5" t="s">
        <v>512</v>
      </c>
      <c r="E198" s="5">
        <v>730</v>
      </c>
      <c r="F198" s="5">
        <v>599</v>
      </c>
      <c r="G198" s="5">
        <v>309</v>
      </c>
      <c r="H198" s="5">
        <v>236</v>
      </c>
      <c r="I198" s="5">
        <v>20</v>
      </c>
      <c r="J198" s="5">
        <v>34</v>
      </c>
      <c r="K198" s="5">
        <v>131</v>
      </c>
    </row>
    <row r="199" spans="1:11">
      <c r="A199" s="5">
        <v>1393</v>
      </c>
      <c r="B199" s="5">
        <v>9</v>
      </c>
      <c r="C199" s="5" t="s">
        <v>513</v>
      </c>
      <c r="D199" s="5" t="s">
        <v>514</v>
      </c>
      <c r="E199" s="5">
        <v>730</v>
      </c>
      <c r="F199" s="5">
        <v>599</v>
      </c>
      <c r="G199" s="5">
        <v>309</v>
      </c>
      <c r="H199" s="5">
        <v>236</v>
      </c>
      <c r="I199" s="5">
        <v>20</v>
      </c>
      <c r="J199" s="5">
        <v>34</v>
      </c>
      <c r="K199" s="5">
        <v>131</v>
      </c>
    </row>
    <row r="200" spans="1:11">
      <c r="A200" s="5">
        <v>1393</v>
      </c>
      <c r="B200" s="5">
        <v>3</v>
      </c>
      <c r="C200" s="5" t="s">
        <v>515</v>
      </c>
      <c r="D200" s="5" t="s">
        <v>516</v>
      </c>
      <c r="E200" s="5">
        <v>440</v>
      </c>
      <c r="F200" s="5">
        <v>354</v>
      </c>
      <c r="G200" s="5">
        <v>183</v>
      </c>
      <c r="H200" s="5">
        <v>118</v>
      </c>
      <c r="I200" s="5">
        <v>28</v>
      </c>
      <c r="J200" s="5">
        <v>25</v>
      </c>
      <c r="K200" s="5">
        <v>86</v>
      </c>
    </row>
    <row r="201" spans="1:11">
      <c r="A201" s="5">
        <v>1393</v>
      </c>
      <c r="B201" s="5">
        <v>4</v>
      </c>
      <c r="C201" s="5" t="s">
        <v>517</v>
      </c>
      <c r="D201" s="5" t="s">
        <v>516</v>
      </c>
      <c r="E201" s="5">
        <v>440</v>
      </c>
      <c r="F201" s="5">
        <v>354</v>
      </c>
      <c r="G201" s="5">
        <v>183</v>
      </c>
      <c r="H201" s="5">
        <v>118</v>
      </c>
      <c r="I201" s="5">
        <v>28</v>
      </c>
      <c r="J201" s="5">
        <v>25</v>
      </c>
      <c r="K201" s="5">
        <v>86</v>
      </c>
    </row>
    <row r="202" spans="1:11">
      <c r="A202" s="5">
        <v>1393</v>
      </c>
      <c r="B202" s="5">
        <v>3</v>
      </c>
      <c r="C202" s="5" t="s">
        <v>518</v>
      </c>
      <c r="D202" s="5" t="s">
        <v>519</v>
      </c>
      <c r="E202" s="5">
        <v>1051</v>
      </c>
      <c r="F202" s="5">
        <v>903</v>
      </c>
      <c r="G202" s="5">
        <v>386</v>
      </c>
      <c r="H202" s="5">
        <v>443</v>
      </c>
      <c r="I202" s="5">
        <v>43</v>
      </c>
      <c r="J202" s="5">
        <v>31</v>
      </c>
      <c r="K202" s="5">
        <v>148</v>
      </c>
    </row>
    <row r="203" spans="1:11">
      <c r="A203" s="5">
        <v>1393</v>
      </c>
      <c r="B203" s="5">
        <v>4</v>
      </c>
      <c r="C203" s="5" t="s">
        <v>520</v>
      </c>
      <c r="D203" s="5" t="s">
        <v>519</v>
      </c>
      <c r="E203" s="5">
        <v>1051</v>
      </c>
      <c r="F203" s="5">
        <v>903</v>
      </c>
      <c r="G203" s="5">
        <v>386</v>
      </c>
      <c r="H203" s="5">
        <v>443</v>
      </c>
      <c r="I203" s="5">
        <v>43</v>
      </c>
      <c r="J203" s="5">
        <v>31</v>
      </c>
      <c r="K203" s="5">
        <v>148</v>
      </c>
    </row>
    <row r="204" spans="1:11">
      <c r="A204" s="5">
        <v>1393</v>
      </c>
      <c r="B204" s="5">
        <v>3</v>
      </c>
      <c r="C204" s="5" t="s">
        <v>521</v>
      </c>
      <c r="D204" s="5" t="s">
        <v>522</v>
      </c>
      <c r="E204" s="5">
        <v>11899</v>
      </c>
      <c r="F204" s="5">
        <v>9262</v>
      </c>
      <c r="G204" s="5">
        <v>3997</v>
      </c>
      <c r="H204" s="5">
        <v>3821</v>
      </c>
      <c r="I204" s="5">
        <v>694</v>
      </c>
      <c r="J204" s="5">
        <v>749</v>
      </c>
      <c r="K204" s="5">
        <v>2637</v>
      </c>
    </row>
    <row r="205" spans="1:11">
      <c r="A205" s="5">
        <v>1393</v>
      </c>
      <c r="B205" s="5">
        <v>4</v>
      </c>
      <c r="C205" s="5" t="s">
        <v>523</v>
      </c>
      <c r="D205" s="5" t="s">
        <v>522</v>
      </c>
      <c r="E205" s="5">
        <v>11899</v>
      </c>
      <c r="F205" s="5">
        <v>9262</v>
      </c>
      <c r="G205" s="5">
        <v>3997</v>
      </c>
      <c r="H205" s="5">
        <v>3821</v>
      </c>
      <c r="I205" s="5">
        <v>694</v>
      </c>
      <c r="J205" s="5">
        <v>749</v>
      </c>
      <c r="K205" s="5">
        <v>2637</v>
      </c>
    </row>
    <row r="206" spans="1:11">
      <c r="A206" s="5">
        <v>1393</v>
      </c>
      <c r="B206" s="5">
        <v>7</v>
      </c>
      <c r="C206" s="5" t="s">
        <v>524</v>
      </c>
      <c r="D206" s="5" t="s">
        <v>525</v>
      </c>
      <c r="E206" s="5">
        <v>4821</v>
      </c>
      <c r="F206" s="5">
        <v>3841</v>
      </c>
      <c r="G206" s="5">
        <v>2054</v>
      </c>
      <c r="H206" s="5">
        <v>1243</v>
      </c>
      <c r="I206" s="5">
        <v>258</v>
      </c>
      <c r="J206" s="5">
        <v>287</v>
      </c>
      <c r="K206" s="5">
        <v>980</v>
      </c>
    </row>
    <row r="207" spans="1:11">
      <c r="A207" s="5">
        <v>1393</v>
      </c>
      <c r="B207" s="5">
        <v>9</v>
      </c>
      <c r="C207" s="5" t="s">
        <v>526</v>
      </c>
      <c r="D207" s="5" t="s">
        <v>525</v>
      </c>
      <c r="E207" s="5">
        <v>4821</v>
      </c>
      <c r="F207" s="5">
        <v>3841</v>
      </c>
      <c r="G207" s="5">
        <v>2054</v>
      </c>
      <c r="H207" s="5">
        <v>1243</v>
      </c>
      <c r="I207" s="5">
        <v>258</v>
      </c>
      <c r="J207" s="5">
        <v>287</v>
      </c>
      <c r="K207" s="5">
        <v>980</v>
      </c>
    </row>
    <row r="208" spans="1:11">
      <c r="A208" s="5">
        <v>1393</v>
      </c>
      <c r="B208" s="5">
        <v>2</v>
      </c>
      <c r="C208" s="5" t="s">
        <v>527</v>
      </c>
      <c r="D208" s="5" t="s">
        <v>528</v>
      </c>
      <c r="E208" s="5">
        <v>2880</v>
      </c>
      <c r="F208" s="5">
        <v>2468</v>
      </c>
      <c r="G208" s="5">
        <v>735</v>
      </c>
      <c r="H208" s="5">
        <v>1128</v>
      </c>
      <c r="I208" s="5">
        <v>292</v>
      </c>
      <c r="J208" s="5">
        <v>313</v>
      </c>
      <c r="K208" s="5">
        <v>412</v>
      </c>
    </row>
    <row r="209" spans="1:11">
      <c r="A209" s="5">
        <v>1393</v>
      </c>
      <c r="B209" s="5">
        <v>7</v>
      </c>
      <c r="C209" s="5" t="s">
        <v>529</v>
      </c>
      <c r="D209" s="5" t="s">
        <v>530</v>
      </c>
      <c r="E209" s="5">
        <v>2880</v>
      </c>
      <c r="F209" s="5">
        <v>2468</v>
      </c>
      <c r="G209" s="5">
        <v>735</v>
      </c>
      <c r="H209" s="5">
        <v>1128</v>
      </c>
      <c r="I209" s="5">
        <v>292</v>
      </c>
      <c r="J209" s="5">
        <v>313</v>
      </c>
      <c r="K209" s="5">
        <v>412</v>
      </c>
    </row>
    <row r="210" spans="1:11">
      <c r="A210" s="5">
        <v>1393</v>
      </c>
      <c r="B210" s="5">
        <v>19</v>
      </c>
      <c r="C210" s="5" t="s">
        <v>531</v>
      </c>
      <c r="D210" s="5" t="s">
        <v>532</v>
      </c>
      <c r="E210" s="5">
        <v>42</v>
      </c>
      <c r="F210" s="5">
        <v>33</v>
      </c>
      <c r="G210" s="5">
        <v>11</v>
      </c>
      <c r="H210" s="5">
        <v>14</v>
      </c>
      <c r="I210" s="5">
        <v>4</v>
      </c>
      <c r="J210" s="5">
        <v>4</v>
      </c>
      <c r="K210" s="5">
        <v>9</v>
      </c>
    </row>
    <row r="211" spans="1:11">
      <c r="A211" s="5">
        <v>1393</v>
      </c>
      <c r="B211" s="5">
        <v>4</v>
      </c>
      <c r="C211" s="5" t="s">
        <v>533</v>
      </c>
      <c r="D211" s="5" t="s">
        <v>534</v>
      </c>
      <c r="E211" s="5">
        <v>657</v>
      </c>
      <c r="F211" s="5">
        <v>485</v>
      </c>
      <c r="G211" s="5">
        <v>123</v>
      </c>
      <c r="H211" s="5">
        <v>213</v>
      </c>
      <c r="I211" s="5">
        <v>72</v>
      </c>
      <c r="J211" s="5">
        <v>78</v>
      </c>
      <c r="K211" s="5">
        <v>172</v>
      </c>
    </row>
    <row r="212" spans="1:11">
      <c r="A212" s="5">
        <v>1393</v>
      </c>
      <c r="B212" s="5">
        <v>4</v>
      </c>
      <c r="C212" s="5" t="s">
        <v>535</v>
      </c>
      <c r="D212" s="5" t="s">
        <v>536</v>
      </c>
      <c r="E212" s="5">
        <v>1380</v>
      </c>
      <c r="F212" s="5">
        <v>1217</v>
      </c>
      <c r="G212" s="5">
        <v>376</v>
      </c>
      <c r="H212" s="5">
        <v>539</v>
      </c>
      <c r="I212" s="5">
        <v>148</v>
      </c>
      <c r="J212" s="5">
        <v>154</v>
      </c>
      <c r="K212" s="5">
        <v>163</v>
      </c>
    </row>
    <row r="213" spans="1:11">
      <c r="A213" s="5">
        <v>1393</v>
      </c>
      <c r="B213" s="5">
        <v>4</v>
      </c>
      <c r="C213" s="5" t="s">
        <v>537</v>
      </c>
      <c r="D213" s="5" t="s">
        <v>538</v>
      </c>
      <c r="E213" s="5">
        <v>801</v>
      </c>
      <c r="F213" s="5">
        <v>733</v>
      </c>
      <c r="G213" s="5">
        <v>226</v>
      </c>
      <c r="H213" s="5">
        <v>362</v>
      </c>
      <c r="I213" s="5">
        <v>68</v>
      </c>
      <c r="J213" s="5">
        <v>77</v>
      </c>
      <c r="K213" s="5">
        <v>68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21" t="s">
        <v>159</v>
      </c>
      <c r="B1" s="21"/>
      <c r="C1" s="20" t="str">
        <f>CONCATENATE("3-",'فهرست جداول'!B4,"-",MID('فهرست جداول'!A1, 58,10))</f>
        <v>3-شاغلان کارگاه‏ها بر حسب وضع سواد، مدرک تحصیلی و فعالیت-93 کل کشور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5.75" thickBot="1">
      <c r="A2" s="32" t="s">
        <v>128</v>
      </c>
      <c r="B2" s="32" t="s">
        <v>151</v>
      </c>
      <c r="C2" s="32" t="s">
        <v>0</v>
      </c>
      <c r="D2" s="34" t="s">
        <v>1</v>
      </c>
      <c r="E2" s="24" t="s">
        <v>11</v>
      </c>
      <c r="F2" s="24" t="s">
        <v>4</v>
      </c>
      <c r="G2" s="24" t="s">
        <v>12</v>
      </c>
      <c r="H2" s="22" t="s">
        <v>13</v>
      </c>
      <c r="I2" s="22"/>
      <c r="J2" s="22"/>
      <c r="K2" s="22"/>
      <c r="L2" s="22"/>
      <c r="M2" s="22"/>
      <c r="N2" s="22"/>
    </row>
    <row r="3" spans="1:14" ht="30" customHeight="1" thickBot="1">
      <c r="A3" s="33" t="s">
        <v>128</v>
      </c>
      <c r="B3" s="33"/>
      <c r="C3" s="33"/>
      <c r="D3" s="35"/>
      <c r="E3" s="26"/>
      <c r="F3" s="26"/>
      <c r="G3" s="26"/>
      <c r="H3" s="13" t="s">
        <v>2</v>
      </c>
      <c r="I3" s="11" t="s">
        <v>14</v>
      </c>
      <c r="J3" s="13" t="s">
        <v>15</v>
      </c>
      <c r="K3" s="11" t="s">
        <v>16</v>
      </c>
      <c r="L3" s="13" t="s">
        <v>17</v>
      </c>
      <c r="M3" s="11" t="s">
        <v>18</v>
      </c>
      <c r="N3" s="13" t="s">
        <v>19</v>
      </c>
    </row>
    <row r="4" spans="1:14">
      <c r="A4" s="5">
        <v>1393</v>
      </c>
      <c r="B4" s="5">
        <v>1</v>
      </c>
      <c r="C4" s="5" t="s">
        <v>162</v>
      </c>
      <c r="D4" s="5" t="s">
        <v>163</v>
      </c>
      <c r="E4" s="5">
        <v>29654</v>
      </c>
      <c r="F4" s="5">
        <v>1698305</v>
      </c>
      <c r="G4" s="5">
        <v>25940</v>
      </c>
      <c r="H4" s="5">
        <v>1672365</v>
      </c>
      <c r="I4" s="5">
        <v>512203</v>
      </c>
      <c r="J4" s="5">
        <v>737094</v>
      </c>
      <c r="K4" s="5">
        <v>160800</v>
      </c>
      <c r="L4" s="5">
        <v>231941</v>
      </c>
      <c r="M4" s="5">
        <v>27295</v>
      </c>
      <c r="N4" s="5">
        <v>3033</v>
      </c>
    </row>
    <row r="5" spans="1:14">
      <c r="A5" s="5">
        <v>1393</v>
      </c>
      <c r="B5" s="5">
        <v>2</v>
      </c>
      <c r="C5" s="5" t="s">
        <v>164</v>
      </c>
      <c r="D5" s="5" t="s">
        <v>165</v>
      </c>
      <c r="E5" s="5">
        <v>2643</v>
      </c>
      <c r="F5" s="5">
        <v>202118</v>
      </c>
      <c r="G5" s="5">
        <v>5808</v>
      </c>
      <c r="H5" s="5">
        <v>196310</v>
      </c>
      <c r="I5" s="5">
        <v>66192</v>
      </c>
      <c r="J5" s="5">
        <v>84414</v>
      </c>
      <c r="K5" s="5">
        <v>16960</v>
      </c>
      <c r="L5" s="5">
        <v>25202</v>
      </c>
      <c r="M5" s="5">
        <v>2857</v>
      </c>
      <c r="N5" s="5">
        <v>685</v>
      </c>
    </row>
    <row r="6" spans="1:14">
      <c r="A6" s="5">
        <v>1393</v>
      </c>
      <c r="B6" s="5">
        <v>3</v>
      </c>
      <c r="C6" s="5" t="s">
        <v>166</v>
      </c>
      <c r="D6" s="5" t="s">
        <v>167</v>
      </c>
      <c r="E6" s="5">
        <v>321</v>
      </c>
      <c r="F6" s="5">
        <v>24663</v>
      </c>
      <c r="G6" s="5">
        <v>1355</v>
      </c>
      <c r="H6" s="5">
        <v>23307</v>
      </c>
      <c r="I6" s="5">
        <v>11281</v>
      </c>
      <c r="J6" s="5">
        <v>7943</v>
      </c>
      <c r="K6" s="5">
        <v>1468</v>
      </c>
      <c r="L6" s="5">
        <v>2077</v>
      </c>
      <c r="M6" s="5">
        <v>245</v>
      </c>
      <c r="N6" s="5">
        <v>293</v>
      </c>
    </row>
    <row r="7" spans="1:14">
      <c r="A7" s="5">
        <v>1393</v>
      </c>
      <c r="B7" s="5">
        <v>4</v>
      </c>
      <c r="C7" s="5" t="s">
        <v>168</v>
      </c>
      <c r="D7" s="5" t="s">
        <v>167</v>
      </c>
      <c r="E7" s="5">
        <v>321</v>
      </c>
      <c r="F7" s="5">
        <v>24663</v>
      </c>
      <c r="G7" s="5">
        <v>1355</v>
      </c>
      <c r="H7" s="5">
        <v>23307</v>
      </c>
      <c r="I7" s="5">
        <v>11281</v>
      </c>
      <c r="J7" s="5">
        <v>7943</v>
      </c>
      <c r="K7" s="5">
        <v>1468</v>
      </c>
      <c r="L7" s="5">
        <v>2077</v>
      </c>
      <c r="M7" s="5">
        <v>245</v>
      </c>
      <c r="N7" s="5">
        <v>293</v>
      </c>
    </row>
    <row r="8" spans="1:14">
      <c r="A8" s="5">
        <v>1393</v>
      </c>
      <c r="B8" s="5">
        <v>3</v>
      </c>
      <c r="C8" s="5" t="s">
        <v>169</v>
      </c>
      <c r="D8" s="5" t="s">
        <v>170</v>
      </c>
      <c r="E8" s="5">
        <v>69</v>
      </c>
      <c r="F8" s="5">
        <v>4278</v>
      </c>
      <c r="G8" s="5">
        <v>73</v>
      </c>
      <c r="H8" s="5">
        <v>4205</v>
      </c>
      <c r="I8" s="5">
        <v>1893</v>
      </c>
      <c r="J8" s="5">
        <v>1400</v>
      </c>
      <c r="K8" s="5">
        <v>294</v>
      </c>
      <c r="L8" s="5">
        <v>535</v>
      </c>
      <c r="M8" s="5">
        <v>56</v>
      </c>
      <c r="N8" s="5">
        <v>27</v>
      </c>
    </row>
    <row r="9" spans="1:14">
      <c r="A9" s="5">
        <v>1393</v>
      </c>
      <c r="B9" s="5">
        <v>4</v>
      </c>
      <c r="C9" s="5" t="s">
        <v>171</v>
      </c>
      <c r="D9" s="5" t="s">
        <v>170</v>
      </c>
      <c r="E9" s="5">
        <v>69</v>
      </c>
      <c r="F9" s="5">
        <v>4278</v>
      </c>
      <c r="G9" s="5">
        <v>73</v>
      </c>
      <c r="H9" s="5">
        <v>4205</v>
      </c>
      <c r="I9" s="5">
        <v>1893</v>
      </c>
      <c r="J9" s="5">
        <v>1400</v>
      </c>
      <c r="K9" s="5">
        <v>294</v>
      </c>
      <c r="L9" s="5">
        <v>535</v>
      </c>
      <c r="M9" s="5">
        <v>56</v>
      </c>
      <c r="N9" s="5">
        <v>27</v>
      </c>
    </row>
    <row r="10" spans="1:14">
      <c r="A10" s="5">
        <v>1393</v>
      </c>
      <c r="B10" s="5">
        <v>3</v>
      </c>
      <c r="C10" s="5" t="s">
        <v>172</v>
      </c>
      <c r="D10" s="5" t="s">
        <v>173</v>
      </c>
      <c r="E10" s="5">
        <v>372</v>
      </c>
      <c r="F10" s="5">
        <v>20250</v>
      </c>
      <c r="G10" s="5">
        <v>1475</v>
      </c>
      <c r="H10" s="5">
        <v>18775</v>
      </c>
      <c r="I10" s="5">
        <v>7349</v>
      </c>
      <c r="J10" s="5">
        <v>7189</v>
      </c>
      <c r="K10" s="5">
        <v>1501</v>
      </c>
      <c r="L10" s="5">
        <v>2444</v>
      </c>
      <c r="M10" s="5">
        <v>263</v>
      </c>
      <c r="N10" s="5">
        <v>29</v>
      </c>
    </row>
    <row r="11" spans="1:14">
      <c r="A11" s="5">
        <v>1393</v>
      </c>
      <c r="B11" s="5">
        <v>4</v>
      </c>
      <c r="C11" s="5" t="s">
        <v>174</v>
      </c>
      <c r="D11" s="5" t="s">
        <v>173</v>
      </c>
      <c r="E11" s="5">
        <v>372</v>
      </c>
      <c r="F11" s="5">
        <v>20250</v>
      </c>
      <c r="G11" s="5">
        <v>1475</v>
      </c>
      <c r="H11" s="5">
        <v>18775</v>
      </c>
      <c r="I11" s="5">
        <v>7349</v>
      </c>
      <c r="J11" s="5">
        <v>7189</v>
      </c>
      <c r="K11" s="5">
        <v>1501</v>
      </c>
      <c r="L11" s="5">
        <v>2444</v>
      </c>
      <c r="M11" s="5">
        <v>263</v>
      </c>
      <c r="N11" s="5">
        <v>29</v>
      </c>
    </row>
    <row r="12" spans="1:14">
      <c r="A12" s="5">
        <v>1393</v>
      </c>
      <c r="B12" s="5">
        <v>3</v>
      </c>
      <c r="C12" s="5" t="s">
        <v>175</v>
      </c>
      <c r="D12" s="5" t="s">
        <v>176</v>
      </c>
      <c r="E12" s="5">
        <v>75</v>
      </c>
      <c r="F12" s="5">
        <v>9891</v>
      </c>
      <c r="G12" s="5">
        <v>84</v>
      </c>
      <c r="H12" s="5">
        <v>9807</v>
      </c>
      <c r="I12" s="5">
        <v>2855</v>
      </c>
      <c r="J12" s="5">
        <v>3987</v>
      </c>
      <c r="K12" s="5">
        <v>1053</v>
      </c>
      <c r="L12" s="5">
        <v>1642</v>
      </c>
      <c r="M12" s="5">
        <v>255</v>
      </c>
      <c r="N12" s="5">
        <v>16</v>
      </c>
    </row>
    <row r="13" spans="1:14">
      <c r="A13" s="5">
        <v>1393</v>
      </c>
      <c r="B13" s="5">
        <v>4</v>
      </c>
      <c r="C13" s="5" t="s">
        <v>177</v>
      </c>
      <c r="D13" s="5" t="s">
        <v>176</v>
      </c>
      <c r="E13" s="5">
        <v>75</v>
      </c>
      <c r="F13" s="5">
        <v>9891</v>
      </c>
      <c r="G13" s="5">
        <v>84</v>
      </c>
      <c r="H13" s="5">
        <v>9807</v>
      </c>
      <c r="I13" s="5">
        <v>2855</v>
      </c>
      <c r="J13" s="5">
        <v>3987</v>
      </c>
      <c r="K13" s="5">
        <v>1053</v>
      </c>
      <c r="L13" s="5">
        <v>1642</v>
      </c>
      <c r="M13" s="5">
        <v>255</v>
      </c>
      <c r="N13" s="5">
        <v>16</v>
      </c>
    </row>
    <row r="14" spans="1:14">
      <c r="A14" s="5">
        <v>1393</v>
      </c>
      <c r="B14" s="5">
        <v>3</v>
      </c>
      <c r="C14" s="5" t="s">
        <v>178</v>
      </c>
      <c r="D14" s="5" t="s">
        <v>179</v>
      </c>
      <c r="E14" s="5">
        <v>307</v>
      </c>
      <c r="F14" s="5">
        <v>44960</v>
      </c>
      <c r="G14" s="5">
        <v>276</v>
      </c>
      <c r="H14" s="5">
        <v>44684</v>
      </c>
      <c r="I14" s="5">
        <v>8675</v>
      </c>
      <c r="J14" s="5">
        <v>25315</v>
      </c>
      <c r="K14" s="5">
        <v>4223</v>
      </c>
      <c r="L14" s="5">
        <v>5653</v>
      </c>
      <c r="M14" s="5">
        <v>740</v>
      </c>
      <c r="N14" s="5">
        <v>78</v>
      </c>
    </row>
    <row r="15" spans="1:14">
      <c r="A15" s="5">
        <v>1393</v>
      </c>
      <c r="B15" s="5">
        <v>4</v>
      </c>
      <c r="C15" s="5" t="s">
        <v>180</v>
      </c>
      <c r="D15" s="5" t="s">
        <v>179</v>
      </c>
      <c r="E15" s="5">
        <v>307</v>
      </c>
      <c r="F15" s="5">
        <v>44960</v>
      </c>
      <c r="G15" s="5">
        <v>276</v>
      </c>
      <c r="H15" s="5">
        <v>44684</v>
      </c>
      <c r="I15" s="5">
        <v>8675</v>
      </c>
      <c r="J15" s="5">
        <v>25315</v>
      </c>
      <c r="K15" s="5">
        <v>4223</v>
      </c>
      <c r="L15" s="5">
        <v>5653</v>
      </c>
      <c r="M15" s="5">
        <v>740</v>
      </c>
      <c r="N15" s="5">
        <v>78</v>
      </c>
    </row>
    <row r="16" spans="1:14">
      <c r="A16" s="5">
        <v>1393</v>
      </c>
      <c r="B16" s="5">
        <v>3</v>
      </c>
      <c r="C16" s="5" t="s">
        <v>181</v>
      </c>
      <c r="D16" s="5" t="s">
        <v>182</v>
      </c>
      <c r="E16" s="5">
        <v>351</v>
      </c>
      <c r="F16" s="5">
        <v>13831</v>
      </c>
      <c r="G16" s="5">
        <v>403</v>
      </c>
      <c r="H16" s="5">
        <v>13428</v>
      </c>
      <c r="I16" s="5">
        <v>5389</v>
      </c>
      <c r="J16" s="5">
        <v>4706</v>
      </c>
      <c r="K16" s="5">
        <v>988</v>
      </c>
      <c r="L16" s="5">
        <v>2064</v>
      </c>
      <c r="M16" s="5">
        <v>248</v>
      </c>
      <c r="N16" s="5">
        <v>34</v>
      </c>
    </row>
    <row r="17" spans="1:14">
      <c r="A17" s="5">
        <v>1393</v>
      </c>
      <c r="B17" s="5">
        <v>4</v>
      </c>
      <c r="C17" s="5" t="s">
        <v>183</v>
      </c>
      <c r="D17" s="5" t="s">
        <v>184</v>
      </c>
      <c r="E17" s="5">
        <v>331</v>
      </c>
      <c r="F17" s="5">
        <v>12575</v>
      </c>
      <c r="G17" s="5">
        <v>394</v>
      </c>
      <c r="H17" s="5">
        <v>12181</v>
      </c>
      <c r="I17" s="5">
        <v>4910</v>
      </c>
      <c r="J17" s="5">
        <v>4360</v>
      </c>
      <c r="K17" s="5">
        <v>875</v>
      </c>
      <c r="L17" s="5">
        <v>1794</v>
      </c>
      <c r="M17" s="5">
        <v>215</v>
      </c>
      <c r="N17" s="5">
        <v>28</v>
      </c>
    </row>
    <row r="18" spans="1:14">
      <c r="A18" s="5">
        <v>1393</v>
      </c>
      <c r="B18" s="5">
        <v>4</v>
      </c>
      <c r="C18" s="5" t="s">
        <v>185</v>
      </c>
      <c r="D18" s="5" t="s">
        <v>186</v>
      </c>
      <c r="E18" s="5">
        <v>20</v>
      </c>
      <c r="F18" s="5">
        <v>1256</v>
      </c>
      <c r="G18" s="5">
        <v>9</v>
      </c>
      <c r="H18" s="5">
        <v>1247</v>
      </c>
      <c r="I18" s="5">
        <v>479</v>
      </c>
      <c r="J18" s="5">
        <v>346</v>
      </c>
      <c r="K18" s="5">
        <v>113</v>
      </c>
      <c r="L18" s="5">
        <v>270</v>
      </c>
      <c r="M18" s="5">
        <v>33</v>
      </c>
      <c r="N18" s="5">
        <v>6</v>
      </c>
    </row>
    <row r="19" spans="1:14">
      <c r="A19" s="5">
        <v>1393</v>
      </c>
      <c r="B19" s="5">
        <v>3</v>
      </c>
      <c r="C19" s="5" t="s">
        <v>187</v>
      </c>
      <c r="D19" s="5" t="s">
        <v>188</v>
      </c>
      <c r="E19" s="5">
        <v>989</v>
      </c>
      <c r="F19" s="5">
        <v>78395</v>
      </c>
      <c r="G19" s="5">
        <v>2015</v>
      </c>
      <c r="H19" s="5">
        <v>76380</v>
      </c>
      <c r="I19" s="5">
        <v>26687</v>
      </c>
      <c r="J19" s="5">
        <v>32026</v>
      </c>
      <c r="K19" s="5">
        <v>6920</v>
      </c>
      <c r="L19" s="5">
        <v>9731</v>
      </c>
      <c r="M19" s="5">
        <v>902</v>
      </c>
      <c r="N19" s="5">
        <v>114</v>
      </c>
    </row>
    <row r="20" spans="1:14">
      <c r="A20" s="5">
        <v>1393</v>
      </c>
      <c r="B20" s="5">
        <v>4</v>
      </c>
      <c r="C20" s="5" t="s">
        <v>189</v>
      </c>
      <c r="D20" s="5" t="s">
        <v>188</v>
      </c>
      <c r="E20" s="5">
        <v>367</v>
      </c>
      <c r="F20" s="5">
        <v>21177</v>
      </c>
      <c r="G20" s="5">
        <v>226</v>
      </c>
      <c r="H20" s="5">
        <v>20951</v>
      </c>
      <c r="I20" s="5">
        <v>7019</v>
      </c>
      <c r="J20" s="5">
        <v>9929</v>
      </c>
      <c r="K20" s="5">
        <v>1762</v>
      </c>
      <c r="L20" s="5">
        <v>2053</v>
      </c>
      <c r="M20" s="5">
        <v>170</v>
      </c>
      <c r="N20" s="5">
        <v>18</v>
      </c>
    </row>
    <row r="21" spans="1:14">
      <c r="A21" s="5">
        <v>1393</v>
      </c>
      <c r="B21" s="5">
        <v>4</v>
      </c>
      <c r="C21" s="5" t="s">
        <v>190</v>
      </c>
      <c r="D21" s="5" t="s">
        <v>191</v>
      </c>
      <c r="E21" s="5">
        <v>94</v>
      </c>
      <c r="F21" s="5">
        <v>21267</v>
      </c>
      <c r="G21" s="5">
        <v>1153</v>
      </c>
      <c r="H21" s="5">
        <v>20114</v>
      </c>
      <c r="I21" s="5">
        <v>8756</v>
      </c>
      <c r="J21" s="5">
        <v>7169</v>
      </c>
      <c r="K21" s="5">
        <v>1591</v>
      </c>
      <c r="L21" s="5">
        <v>2388</v>
      </c>
      <c r="M21" s="5">
        <v>187</v>
      </c>
      <c r="N21" s="5">
        <v>23</v>
      </c>
    </row>
    <row r="22" spans="1:14">
      <c r="A22" s="5">
        <v>1393</v>
      </c>
      <c r="B22" s="5">
        <v>4</v>
      </c>
      <c r="C22" s="5" t="s">
        <v>192</v>
      </c>
      <c r="D22" s="5" t="s">
        <v>193</v>
      </c>
      <c r="E22" s="5">
        <v>94</v>
      </c>
      <c r="F22" s="5">
        <v>11131</v>
      </c>
      <c r="G22" s="5">
        <v>104</v>
      </c>
      <c r="H22" s="5">
        <v>11027</v>
      </c>
      <c r="I22" s="5">
        <v>3104</v>
      </c>
      <c r="J22" s="5">
        <v>5385</v>
      </c>
      <c r="K22" s="5">
        <v>1349</v>
      </c>
      <c r="L22" s="5">
        <v>1069</v>
      </c>
      <c r="M22" s="5">
        <v>111</v>
      </c>
      <c r="N22" s="5">
        <v>10</v>
      </c>
    </row>
    <row r="23" spans="1:14">
      <c r="A23" s="5">
        <v>1393</v>
      </c>
      <c r="B23" s="5">
        <v>4</v>
      </c>
      <c r="C23" s="5" t="s">
        <v>194</v>
      </c>
      <c r="D23" s="5" t="s">
        <v>195</v>
      </c>
      <c r="E23" s="5">
        <v>53</v>
      </c>
      <c r="F23" s="5">
        <v>2684</v>
      </c>
      <c r="G23" s="5">
        <v>9</v>
      </c>
      <c r="H23" s="5">
        <v>2675</v>
      </c>
      <c r="I23" s="5">
        <v>949</v>
      </c>
      <c r="J23" s="5">
        <v>1093</v>
      </c>
      <c r="K23" s="5">
        <v>262</v>
      </c>
      <c r="L23" s="5">
        <v>336</v>
      </c>
      <c r="M23" s="5">
        <v>34</v>
      </c>
      <c r="N23" s="5">
        <v>1</v>
      </c>
    </row>
    <row r="24" spans="1:14">
      <c r="A24" s="5">
        <v>1393</v>
      </c>
      <c r="B24" s="5">
        <v>4</v>
      </c>
      <c r="C24" s="5" t="s">
        <v>196</v>
      </c>
      <c r="D24" s="5" t="s">
        <v>197</v>
      </c>
      <c r="E24" s="5">
        <v>43</v>
      </c>
      <c r="F24" s="5">
        <v>3572</v>
      </c>
      <c r="G24" s="5">
        <v>98</v>
      </c>
      <c r="H24" s="5">
        <v>3474</v>
      </c>
      <c r="I24" s="5">
        <v>739</v>
      </c>
      <c r="J24" s="5">
        <v>1267</v>
      </c>
      <c r="K24" s="5">
        <v>522</v>
      </c>
      <c r="L24" s="5">
        <v>837</v>
      </c>
      <c r="M24" s="5">
        <v>86</v>
      </c>
      <c r="N24" s="5">
        <v>23</v>
      </c>
    </row>
    <row r="25" spans="1:14">
      <c r="A25" s="5">
        <v>1393</v>
      </c>
      <c r="B25" s="5">
        <v>4</v>
      </c>
      <c r="C25" s="5" t="s">
        <v>198</v>
      </c>
      <c r="D25" s="5" t="s">
        <v>199</v>
      </c>
      <c r="E25" s="5">
        <v>338</v>
      </c>
      <c r="F25" s="5">
        <v>18563</v>
      </c>
      <c r="G25" s="5">
        <v>425</v>
      </c>
      <c r="H25" s="5">
        <v>18138</v>
      </c>
      <c r="I25" s="5">
        <v>6119</v>
      </c>
      <c r="J25" s="5">
        <v>7184</v>
      </c>
      <c r="K25" s="5">
        <v>1434</v>
      </c>
      <c r="L25" s="5">
        <v>3048</v>
      </c>
      <c r="M25" s="5">
        <v>314</v>
      </c>
      <c r="N25" s="5">
        <v>39</v>
      </c>
    </row>
    <row r="26" spans="1:14">
      <c r="A26" s="5">
        <v>1393</v>
      </c>
      <c r="B26" s="5">
        <v>3</v>
      </c>
      <c r="C26" s="5" t="s">
        <v>200</v>
      </c>
      <c r="D26" s="5" t="s">
        <v>201</v>
      </c>
      <c r="E26" s="5">
        <v>160</v>
      </c>
      <c r="F26" s="5">
        <v>5851</v>
      </c>
      <c r="G26" s="5">
        <v>127</v>
      </c>
      <c r="H26" s="5">
        <v>5724</v>
      </c>
      <c r="I26" s="5">
        <v>2064</v>
      </c>
      <c r="J26" s="5">
        <v>1848</v>
      </c>
      <c r="K26" s="5">
        <v>514</v>
      </c>
      <c r="L26" s="5">
        <v>1056</v>
      </c>
      <c r="M26" s="5">
        <v>148</v>
      </c>
      <c r="N26" s="5">
        <v>94</v>
      </c>
    </row>
    <row r="27" spans="1:14">
      <c r="A27" s="5">
        <v>1393</v>
      </c>
      <c r="B27" s="5">
        <v>4</v>
      </c>
      <c r="C27" s="5" t="s">
        <v>202</v>
      </c>
      <c r="D27" s="5" t="s">
        <v>201</v>
      </c>
      <c r="E27" s="5">
        <v>160</v>
      </c>
      <c r="F27" s="5">
        <v>5851</v>
      </c>
      <c r="G27" s="5">
        <v>127</v>
      </c>
      <c r="H27" s="5">
        <v>5724</v>
      </c>
      <c r="I27" s="5">
        <v>2064</v>
      </c>
      <c r="J27" s="5">
        <v>1848</v>
      </c>
      <c r="K27" s="5">
        <v>514</v>
      </c>
      <c r="L27" s="5">
        <v>1056</v>
      </c>
      <c r="M27" s="5">
        <v>148</v>
      </c>
      <c r="N27" s="5">
        <v>94</v>
      </c>
    </row>
    <row r="28" spans="1:14">
      <c r="A28" s="5">
        <v>1393</v>
      </c>
      <c r="B28" s="5">
        <v>2</v>
      </c>
      <c r="C28" s="5" t="s">
        <v>203</v>
      </c>
      <c r="D28" s="5" t="s">
        <v>204</v>
      </c>
      <c r="E28" s="5">
        <v>134</v>
      </c>
      <c r="F28" s="5">
        <v>14832</v>
      </c>
      <c r="G28" s="5">
        <v>195</v>
      </c>
      <c r="H28" s="5">
        <v>14637</v>
      </c>
      <c r="I28" s="5">
        <v>4694</v>
      </c>
      <c r="J28" s="5">
        <v>5992</v>
      </c>
      <c r="K28" s="5">
        <v>1517</v>
      </c>
      <c r="L28" s="5">
        <v>2196</v>
      </c>
      <c r="M28" s="5">
        <v>227</v>
      </c>
      <c r="N28" s="5">
        <v>11</v>
      </c>
    </row>
    <row r="29" spans="1:14">
      <c r="A29" s="5">
        <v>1393</v>
      </c>
      <c r="B29" s="5">
        <v>3</v>
      </c>
      <c r="C29" s="5" t="s">
        <v>205</v>
      </c>
      <c r="D29" s="5" t="s">
        <v>204</v>
      </c>
      <c r="E29" s="5">
        <v>134</v>
      </c>
      <c r="F29" s="5">
        <v>14832</v>
      </c>
      <c r="G29" s="5">
        <v>195</v>
      </c>
      <c r="H29" s="5">
        <v>14637</v>
      </c>
      <c r="I29" s="5">
        <v>4694</v>
      </c>
      <c r="J29" s="5">
        <v>5992</v>
      </c>
      <c r="K29" s="5">
        <v>1517</v>
      </c>
      <c r="L29" s="5">
        <v>2196</v>
      </c>
      <c r="M29" s="5">
        <v>227</v>
      </c>
      <c r="N29" s="5">
        <v>11</v>
      </c>
    </row>
    <row r="30" spans="1:14">
      <c r="A30" s="5">
        <v>1393</v>
      </c>
      <c r="B30" s="5">
        <v>4</v>
      </c>
      <c r="C30" s="5" t="s">
        <v>206</v>
      </c>
      <c r="D30" s="5" t="s">
        <v>207</v>
      </c>
      <c r="E30" s="5">
        <v>9</v>
      </c>
      <c r="F30" s="5">
        <v>467</v>
      </c>
      <c r="G30" s="5">
        <v>1</v>
      </c>
      <c r="H30" s="5">
        <v>466</v>
      </c>
      <c r="I30" s="5">
        <v>95</v>
      </c>
      <c r="J30" s="5">
        <v>154</v>
      </c>
      <c r="K30" s="5">
        <v>121</v>
      </c>
      <c r="L30" s="5">
        <v>86</v>
      </c>
      <c r="M30" s="5">
        <v>10</v>
      </c>
      <c r="N30" s="5">
        <v>0</v>
      </c>
    </row>
    <row r="31" spans="1:14">
      <c r="A31" s="5">
        <v>1393</v>
      </c>
      <c r="B31" s="5">
        <v>4</v>
      </c>
      <c r="C31" s="5" t="s">
        <v>208</v>
      </c>
      <c r="D31" s="5" t="s">
        <v>209</v>
      </c>
      <c r="E31" s="5">
        <v>16</v>
      </c>
      <c r="F31" s="5">
        <v>823</v>
      </c>
      <c r="G31" s="5">
        <v>60</v>
      </c>
      <c r="H31" s="5">
        <v>763</v>
      </c>
      <c r="I31" s="5">
        <v>226</v>
      </c>
      <c r="J31" s="5">
        <v>261</v>
      </c>
      <c r="K31" s="5">
        <v>162</v>
      </c>
      <c r="L31" s="5">
        <v>107</v>
      </c>
      <c r="M31" s="5">
        <v>5</v>
      </c>
      <c r="N31" s="5">
        <v>2</v>
      </c>
    </row>
    <row r="32" spans="1:14">
      <c r="A32" s="5">
        <v>1393</v>
      </c>
      <c r="B32" s="5">
        <v>4</v>
      </c>
      <c r="C32" s="5" t="s">
        <v>210</v>
      </c>
      <c r="D32" s="5" t="s">
        <v>211</v>
      </c>
      <c r="E32" s="5">
        <v>109</v>
      </c>
      <c r="F32" s="5">
        <v>13542</v>
      </c>
      <c r="G32" s="5">
        <v>134</v>
      </c>
      <c r="H32" s="5">
        <v>13408</v>
      </c>
      <c r="I32" s="5">
        <v>4373</v>
      </c>
      <c r="J32" s="5">
        <v>5577</v>
      </c>
      <c r="K32" s="5">
        <v>1234</v>
      </c>
      <c r="L32" s="5">
        <v>2003</v>
      </c>
      <c r="M32" s="5">
        <v>212</v>
      </c>
      <c r="N32" s="5">
        <v>9</v>
      </c>
    </row>
    <row r="33" spans="1:14">
      <c r="A33" s="5">
        <v>1393</v>
      </c>
      <c r="B33" s="5">
        <v>2</v>
      </c>
      <c r="C33" s="5" t="s">
        <v>212</v>
      </c>
      <c r="D33" s="5" t="s">
        <v>213</v>
      </c>
      <c r="E33" s="5">
        <v>14</v>
      </c>
      <c r="F33" s="5">
        <v>7470</v>
      </c>
      <c r="G33" s="5">
        <v>136</v>
      </c>
      <c r="H33" s="5">
        <v>7334</v>
      </c>
      <c r="I33" s="5">
        <v>1652</v>
      </c>
      <c r="J33" s="5">
        <v>3570</v>
      </c>
      <c r="K33" s="5">
        <v>881</v>
      </c>
      <c r="L33" s="5">
        <v>1054</v>
      </c>
      <c r="M33" s="5">
        <v>165</v>
      </c>
      <c r="N33" s="5">
        <v>12</v>
      </c>
    </row>
    <row r="34" spans="1:14">
      <c r="A34" s="5">
        <v>1393</v>
      </c>
      <c r="B34" s="5">
        <v>3</v>
      </c>
      <c r="C34" s="5" t="s">
        <v>214</v>
      </c>
      <c r="D34" s="5" t="s">
        <v>215</v>
      </c>
      <c r="E34" s="5">
        <v>14</v>
      </c>
      <c r="F34" s="5">
        <v>7470</v>
      </c>
      <c r="G34" s="5">
        <v>136</v>
      </c>
      <c r="H34" s="5">
        <v>7334</v>
      </c>
      <c r="I34" s="5">
        <v>1652</v>
      </c>
      <c r="J34" s="5">
        <v>3570</v>
      </c>
      <c r="K34" s="5">
        <v>881</v>
      </c>
      <c r="L34" s="5">
        <v>1054</v>
      </c>
      <c r="M34" s="5">
        <v>165</v>
      </c>
      <c r="N34" s="5">
        <v>12</v>
      </c>
    </row>
    <row r="35" spans="1:14">
      <c r="A35" s="5">
        <v>1393</v>
      </c>
      <c r="B35" s="5">
        <v>4</v>
      </c>
      <c r="C35" s="5" t="s">
        <v>216</v>
      </c>
      <c r="D35" s="5" t="s">
        <v>217</v>
      </c>
      <c r="E35" s="5">
        <v>14</v>
      </c>
      <c r="F35" s="5">
        <v>7470</v>
      </c>
      <c r="G35" s="5">
        <v>136</v>
      </c>
      <c r="H35" s="5">
        <v>7334</v>
      </c>
      <c r="I35" s="5">
        <v>1652</v>
      </c>
      <c r="J35" s="5">
        <v>3570</v>
      </c>
      <c r="K35" s="5">
        <v>881</v>
      </c>
      <c r="L35" s="5">
        <v>1054</v>
      </c>
      <c r="M35" s="5">
        <v>165</v>
      </c>
      <c r="N35" s="5">
        <v>12</v>
      </c>
    </row>
    <row r="36" spans="1:14">
      <c r="A36" s="5">
        <v>1393</v>
      </c>
      <c r="B36" s="5">
        <v>2</v>
      </c>
      <c r="C36" s="5" t="s">
        <v>218</v>
      </c>
      <c r="D36" s="5" t="s">
        <v>219</v>
      </c>
      <c r="E36" s="5">
        <v>2127</v>
      </c>
      <c r="F36" s="5">
        <v>112999</v>
      </c>
      <c r="G36" s="5">
        <v>1382</v>
      </c>
      <c r="H36" s="5">
        <v>111617</v>
      </c>
      <c r="I36" s="5">
        <v>39780</v>
      </c>
      <c r="J36" s="5">
        <v>55129</v>
      </c>
      <c r="K36" s="5">
        <v>6508</v>
      </c>
      <c r="L36" s="5">
        <v>9394</v>
      </c>
      <c r="M36" s="5">
        <v>765</v>
      </c>
      <c r="N36" s="5">
        <v>41</v>
      </c>
    </row>
    <row r="37" spans="1:14">
      <c r="A37" s="5">
        <v>1393</v>
      </c>
      <c r="B37" s="5">
        <v>3</v>
      </c>
      <c r="C37" s="5" t="s">
        <v>220</v>
      </c>
      <c r="D37" s="5" t="s">
        <v>221</v>
      </c>
      <c r="E37" s="5">
        <v>987</v>
      </c>
      <c r="F37" s="5">
        <v>65298</v>
      </c>
      <c r="G37" s="5">
        <v>596</v>
      </c>
      <c r="H37" s="5">
        <v>64702</v>
      </c>
      <c r="I37" s="5">
        <v>21582</v>
      </c>
      <c r="J37" s="5">
        <v>33205</v>
      </c>
      <c r="K37" s="5">
        <v>3907</v>
      </c>
      <c r="L37" s="5">
        <v>5521</v>
      </c>
      <c r="M37" s="5">
        <v>461</v>
      </c>
      <c r="N37" s="5">
        <v>25</v>
      </c>
    </row>
    <row r="38" spans="1:14">
      <c r="A38" s="5">
        <v>1393</v>
      </c>
      <c r="B38" s="5">
        <v>4</v>
      </c>
      <c r="C38" s="5" t="s">
        <v>222</v>
      </c>
      <c r="D38" s="5" t="s">
        <v>223</v>
      </c>
      <c r="E38" s="5">
        <v>495</v>
      </c>
      <c r="F38" s="5">
        <v>37901</v>
      </c>
      <c r="G38" s="5">
        <v>392</v>
      </c>
      <c r="H38" s="5">
        <v>37509</v>
      </c>
      <c r="I38" s="5">
        <v>12865</v>
      </c>
      <c r="J38" s="5">
        <v>18980</v>
      </c>
      <c r="K38" s="5">
        <v>2306</v>
      </c>
      <c r="L38" s="5">
        <v>3093</v>
      </c>
      <c r="M38" s="5">
        <v>251</v>
      </c>
      <c r="N38" s="5">
        <v>14</v>
      </c>
    </row>
    <row r="39" spans="1:14">
      <c r="A39" s="5">
        <v>1393</v>
      </c>
      <c r="B39" s="5">
        <v>4</v>
      </c>
      <c r="C39" s="5" t="s">
        <v>224</v>
      </c>
      <c r="D39" s="5" t="s">
        <v>225</v>
      </c>
      <c r="E39" s="5">
        <v>337</v>
      </c>
      <c r="F39" s="5">
        <v>20465</v>
      </c>
      <c r="G39" s="5">
        <v>121</v>
      </c>
      <c r="H39" s="5">
        <v>20344</v>
      </c>
      <c r="I39" s="5">
        <v>6225</v>
      </c>
      <c r="J39" s="5">
        <v>10901</v>
      </c>
      <c r="K39" s="5">
        <v>1216</v>
      </c>
      <c r="L39" s="5">
        <v>1844</v>
      </c>
      <c r="M39" s="5">
        <v>154</v>
      </c>
      <c r="N39" s="5">
        <v>4</v>
      </c>
    </row>
    <row r="40" spans="1:14">
      <c r="A40" s="5">
        <v>1393</v>
      </c>
      <c r="B40" s="5">
        <v>4</v>
      </c>
      <c r="C40" s="5" t="s">
        <v>226</v>
      </c>
      <c r="D40" s="5" t="s">
        <v>227</v>
      </c>
      <c r="E40" s="5">
        <v>155</v>
      </c>
      <c r="F40" s="5">
        <v>6932</v>
      </c>
      <c r="G40" s="5">
        <v>82</v>
      </c>
      <c r="H40" s="5">
        <v>6849</v>
      </c>
      <c r="I40" s="5">
        <v>2492</v>
      </c>
      <c r="J40" s="5">
        <v>3324</v>
      </c>
      <c r="K40" s="5">
        <v>385</v>
      </c>
      <c r="L40" s="5">
        <v>585</v>
      </c>
      <c r="M40" s="5">
        <v>56</v>
      </c>
      <c r="N40" s="5">
        <v>7</v>
      </c>
    </row>
    <row r="41" spans="1:14">
      <c r="A41" s="5">
        <v>1393</v>
      </c>
      <c r="B41" s="5">
        <v>3</v>
      </c>
      <c r="C41" s="5" t="s">
        <v>228</v>
      </c>
      <c r="D41" s="5" t="s">
        <v>229</v>
      </c>
      <c r="E41" s="5">
        <v>1140</v>
      </c>
      <c r="F41" s="5">
        <v>47701</v>
      </c>
      <c r="G41" s="5">
        <v>786</v>
      </c>
      <c r="H41" s="5">
        <v>46915</v>
      </c>
      <c r="I41" s="5">
        <v>18198</v>
      </c>
      <c r="J41" s="5">
        <v>21923</v>
      </c>
      <c r="K41" s="5">
        <v>2601</v>
      </c>
      <c r="L41" s="5">
        <v>3873</v>
      </c>
      <c r="M41" s="5">
        <v>304</v>
      </c>
      <c r="N41" s="5">
        <v>16</v>
      </c>
    </row>
    <row r="42" spans="1:14">
      <c r="A42" s="5">
        <v>1393</v>
      </c>
      <c r="B42" s="5">
        <v>4</v>
      </c>
      <c r="C42" s="5" t="s">
        <v>230</v>
      </c>
      <c r="D42" s="5" t="s">
        <v>231</v>
      </c>
      <c r="E42" s="5">
        <v>8</v>
      </c>
      <c r="F42" s="5">
        <v>187</v>
      </c>
      <c r="G42" s="5">
        <v>4</v>
      </c>
      <c r="H42" s="5">
        <v>183</v>
      </c>
      <c r="I42" s="5">
        <v>98</v>
      </c>
      <c r="J42" s="5">
        <v>55</v>
      </c>
      <c r="K42" s="5">
        <v>5</v>
      </c>
      <c r="L42" s="5">
        <v>26</v>
      </c>
      <c r="M42" s="5">
        <v>0</v>
      </c>
      <c r="N42" s="5">
        <v>0</v>
      </c>
    </row>
    <row r="43" spans="1:14">
      <c r="A43" s="5">
        <v>1393</v>
      </c>
      <c r="B43" s="5">
        <v>4</v>
      </c>
      <c r="C43" s="5" t="s">
        <v>232</v>
      </c>
      <c r="D43" s="5" t="s">
        <v>233</v>
      </c>
      <c r="E43" s="5">
        <v>340</v>
      </c>
      <c r="F43" s="5">
        <v>16220</v>
      </c>
      <c r="G43" s="5">
        <v>334</v>
      </c>
      <c r="H43" s="5">
        <v>15886</v>
      </c>
      <c r="I43" s="5">
        <v>5863</v>
      </c>
      <c r="J43" s="5">
        <v>7969</v>
      </c>
      <c r="K43" s="5">
        <v>793</v>
      </c>
      <c r="L43" s="5">
        <v>1126</v>
      </c>
      <c r="M43" s="5">
        <v>131</v>
      </c>
      <c r="N43" s="5">
        <v>6</v>
      </c>
    </row>
    <row r="44" spans="1:14">
      <c r="A44" s="5">
        <v>1393</v>
      </c>
      <c r="B44" s="5">
        <v>4</v>
      </c>
      <c r="C44" s="5" t="s">
        <v>234</v>
      </c>
      <c r="D44" s="5" t="s">
        <v>235</v>
      </c>
      <c r="E44" s="5">
        <v>698</v>
      </c>
      <c r="F44" s="5">
        <v>27862</v>
      </c>
      <c r="G44" s="5">
        <v>422</v>
      </c>
      <c r="H44" s="5">
        <v>27440</v>
      </c>
      <c r="I44" s="5">
        <v>11055</v>
      </c>
      <c r="J44" s="5">
        <v>12343</v>
      </c>
      <c r="K44" s="5">
        <v>1557</v>
      </c>
      <c r="L44" s="5">
        <v>2321</v>
      </c>
      <c r="M44" s="5">
        <v>154</v>
      </c>
      <c r="N44" s="5">
        <v>10</v>
      </c>
    </row>
    <row r="45" spans="1:14">
      <c r="A45" s="5">
        <v>1393</v>
      </c>
      <c r="B45" s="5">
        <v>4</v>
      </c>
      <c r="C45" s="5" t="s">
        <v>236</v>
      </c>
      <c r="D45" s="5" t="s">
        <v>237</v>
      </c>
      <c r="E45" s="5">
        <v>31</v>
      </c>
      <c r="F45" s="5">
        <v>1194</v>
      </c>
      <c r="G45" s="5">
        <v>13</v>
      </c>
      <c r="H45" s="5">
        <v>1181</v>
      </c>
      <c r="I45" s="5">
        <v>449</v>
      </c>
      <c r="J45" s="5">
        <v>572</v>
      </c>
      <c r="K45" s="5">
        <v>45</v>
      </c>
      <c r="L45" s="5">
        <v>109</v>
      </c>
      <c r="M45" s="5">
        <v>6</v>
      </c>
      <c r="N45" s="5">
        <v>0</v>
      </c>
    </row>
    <row r="46" spans="1:14">
      <c r="A46" s="5">
        <v>1393</v>
      </c>
      <c r="B46" s="5">
        <v>4</v>
      </c>
      <c r="C46" s="5" t="s">
        <v>238</v>
      </c>
      <c r="D46" s="5" t="s">
        <v>239</v>
      </c>
      <c r="E46" s="5">
        <v>62</v>
      </c>
      <c r="F46" s="5">
        <v>2238</v>
      </c>
      <c r="G46" s="5">
        <v>13</v>
      </c>
      <c r="H46" s="5">
        <v>2225</v>
      </c>
      <c r="I46" s="5">
        <v>734</v>
      </c>
      <c r="J46" s="5">
        <v>985</v>
      </c>
      <c r="K46" s="5">
        <v>201</v>
      </c>
      <c r="L46" s="5">
        <v>291</v>
      </c>
      <c r="M46" s="5">
        <v>14</v>
      </c>
      <c r="N46" s="5">
        <v>0</v>
      </c>
    </row>
    <row r="47" spans="1:14">
      <c r="A47" s="5">
        <v>1393</v>
      </c>
      <c r="B47" s="5">
        <v>2</v>
      </c>
      <c r="C47" s="5" t="s">
        <v>240</v>
      </c>
      <c r="D47" s="5" t="s">
        <v>241</v>
      </c>
      <c r="E47" s="5">
        <v>554</v>
      </c>
      <c r="F47" s="5">
        <v>18478</v>
      </c>
      <c r="G47" s="5">
        <v>326</v>
      </c>
      <c r="H47" s="5">
        <v>18152</v>
      </c>
      <c r="I47" s="5">
        <v>6933</v>
      </c>
      <c r="J47" s="5">
        <v>9163</v>
      </c>
      <c r="K47" s="5">
        <v>929</v>
      </c>
      <c r="L47" s="5">
        <v>1011</v>
      </c>
      <c r="M47" s="5">
        <v>109</v>
      </c>
      <c r="N47" s="5">
        <v>7</v>
      </c>
    </row>
    <row r="48" spans="1:14">
      <c r="A48" s="5">
        <v>1393</v>
      </c>
      <c r="B48" s="5">
        <v>3</v>
      </c>
      <c r="C48" s="5" t="s">
        <v>242</v>
      </c>
      <c r="D48" s="5" t="s">
        <v>243</v>
      </c>
      <c r="E48" s="5">
        <v>502</v>
      </c>
      <c r="F48" s="5">
        <v>16736</v>
      </c>
      <c r="G48" s="5">
        <v>267</v>
      </c>
      <c r="H48" s="5">
        <v>16469</v>
      </c>
      <c r="I48" s="5">
        <v>6217</v>
      </c>
      <c r="J48" s="5">
        <v>8451</v>
      </c>
      <c r="K48" s="5">
        <v>795</v>
      </c>
      <c r="L48" s="5">
        <v>904</v>
      </c>
      <c r="M48" s="5">
        <v>95</v>
      </c>
      <c r="N48" s="5">
        <v>6</v>
      </c>
    </row>
    <row r="49" spans="1:14">
      <c r="A49" s="5">
        <v>1393</v>
      </c>
      <c r="B49" s="5">
        <v>4</v>
      </c>
      <c r="C49" s="5" t="s">
        <v>244</v>
      </c>
      <c r="D49" s="5" t="s">
        <v>243</v>
      </c>
      <c r="E49" s="5">
        <v>502</v>
      </c>
      <c r="F49" s="5">
        <v>16736</v>
      </c>
      <c r="G49" s="5">
        <v>267</v>
      </c>
      <c r="H49" s="5">
        <v>16469</v>
      </c>
      <c r="I49" s="5">
        <v>6217</v>
      </c>
      <c r="J49" s="5">
        <v>8451</v>
      </c>
      <c r="K49" s="5">
        <v>795</v>
      </c>
      <c r="L49" s="5">
        <v>904</v>
      </c>
      <c r="M49" s="5">
        <v>95</v>
      </c>
      <c r="N49" s="5">
        <v>6</v>
      </c>
    </row>
    <row r="50" spans="1:14">
      <c r="A50" s="5">
        <v>1393</v>
      </c>
      <c r="B50" s="5">
        <v>3</v>
      </c>
      <c r="C50" s="5" t="s">
        <v>245</v>
      </c>
      <c r="D50" s="5" t="s">
        <v>246</v>
      </c>
      <c r="E50" s="5">
        <v>52</v>
      </c>
      <c r="F50" s="5">
        <v>1743</v>
      </c>
      <c r="G50" s="5">
        <v>59</v>
      </c>
      <c r="H50" s="5">
        <v>1684</v>
      </c>
      <c r="I50" s="5">
        <v>716</v>
      </c>
      <c r="J50" s="5">
        <v>712</v>
      </c>
      <c r="K50" s="5">
        <v>134</v>
      </c>
      <c r="L50" s="5">
        <v>107</v>
      </c>
      <c r="M50" s="5">
        <v>14</v>
      </c>
      <c r="N50" s="5">
        <v>1</v>
      </c>
    </row>
    <row r="51" spans="1:14">
      <c r="A51" s="5">
        <v>1393</v>
      </c>
      <c r="B51" s="5">
        <v>4</v>
      </c>
      <c r="C51" s="5" t="s">
        <v>247</v>
      </c>
      <c r="D51" s="5" t="s">
        <v>246</v>
      </c>
      <c r="E51" s="5">
        <v>52</v>
      </c>
      <c r="F51" s="5">
        <v>1743</v>
      </c>
      <c r="G51" s="5">
        <v>59</v>
      </c>
      <c r="H51" s="5">
        <v>1684</v>
      </c>
      <c r="I51" s="5">
        <v>716</v>
      </c>
      <c r="J51" s="5">
        <v>712</v>
      </c>
      <c r="K51" s="5">
        <v>134</v>
      </c>
      <c r="L51" s="5">
        <v>107</v>
      </c>
      <c r="M51" s="5">
        <v>14</v>
      </c>
      <c r="N51" s="5">
        <v>1</v>
      </c>
    </row>
    <row r="52" spans="1:14">
      <c r="A52" s="5">
        <v>1393</v>
      </c>
      <c r="B52" s="5">
        <v>2</v>
      </c>
      <c r="C52" s="5" t="s">
        <v>248</v>
      </c>
      <c r="D52" s="5" t="s">
        <v>249</v>
      </c>
      <c r="E52" s="5">
        <v>330</v>
      </c>
      <c r="F52" s="5">
        <v>12012</v>
      </c>
      <c r="G52" s="5">
        <v>205</v>
      </c>
      <c r="H52" s="5">
        <v>11806</v>
      </c>
      <c r="I52" s="5">
        <v>6470</v>
      </c>
      <c r="J52" s="5">
        <v>4172</v>
      </c>
      <c r="K52" s="5">
        <v>388</v>
      </c>
      <c r="L52" s="5">
        <v>707</v>
      </c>
      <c r="M52" s="5">
        <v>61</v>
      </c>
      <c r="N52" s="5">
        <v>9</v>
      </c>
    </row>
    <row r="53" spans="1:14">
      <c r="A53" s="5">
        <v>1393</v>
      </c>
      <c r="B53" s="5">
        <v>3</v>
      </c>
      <c r="C53" s="5" t="s">
        <v>250</v>
      </c>
      <c r="D53" s="5" t="s">
        <v>251</v>
      </c>
      <c r="E53" s="5">
        <v>196</v>
      </c>
      <c r="F53" s="5">
        <v>6068</v>
      </c>
      <c r="G53" s="5">
        <v>110</v>
      </c>
      <c r="H53" s="5">
        <v>5959</v>
      </c>
      <c r="I53" s="5">
        <v>3279</v>
      </c>
      <c r="J53" s="5">
        <v>2095</v>
      </c>
      <c r="K53" s="5">
        <v>178</v>
      </c>
      <c r="L53" s="5">
        <v>367</v>
      </c>
      <c r="M53" s="5">
        <v>35</v>
      </c>
      <c r="N53" s="5">
        <v>6</v>
      </c>
    </row>
    <row r="54" spans="1:14">
      <c r="A54" s="5">
        <v>1393</v>
      </c>
      <c r="B54" s="5">
        <v>4</v>
      </c>
      <c r="C54" s="5" t="s">
        <v>252</v>
      </c>
      <c r="D54" s="5" t="s">
        <v>253</v>
      </c>
      <c r="E54" s="5">
        <v>119</v>
      </c>
      <c r="F54" s="5">
        <v>4188</v>
      </c>
      <c r="G54" s="5">
        <v>106</v>
      </c>
      <c r="H54" s="5">
        <v>4083</v>
      </c>
      <c r="I54" s="5">
        <v>2215</v>
      </c>
      <c r="J54" s="5">
        <v>1395</v>
      </c>
      <c r="K54" s="5">
        <v>140</v>
      </c>
      <c r="L54" s="5">
        <v>293</v>
      </c>
      <c r="M54" s="5">
        <v>35</v>
      </c>
      <c r="N54" s="5">
        <v>6</v>
      </c>
    </row>
    <row r="55" spans="1:14">
      <c r="A55" s="5">
        <v>1393</v>
      </c>
      <c r="B55" s="5">
        <v>4</v>
      </c>
      <c r="C55" s="5" t="s">
        <v>254</v>
      </c>
      <c r="D55" s="5" t="s">
        <v>255</v>
      </c>
      <c r="E55" s="5">
        <v>77</v>
      </c>
      <c r="F55" s="5">
        <v>1880</v>
      </c>
      <c r="G55" s="5">
        <v>4</v>
      </c>
      <c r="H55" s="5">
        <v>1876</v>
      </c>
      <c r="I55" s="5">
        <v>1064</v>
      </c>
      <c r="J55" s="5">
        <v>700</v>
      </c>
      <c r="K55" s="5">
        <v>38</v>
      </c>
      <c r="L55" s="5">
        <v>74</v>
      </c>
      <c r="M55" s="5">
        <v>0</v>
      </c>
      <c r="N55" s="5">
        <v>0</v>
      </c>
    </row>
    <row r="56" spans="1:14">
      <c r="A56" s="5">
        <v>1393</v>
      </c>
      <c r="B56" s="5">
        <v>3</v>
      </c>
      <c r="C56" s="5" t="s">
        <v>256</v>
      </c>
      <c r="D56" s="5" t="s">
        <v>257</v>
      </c>
      <c r="E56" s="5">
        <v>134</v>
      </c>
      <c r="F56" s="5">
        <v>5943</v>
      </c>
      <c r="G56" s="5">
        <v>96</v>
      </c>
      <c r="H56" s="5">
        <v>5847</v>
      </c>
      <c r="I56" s="5">
        <v>3191</v>
      </c>
      <c r="J56" s="5">
        <v>2077</v>
      </c>
      <c r="K56" s="5">
        <v>210</v>
      </c>
      <c r="L56" s="5">
        <v>340</v>
      </c>
      <c r="M56" s="5">
        <v>26</v>
      </c>
      <c r="N56" s="5">
        <v>3</v>
      </c>
    </row>
    <row r="57" spans="1:14">
      <c r="A57" s="5">
        <v>1393</v>
      </c>
      <c r="B57" s="5">
        <v>4</v>
      </c>
      <c r="C57" s="5" t="s">
        <v>258</v>
      </c>
      <c r="D57" s="5" t="s">
        <v>257</v>
      </c>
      <c r="E57" s="5">
        <v>134</v>
      </c>
      <c r="F57" s="5">
        <v>5943</v>
      </c>
      <c r="G57" s="5">
        <v>96</v>
      </c>
      <c r="H57" s="5">
        <v>5847</v>
      </c>
      <c r="I57" s="5">
        <v>3191</v>
      </c>
      <c r="J57" s="5">
        <v>2077</v>
      </c>
      <c r="K57" s="5">
        <v>210</v>
      </c>
      <c r="L57" s="5">
        <v>340</v>
      </c>
      <c r="M57" s="5">
        <v>26</v>
      </c>
      <c r="N57" s="5">
        <v>3</v>
      </c>
    </row>
    <row r="58" spans="1:14">
      <c r="A58" s="5">
        <v>1393</v>
      </c>
      <c r="B58" s="5">
        <v>2</v>
      </c>
      <c r="C58" s="5" t="s">
        <v>259</v>
      </c>
      <c r="D58" s="5" t="s">
        <v>260</v>
      </c>
      <c r="E58" s="5">
        <v>525</v>
      </c>
      <c r="F58" s="5">
        <v>19919</v>
      </c>
      <c r="G58" s="5">
        <v>208</v>
      </c>
      <c r="H58" s="5">
        <v>19711</v>
      </c>
      <c r="I58" s="5">
        <v>7657</v>
      </c>
      <c r="J58" s="5">
        <v>7375</v>
      </c>
      <c r="K58" s="5">
        <v>1814</v>
      </c>
      <c r="L58" s="5">
        <v>2578</v>
      </c>
      <c r="M58" s="5">
        <v>276</v>
      </c>
      <c r="N58" s="5">
        <v>11</v>
      </c>
    </row>
    <row r="59" spans="1:14">
      <c r="A59" s="5">
        <v>1393</v>
      </c>
      <c r="B59" s="5">
        <v>3</v>
      </c>
      <c r="C59" s="5" t="s">
        <v>261</v>
      </c>
      <c r="D59" s="5" t="s">
        <v>262</v>
      </c>
      <c r="E59" s="5">
        <v>113</v>
      </c>
      <c r="F59" s="5">
        <v>2520</v>
      </c>
      <c r="G59" s="5">
        <v>18</v>
      </c>
      <c r="H59" s="5">
        <v>2502</v>
      </c>
      <c r="I59" s="5">
        <v>1159</v>
      </c>
      <c r="J59" s="5">
        <v>993</v>
      </c>
      <c r="K59" s="5">
        <v>116</v>
      </c>
      <c r="L59" s="5">
        <v>216</v>
      </c>
      <c r="M59" s="5">
        <v>18</v>
      </c>
      <c r="N59" s="5">
        <v>0</v>
      </c>
    </row>
    <row r="60" spans="1:14">
      <c r="A60" s="5">
        <v>1393</v>
      </c>
      <c r="B60" s="5">
        <v>4</v>
      </c>
      <c r="C60" s="5" t="s">
        <v>263</v>
      </c>
      <c r="D60" s="5" t="s">
        <v>262</v>
      </c>
      <c r="E60" s="5">
        <v>113</v>
      </c>
      <c r="F60" s="5">
        <v>2520</v>
      </c>
      <c r="G60" s="5">
        <v>18</v>
      </c>
      <c r="H60" s="5">
        <v>2502</v>
      </c>
      <c r="I60" s="5">
        <v>1159</v>
      </c>
      <c r="J60" s="5">
        <v>993</v>
      </c>
      <c r="K60" s="5">
        <v>116</v>
      </c>
      <c r="L60" s="5">
        <v>216</v>
      </c>
      <c r="M60" s="5">
        <v>18</v>
      </c>
      <c r="N60" s="5">
        <v>0</v>
      </c>
    </row>
    <row r="61" spans="1:14">
      <c r="A61" s="5">
        <v>1393</v>
      </c>
      <c r="B61" s="5">
        <v>3</v>
      </c>
      <c r="C61" s="5" t="s">
        <v>264</v>
      </c>
      <c r="D61" s="5" t="s">
        <v>265</v>
      </c>
      <c r="E61" s="5">
        <v>412</v>
      </c>
      <c r="F61" s="5">
        <v>17399</v>
      </c>
      <c r="G61" s="5">
        <v>190</v>
      </c>
      <c r="H61" s="5">
        <v>17209</v>
      </c>
      <c r="I61" s="5">
        <v>6498</v>
      </c>
      <c r="J61" s="5">
        <v>6382</v>
      </c>
      <c r="K61" s="5">
        <v>1698</v>
      </c>
      <c r="L61" s="5">
        <v>2362</v>
      </c>
      <c r="M61" s="5">
        <v>258</v>
      </c>
      <c r="N61" s="5">
        <v>11</v>
      </c>
    </row>
    <row r="62" spans="1:14">
      <c r="A62" s="5">
        <v>1393</v>
      </c>
      <c r="B62" s="5">
        <v>4</v>
      </c>
      <c r="C62" s="5" t="s">
        <v>266</v>
      </c>
      <c r="D62" s="5" t="s">
        <v>267</v>
      </c>
      <c r="E62" s="5">
        <v>140</v>
      </c>
      <c r="F62" s="5">
        <v>9666</v>
      </c>
      <c r="G62" s="5">
        <v>74</v>
      </c>
      <c r="H62" s="5">
        <v>9592</v>
      </c>
      <c r="I62" s="5">
        <v>3277</v>
      </c>
      <c r="J62" s="5">
        <v>3419</v>
      </c>
      <c r="K62" s="5">
        <v>1136</v>
      </c>
      <c r="L62" s="5">
        <v>1547</v>
      </c>
      <c r="M62" s="5">
        <v>206</v>
      </c>
      <c r="N62" s="5">
        <v>8</v>
      </c>
    </row>
    <row r="63" spans="1:14">
      <c r="A63" s="5">
        <v>1393</v>
      </c>
      <c r="B63" s="5">
        <v>4</v>
      </c>
      <c r="C63" s="5" t="s">
        <v>268</v>
      </c>
      <c r="D63" s="5" t="s">
        <v>269</v>
      </c>
      <c r="E63" s="5">
        <v>177</v>
      </c>
      <c r="F63" s="5">
        <v>5309</v>
      </c>
      <c r="G63" s="5">
        <v>32</v>
      </c>
      <c r="H63" s="5">
        <v>5277</v>
      </c>
      <c r="I63" s="5">
        <v>2136</v>
      </c>
      <c r="J63" s="5">
        <v>2098</v>
      </c>
      <c r="K63" s="5">
        <v>417</v>
      </c>
      <c r="L63" s="5">
        <v>578</v>
      </c>
      <c r="M63" s="5">
        <v>45</v>
      </c>
      <c r="N63" s="5">
        <v>3</v>
      </c>
    </row>
    <row r="64" spans="1:14">
      <c r="A64" s="5">
        <v>1393</v>
      </c>
      <c r="B64" s="5">
        <v>4</v>
      </c>
      <c r="C64" s="5" t="s">
        <v>270</v>
      </c>
      <c r="D64" s="5" t="s">
        <v>271</v>
      </c>
      <c r="E64" s="5">
        <v>75</v>
      </c>
      <c r="F64" s="5">
        <v>1933</v>
      </c>
      <c r="G64" s="5">
        <v>72</v>
      </c>
      <c r="H64" s="5">
        <v>1861</v>
      </c>
      <c r="I64" s="5">
        <v>862</v>
      </c>
      <c r="J64" s="5">
        <v>697</v>
      </c>
      <c r="K64" s="5">
        <v>116</v>
      </c>
      <c r="L64" s="5">
        <v>182</v>
      </c>
      <c r="M64" s="5">
        <v>4</v>
      </c>
      <c r="N64" s="5">
        <v>0</v>
      </c>
    </row>
    <row r="65" spans="1:14">
      <c r="A65" s="5">
        <v>1393</v>
      </c>
      <c r="B65" s="5">
        <v>4</v>
      </c>
      <c r="C65" s="5" t="s">
        <v>272</v>
      </c>
      <c r="D65" s="5" t="s">
        <v>273</v>
      </c>
      <c r="E65" s="5">
        <v>20</v>
      </c>
      <c r="F65" s="5">
        <v>491</v>
      </c>
      <c r="G65" s="5">
        <v>12</v>
      </c>
      <c r="H65" s="5">
        <v>479</v>
      </c>
      <c r="I65" s="5">
        <v>223</v>
      </c>
      <c r="J65" s="5">
        <v>168</v>
      </c>
      <c r="K65" s="5">
        <v>29</v>
      </c>
      <c r="L65" s="5">
        <v>56</v>
      </c>
      <c r="M65" s="5">
        <v>3</v>
      </c>
      <c r="N65" s="5">
        <v>0</v>
      </c>
    </row>
    <row r="66" spans="1:14">
      <c r="A66" s="5">
        <v>1393</v>
      </c>
      <c r="B66" s="5">
        <v>2</v>
      </c>
      <c r="C66" s="5" t="s">
        <v>274</v>
      </c>
      <c r="D66" s="5" t="s">
        <v>275</v>
      </c>
      <c r="E66" s="5">
        <v>729</v>
      </c>
      <c r="F66" s="5">
        <v>33264</v>
      </c>
      <c r="G66" s="5">
        <v>396</v>
      </c>
      <c r="H66" s="5">
        <v>32868</v>
      </c>
      <c r="I66" s="5">
        <v>10604</v>
      </c>
      <c r="J66" s="5">
        <v>14880</v>
      </c>
      <c r="K66" s="5">
        <v>2706</v>
      </c>
      <c r="L66" s="5">
        <v>4346</v>
      </c>
      <c r="M66" s="5">
        <v>314</v>
      </c>
      <c r="N66" s="5">
        <v>18</v>
      </c>
    </row>
    <row r="67" spans="1:14">
      <c r="A67" s="5">
        <v>1393</v>
      </c>
      <c r="B67" s="5">
        <v>3</v>
      </c>
      <c r="C67" s="5" t="s">
        <v>276</v>
      </c>
      <c r="D67" s="5" t="s">
        <v>275</v>
      </c>
      <c r="E67" s="5">
        <v>729</v>
      </c>
      <c r="F67" s="5">
        <v>33264</v>
      </c>
      <c r="G67" s="5">
        <v>396</v>
      </c>
      <c r="H67" s="5">
        <v>32868</v>
      </c>
      <c r="I67" s="5">
        <v>10604</v>
      </c>
      <c r="J67" s="5">
        <v>14880</v>
      </c>
      <c r="K67" s="5">
        <v>2706</v>
      </c>
      <c r="L67" s="5">
        <v>4346</v>
      </c>
      <c r="M67" s="5">
        <v>314</v>
      </c>
      <c r="N67" s="5">
        <v>18</v>
      </c>
    </row>
    <row r="68" spans="1:14">
      <c r="A68" s="5">
        <v>1393</v>
      </c>
      <c r="B68" s="5">
        <v>4</v>
      </c>
      <c r="C68" s="5" t="s">
        <v>277</v>
      </c>
      <c r="D68" s="5" t="s">
        <v>278</v>
      </c>
      <c r="E68" s="5">
        <v>275</v>
      </c>
      <c r="F68" s="5">
        <v>13669</v>
      </c>
      <c r="G68" s="5">
        <v>158</v>
      </c>
      <c r="H68" s="5">
        <v>13511</v>
      </c>
      <c r="I68" s="5">
        <v>4591</v>
      </c>
      <c r="J68" s="5">
        <v>5861</v>
      </c>
      <c r="K68" s="5">
        <v>1045</v>
      </c>
      <c r="L68" s="5">
        <v>1866</v>
      </c>
      <c r="M68" s="5">
        <v>143</v>
      </c>
      <c r="N68" s="5">
        <v>6</v>
      </c>
    </row>
    <row r="69" spans="1:14">
      <c r="A69" s="5">
        <v>1393</v>
      </c>
      <c r="B69" s="5">
        <v>4</v>
      </c>
      <c r="C69" s="5" t="s">
        <v>279</v>
      </c>
      <c r="D69" s="5" t="s">
        <v>280</v>
      </c>
      <c r="E69" s="5">
        <v>214</v>
      </c>
      <c r="F69" s="5">
        <v>8657</v>
      </c>
      <c r="G69" s="5">
        <v>71</v>
      </c>
      <c r="H69" s="5">
        <v>8587</v>
      </c>
      <c r="I69" s="5">
        <v>2711</v>
      </c>
      <c r="J69" s="5">
        <v>3984</v>
      </c>
      <c r="K69" s="5">
        <v>742</v>
      </c>
      <c r="L69" s="5">
        <v>1084</v>
      </c>
      <c r="M69" s="5">
        <v>62</v>
      </c>
      <c r="N69" s="5">
        <v>4</v>
      </c>
    </row>
    <row r="70" spans="1:14">
      <c r="A70" s="5">
        <v>1393</v>
      </c>
      <c r="B70" s="5">
        <v>4</v>
      </c>
      <c r="C70" s="5" t="s">
        <v>281</v>
      </c>
      <c r="D70" s="5" t="s">
        <v>282</v>
      </c>
      <c r="E70" s="5">
        <v>240</v>
      </c>
      <c r="F70" s="5">
        <v>10938</v>
      </c>
      <c r="G70" s="5">
        <v>168</v>
      </c>
      <c r="H70" s="5">
        <v>10770</v>
      </c>
      <c r="I70" s="5">
        <v>3302</v>
      </c>
      <c r="J70" s="5">
        <v>5035</v>
      </c>
      <c r="K70" s="5">
        <v>918</v>
      </c>
      <c r="L70" s="5">
        <v>1396</v>
      </c>
      <c r="M70" s="5">
        <v>110</v>
      </c>
      <c r="N70" s="5">
        <v>8</v>
      </c>
    </row>
    <row r="71" spans="1:14">
      <c r="A71" s="5">
        <v>1393</v>
      </c>
      <c r="B71" s="5">
        <v>2</v>
      </c>
      <c r="C71" s="5" t="s">
        <v>283</v>
      </c>
      <c r="D71" s="5" t="s">
        <v>284</v>
      </c>
      <c r="E71" s="5">
        <v>559</v>
      </c>
      <c r="F71" s="5">
        <v>15843</v>
      </c>
      <c r="G71" s="5">
        <v>126</v>
      </c>
      <c r="H71" s="5">
        <v>15718</v>
      </c>
      <c r="I71" s="5">
        <v>5199</v>
      </c>
      <c r="J71" s="5">
        <v>7507</v>
      </c>
      <c r="K71" s="5">
        <v>977</v>
      </c>
      <c r="L71" s="5">
        <v>1854</v>
      </c>
      <c r="M71" s="5">
        <v>176</v>
      </c>
      <c r="N71" s="5">
        <v>6</v>
      </c>
    </row>
    <row r="72" spans="1:14">
      <c r="A72" s="5">
        <v>1393</v>
      </c>
      <c r="B72" s="5">
        <v>7</v>
      </c>
      <c r="C72" s="5" t="s">
        <v>285</v>
      </c>
      <c r="D72" s="5" t="s">
        <v>286</v>
      </c>
      <c r="E72" s="5">
        <v>559</v>
      </c>
      <c r="F72" s="5">
        <v>15843</v>
      </c>
      <c r="G72" s="5">
        <v>126</v>
      </c>
      <c r="H72" s="5">
        <v>15718</v>
      </c>
      <c r="I72" s="5">
        <v>5199</v>
      </c>
      <c r="J72" s="5">
        <v>7507</v>
      </c>
      <c r="K72" s="5">
        <v>977</v>
      </c>
      <c r="L72" s="5">
        <v>1854</v>
      </c>
      <c r="M72" s="5">
        <v>176</v>
      </c>
      <c r="N72" s="5">
        <v>6</v>
      </c>
    </row>
    <row r="73" spans="1:14">
      <c r="A73" s="5">
        <v>1393</v>
      </c>
      <c r="B73" s="5">
        <v>4</v>
      </c>
      <c r="C73" s="5" t="s">
        <v>287</v>
      </c>
      <c r="D73" s="5" t="s">
        <v>288</v>
      </c>
      <c r="E73" s="5">
        <v>441</v>
      </c>
      <c r="F73" s="5">
        <v>13395</v>
      </c>
      <c r="G73" s="5">
        <v>118</v>
      </c>
      <c r="H73" s="5">
        <v>13277</v>
      </c>
      <c r="I73" s="5">
        <v>4303</v>
      </c>
      <c r="J73" s="5">
        <v>6331</v>
      </c>
      <c r="K73" s="5">
        <v>830</v>
      </c>
      <c r="L73" s="5">
        <v>1640</v>
      </c>
      <c r="M73" s="5">
        <v>167</v>
      </c>
      <c r="N73" s="5">
        <v>6</v>
      </c>
    </row>
    <row r="74" spans="1:14">
      <c r="A74" s="5">
        <v>1393</v>
      </c>
      <c r="B74" s="5">
        <v>9</v>
      </c>
      <c r="C74" s="5" t="s">
        <v>289</v>
      </c>
      <c r="D74" s="5" t="s">
        <v>290</v>
      </c>
      <c r="E74" s="5">
        <v>118</v>
      </c>
      <c r="F74" s="5">
        <v>2448</v>
      </c>
      <c r="G74" s="5">
        <v>8</v>
      </c>
      <c r="H74" s="5">
        <v>2441</v>
      </c>
      <c r="I74" s="5">
        <v>895</v>
      </c>
      <c r="J74" s="5">
        <v>1176</v>
      </c>
      <c r="K74" s="5">
        <v>147</v>
      </c>
      <c r="L74" s="5">
        <v>214</v>
      </c>
      <c r="M74" s="5">
        <v>9</v>
      </c>
      <c r="N74" s="5">
        <v>0</v>
      </c>
    </row>
    <row r="75" spans="1:14">
      <c r="A75" s="5">
        <v>1393</v>
      </c>
      <c r="B75" s="5">
        <v>2</v>
      </c>
      <c r="C75" s="5" t="s">
        <v>291</v>
      </c>
      <c r="D75" s="5" t="s">
        <v>292</v>
      </c>
      <c r="E75" s="5">
        <v>289</v>
      </c>
      <c r="F75" s="5">
        <v>30909</v>
      </c>
      <c r="G75" s="5">
        <v>93</v>
      </c>
      <c r="H75" s="5">
        <v>30816</v>
      </c>
      <c r="I75" s="5">
        <v>6747</v>
      </c>
      <c r="J75" s="5">
        <v>11869</v>
      </c>
      <c r="K75" s="5">
        <v>3966</v>
      </c>
      <c r="L75" s="5">
        <v>6908</v>
      </c>
      <c r="M75" s="5">
        <v>1289</v>
      </c>
      <c r="N75" s="5">
        <v>37</v>
      </c>
    </row>
    <row r="76" spans="1:14">
      <c r="A76" s="5">
        <v>1393</v>
      </c>
      <c r="B76" s="5">
        <v>3</v>
      </c>
      <c r="C76" s="5" t="s">
        <v>293</v>
      </c>
      <c r="D76" s="5" t="s">
        <v>294</v>
      </c>
      <c r="E76" s="5">
        <v>29</v>
      </c>
      <c r="F76" s="5">
        <v>1755</v>
      </c>
      <c r="G76" s="5">
        <v>0</v>
      </c>
      <c r="H76" s="5">
        <v>1755</v>
      </c>
      <c r="I76" s="5">
        <v>522</v>
      </c>
      <c r="J76" s="5">
        <v>827</v>
      </c>
      <c r="K76" s="5">
        <v>151</v>
      </c>
      <c r="L76" s="5">
        <v>242</v>
      </c>
      <c r="M76" s="5">
        <v>12</v>
      </c>
      <c r="N76" s="5">
        <v>1</v>
      </c>
    </row>
    <row r="77" spans="1:14">
      <c r="A77" s="5">
        <v>1393</v>
      </c>
      <c r="B77" s="5">
        <v>4</v>
      </c>
      <c r="C77" s="5" t="s">
        <v>295</v>
      </c>
      <c r="D77" s="5" t="s">
        <v>296</v>
      </c>
      <c r="E77" s="5">
        <v>29</v>
      </c>
      <c r="F77" s="5">
        <v>1755</v>
      </c>
      <c r="G77" s="5">
        <v>0</v>
      </c>
      <c r="H77" s="5">
        <v>1755</v>
      </c>
      <c r="I77" s="5">
        <v>522</v>
      </c>
      <c r="J77" s="5">
        <v>827</v>
      </c>
      <c r="K77" s="5">
        <v>151</v>
      </c>
      <c r="L77" s="5">
        <v>242</v>
      </c>
      <c r="M77" s="5">
        <v>12</v>
      </c>
      <c r="N77" s="5">
        <v>1</v>
      </c>
    </row>
    <row r="78" spans="1:14">
      <c r="A78" s="5">
        <v>1393</v>
      </c>
      <c r="B78" s="5">
        <v>3</v>
      </c>
      <c r="C78" s="5" t="s">
        <v>297</v>
      </c>
      <c r="D78" s="5" t="s">
        <v>298</v>
      </c>
      <c r="E78" s="5">
        <v>260</v>
      </c>
      <c r="F78" s="5">
        <v>29154</v>
      </c>
      <c r="G78" s="5">
        <v>93</v>
      </c>
      <c r="H78" s="5">
        <v>29061</v>
      </c>
      <c r="I78" s="5">
        <v>6225</v>
      </c>
      <c r="J78" s="5">
        <v>11042</v>
      </c>
      <c r="K78" s="5">
        <v>3815</v>
      </c>
      <c r="L78" s="5">
        <v>6666</v>
      </c>
      <c r="M78" s="5">
        <v>1277</v>
      </c>
      <c r="N78" s="5">
        <v>36</v>
      </c>
    </row>
    <row r="79" spans="1:14">
      <c r="A79" s="5">
        <v>1393</v>
      </c>
      <c r="B79" s="5">
        <v>4</v>
      </c>
      <c r="C79" s="5" t="s">
        <v>299</v>
      </c>
      <c r="D79" s="5" t="s">
        <v>298</v>
      </c>
      <c r="E79" s="5">
        <v>260</v>
      </c>
      <c r="F79" s="5">
        <v>29154</v>
      </c>
      <c r="G79" s="5">
        <v>93</v>
      </c>
      <c r="H79" s="5">
        <v>29061</v>
      </c>
      <c r="I79" s="5">
        <v>6225</v>
      </c>
      <c r="J79" s="5">
        <v>11042</v>
      </c>
      <c r="K79" s="5">
        <v>3815</v>
      </c>
      <c r="L79" s="5">
        <v>6666</v>
      </c>
      <c r="M79" s="5">
        <v>1277</v>
      </c>
      <c r="N79" s="5">
        <v>36</v>
      </c>
    </row>
    <row r="80" spans="1:14">
      <c r="A80" s="5">
        <v>1393</v>
      </c>
      <c r="B80" s="5">
        <v>2</v>
      </c>
      <c r="C80" s="5" t="s">
        <v>300</v>
      </c>
      <c r="D80" s="5" t="s">
        <v>301</v>
      </c>
      <c r="E80" s="5">
        <v>1942</v>
      </c>
      <c r="F80" s="5">
        <v>133952</v>
      </c>
      <c r="G80" s="5">
        <v>1602</v>
      </c>
      <c r="H80" s="5">
        <v>132350</v>
      </c>
      <c r="I80" s="5">
        <v>30754</v>
      </c>
      <c r="J80" s="5">
        <v>50395</v>
      </c>
      <c r="K80" s="5">
        <v>18649</v>
      </c>
      <c r="L80" s="5">
        <v>28692</v>
      </c>
      <c r="M80" s="5">
        <v>3591</v>
      </c>
      <c r="N80" s="5">
        <v>268</v>
      </c>
    </row>
    <row r="81" spans="1:14">
      <c r="A81" s="5">
        <v>1393</v>
      </c>
      <c r="B81" s="5">
        <v>3</v>
      </c>
      <c r="C81" s="5" t="s">
        <v>302</v>
      </c>
      <c r="D81" s="5" t="s">
        <v>303</v>
      </c>
      <c r="E81" s="5">
        <v>1041</v>
      </c>
      <c r="F81" s="5">
        <v>80489</v>
      </c>
      <c r="G81" s="5">
        <v>866</v>
      </c>
      <c r="H81" s="5">
        <v>79623</v>
      </c>
      <c r="I81" s="5">
        <v>17199</v>
      </c>
      <c r="J81" s="5">
        <v>28816</v>
      </c>
      <c r="K81" s="5">
        <v>12404</v>
      </c>
      <c r="L81" s="5">
        <v>18976</v>
      </c>
      <c r="M81" s="5">
        <v>2140</v>
      </c>
      <c r="N81" s="5">
        <v>89</v>
      </c>
    </row>
    <row r="82" spans="1:14">
      <c r="A82" s="5">
        <v>1393</v>
      </c>
      <c r="B82" s="5">
        <v>4</v>
      </c>
      <c r="C82" s="5" t="s">
        <v>304</v>
      </c>
      <c r="D82" s="5" t="s">
        <v>305</v>
      </c>
      <c r="E82" s="5">
        <v>545</v>
      </c>
      <c r="F82" s="5">
        <v>27908</v>
      </c>
      <c r="G82" s="5">
        <v>137</v>
      </c>
      <c r="H82" s="5">
        <v>27771</v>
      </c>
      <c r="I82" s="5">
        <v>6857</v>
      </c>
      <c r="J82" s="5">
        <v>10582</v>
      </c>
      <c r="K82" s="5">
        <v>3401</v>
      </c>
      <c r="L82" s="5">
        <v>6197</v>
      </c>
      <c r="M82" s="5">
        <v>691</v>
      </c>
      <c r="N82" s="5">
        <v>44</v>
      </c>
    </row>
    <row r="83" spans="1:14">
      <c r="A83" s="5">
        <v>1393</v>
      </c>
      <c r="B83" s="5">
        <v>4</v>
      </c>
      <c r="C83" s="5" t="s">
        <v>306</v>
      </c>
      <c r="D83" s="5" t="s">
        <v>307</v>
      </c>
      <c r="E83" s="5">
        <v>263</v>
      </c>
      <c r="F83" s="5">
        <v>14817</v>
      </c>
      <c r="G83" s="5">
        <v>305</v>
      </c>
      <c r="H83" s="5">
        <v>14512</v>
      </c>
      <c r="I83" s="5">
        <v>3568</v>
      </c>
      <c r="J83" s="5">
        <v>5091</v>
      </c>
      <c r="K83" s="5">
        <v>1795</v>
      </c>
      <c r="L83" s="5">
        <v>3783</v>
      </c>
      <c r="M83" s="5">
        <v>268</v>
      </c>
      <c r="N83" s="5">
        <v>8</v>
      </c>
    </row>
    <row r="84" spans="1:14">
      <c r="A84" s="5">
        <v>1393</v>
      </c>
      <c r="B84" s="5">
        <v>4</v>
      </c>
      <c r="C84" s="5" t="s">
        <v>308</v>
      </c>
      <c r="D84" s="5" t="s">
        <v>309</v>
      </c>
      <c r="E84" s="5">
        <v>234</v>
      </c>
      <c r="F84" s="5">
        <v>37765</v>
      </c>
      <c r="G84" s="5">
        <v>424</v>
      </c>
      <c r="H84" s="5">
        <v>37341</v>
      </c>
      <c r="I84" s="5">
        <v>6774</v>
      </c>
      <c r="J84" s="5">
        <v>13144</v>
      </c>
      <c r="K84" s="5">
        <v>7209</v>
      </c>
      <c r="L84" s="5">
        <v>8996</v>
      </c>
      <c r="M84" s="5">
        <v>1181</v>
      </c>
      <c r="N84" s="5">
        <v>37</v>
      </c>
    </row>
    <row r="85" spans="1:14">
      <c r="A85" s="5">
        <v>1393</v>
      </c>
      <c r="B85" s="5">
        <v>3</v>
      </c>
      <c r="C85" s="5" t="s">
        <v>310</v>
      </c>
      <c r="D85" s="5" t="s">
        <v>311</v>
      </c>
      <c r="E85" s="5">
        <v>834</v>
      </c>
      <c r="F85" s="5">
        <v>46553</v>
      </c>
      <c r="G85" s="5">
        <v>640</v>
      </c>
      <c r="H85" s="5">
        <v>45913</v>
      </c>
      <c r="I85" s="5">
        <v>12224</v>
      </c>
      <c r="J85" s="5">
        <v>18722</v>
      </c>
      <c r="K85" s="5">
        <v>4923</v>
      </c>
      <c r="L85" s="5">
        <v>8551</v>
      </c>
      <c r="M85" s="5">
        <v>1323</v>
      </c>
      <c r="N85" s="5">
        <v>171</v>
      </c>
    </row>
    <row r="86" spans="1:14">
      <c r="A86" s="5">
        <v>1393</v>
      </c>
      <c r="B86" s="5">
        <v>4</v>
      </c>
      <c r="C86" s="5" t="s">
        <v>312</v>
      </c>
      <c r="D86" s="5" t="s">
        <v>313</v>
      </c>
      <c r="E86" s="5">
        <v>54</v>
      </c>
      <c r="F86" s="5">
        <v>3097</v>
      </c>
      <c r="G86" s="5">
        <v>75</v>
      </c>
      <c r="H86" s="5">
        <v>3022</v>
      </c>
      <c r="I86" s="5">
        <v>864</v>
      </c>
      <c r="J86" s="5">
        <v>1058</v>
      </c>
      <c r="K86" s="5">
        <v>321</v>
      </c>
      <c r="L86" s="5">
        <v>647</v>
      </c>
      <c r="M86" s="5">
        <v>113</v>
      </c>
      <c r="N86" s="5">
        <v>19</v>
      </c>
    </row>
    <row r="87" spans="1:14">
      <c r="A87" s="5">
        <v>1393</v>
      </c>
      <c r="B87" s="5">
        <v>4</v>
      </c>
      <c r="C87" s="5" t="s">
        <v>314</v>
      </c>
      <c r="D87" s="5" t="s">
        <v>315</v>
      </c>
      <c r="E87" s="5">
        <v>394</v>
      </c>
      <c r="F87" s="5">
        <v>13513</v>
      </c>
      <c r="G87" s="5">
        <v>131</v>
      </c>
      <c r="H87" s="5">
        <v>13382</v>
      </c>
      <c r="I87" s="5">
        <v>4189</v>
      </c>
      <c r="J87" s="5">
        <v>4975</v>
      </c>
      <c r="K87" s="5">
        <v>1313</v>
      </c>
      <c r="L87" s="5">
        <v>2589</v>
      </c>
      <c r="M87" s="5">
        <v>284</v>
      </c>
      <c r="N87" s="5">
        <v>33</v>
      </c>
    </row>
    <row r="88" spans="1:14">
      <c r="A88" s="5">
        <v>1393</v>
      </c>
      <c r="B88" s="5">
        <v>4</v>
      </c>
      <c r="C88" s="5" t="s">
        <v>316</v>
      </c>
      <c r="D88" s="5" t="s">
        <v>317</v>
      </c>
      <c r="E88" s="5">
        <v>262</v>
      </c>
      <c r="F88" s="5">
        <v>22492</v>
      </c>
      <c r="G88" s="5">
        <v>307</v>
      </c>
      <c r="H88" s="5">
        <v>22185</v>
      </c>
      <c r="I88" s="5">
        <v>5578</v>
      </c>
      <c r="J88" s="5">
        <v>9893</v>
      </c>
      <c r="K88" s="5">
        <v>2256</v>
      </c>
      <c r="L88" s="5">
        <v>3755</v>
      </c>
      <c r="M88" s="5">
        <v>613</v>
      </c>
      <c r="N88" s="5">
        <v>90</v>
      </c>
    </row>
    <row r="89" spans="1:14">
      <c r="A89" s="5">
        <v>1393</v>
      </c>
      <c r="B89" s="5">
        <v>4</v>
      </c>
      <c r="C89" s="5" t="s">
        <v>318</v>
      </c>
      <c r="D89" s="5" t="s">
        <v>319</v>
      </c>
      <c r="E89" s="5">
        <v>124</v>
      </c>
      <c r="F89" s="5">
        <v>7451</v>
      </c>
      <c r="G89" s="5">
        <v>127</v>
      </c>
      <c r="H89" s="5">
        <v>7324</v>
      </c>
      <c r="I89" s="5">
        <v>1593</v>
      </c>
      <c r="J89" s="5">
        <v>2797</v>
      </c>
      <c r="K89" s="5">
        <v>1033</v>
      </c>
      <c r="L89" s="5">
        <v>1560</v>
      </c>
      <c r="M89" s="5">
        <v>313</v>
      </c>
      <c r="N89" s="5">
        <v>29</v>
      </c>
    </row>
    <row r="90" spans="1:14">
      <c r="A90" s="5">
        <v>1393</v>
      </c>
      <c r="B90" s="5">
        <v>3</v>
      </c>
      <c r="C90" s="5" t="s">
        <v>320</v>
      </c>
      <c r="D90" s="5" t="s">
        <v>321</v>
      </c>
      <c r="E90" s="5">
        <v>66</v>
      </c>
      <c r="F90" s="5">
        <v>6910</v>
      </c>
      <c r="G90" s="5">
        <v>96</v>
      </c>
      <c r="H90" s="5">
        <v>6814</v>
      </c>
      <c r="I90" s="5">
        <v>1331</v>
      </c>
      <c r="J90" s="5">
        <v>2857</v>
      </c>
      <c r="K90" s="5">
        <v>1322</v>
      </c>
      <c r="L90" s="5">
        <v>1166</v>
      </c>
      <c r="M90" s="5">
        <v>129</v>
      </c>
      <c r="N90" s="5">
        <v>9</v>
      </c>
    </row>
    <row r="91" spans="1:14">
      <c r="A91" s="5">
        <v>1393</v>
      </c>
      <c r="B91" s="5">
        <v>4</v>
      </c>
      <c r="C91" s="5" t="s">
        <v>322</v>
      </c>
      <c r="D91" s="5" t="s">
        <v>321</v>
      </c>
      <c r="E91" s="5">
        <v>66</v>
      </c>
      <c r="F91" s="5">
        <v>6910</v>
      </c>
      <c r="G91" s="5">
        <v>96</v>
      </c>
      <c r="H91" s="5">
        <v>6814</v>
      </c>
      <c r="I91" s="5">
        <v>1331</v>
      </c>
      <c r="J91" s="5">
        <v>2857</v>
      </c>
      <c r="K91" s="5">
        <v>1322</v>
      </c>
      <c r="L91" s="5">
        <v>1166</v>
      </c>
      <c r="M91" s="5">
        <v>129</v>
      </c>
      <c r="N91" s="5">
        <v>9</v>
      </c>
    </row>
    <row r="92" spans="1:14">
      <c r="A92" s="5">
        <v>1393</v>
      </c>
      <c r="B92" s="5">
        <v>2</v>
      </c>
      <c r="C92" s="5" t="s">
        <v>323</v>
      </c>
      <c r="D92" s="5" t="s">
        <v>324</v>
      </c>
      <c r="E92" s="5">
        <v>272</v>
      </c>
      <c r="F92" s="5">
        <v>30290</v>
      </c>
      <c r="G92" s="5">
        <v>227</v>
      </c>
      <c r="H92" s="5">
        <v>30063</v>
      </c>
      <c r="I92" s="5">
        <v>5701</v>
      </c>
      <c r="J92" s="5">
        <v>12626</v>
      </c>
      <c r="K92" s="5">
        <v>3359</v>
      </c>
      <c r="L92" s="5">
        <v>5876</v>
      </c>
      <c r="M92" s="5">
        <v>1585</v>
      </c>
      <c r="N92" s="5">
        <v>916</v>
      </c>
    </row>
    <row r="93" spans="1:14">
      <c r="A93" s="5">
        <v>1393</v>
      </c>
      <c r="B93" s="5">
        <v>3</v>
      </c>
      <c r="C93" s="5" t="s">
        <v>325</v>
      </c>
      <c r="D93" s="5" t="s">
        <v>324</v>
      </c>
      <c r="E93" s="5">
        <v>272</v>
      </c>
      <c r="F93" s="5">
        <v>30290</v>
      </c>
      <c r="G93" s="5">
        <v>227</v>
      </c>
      <c r="H93" s="5">
        <v>30063</v>
      </c>
      <c r="I93" s="5">
        <v>5701</v>
      </c>
      <c r="J93" s="5">
        <v>12626</v>
      </c>
      <c r="K93" s="5">
        <v>3359</v>
      </c>
      <c r="L93" s="5">
        <v>5876</v>
      </c>
      <c r="M93" s="5">
        <v>1585</v>
      </c>
      <c r="N93" s="5">
        <v>916</v>
      </c>
    </row>
    <row r="94" spans="1:14">
      <c r="A94" s="5">
        <v>1393</v>
      </c>
      <c r="B94" s="5">
        <v>4</v>
      </c>
      <c r="C94" s="5" t="s">
        <v>326</v>
      </c>
      <c r="D94" s="5" t="s">
        <v>324</v>
      </c>
      <c r="E94" s="5">
        <v>272</v>
      </c>
      <c r="F94" s="5">
        <v>30290</v>
      </c>
      <c r="G94" s="5">
        <v>227</v>
      </c>
      <c r="H94" s="5">
        <v>30063</v>
      </c>
      <c r="I94" s="5">
        <v>5701</v>
      </c>
      <c r="J94" s="5">
        <v>12626</v>
      </c>
      <c r="K94" s="5">
        <v>3359</v>
      </c>
      <c r="L94" s="5">
        <v>5876</v>
      </c>
      <c r="M94" s="5">
        <v>1585</v>
      </c>
      <c r="N94" s="5">
        <v>916</v>
      </c>
    </row>
    <row r="95" spans="1:14">
      <c r="A95" s="5">
        <v>1393</v>
      </c>
      <c r="B95" s="5">
        <v>2</v>
      </c>
      <c r="C95" s="5" t="s">
        <v>327</v>
      </c>
      <c r="D95" s="5" t="s">
        <v>328</v>
      </c>
      <c r="E95" s="5">
        <v>2380</v>
      </c>
      <c r="F95" s="5">
        <v>104057</v>
      </c>
      <c r="G95" s="5">
        <v>698</v>
      </c>
      <c r="H95" s="5">
        <v>103359</v>
      </c>
      <c r="I95" s="5">
        <v>31461</v>
      </c>
      <c r="J95" s="5">
        <v>50294</v>
      </c>
      <c r="K95" s="5">
        <v>7339</v>
      </c>
      <c r="L95" s="5">
        <v>12918</v>
      </c>
      <c r="M95" s="5">
        <v>1266</v>
      </c>
      <c r="N95" s="5">
        <v>82</v>
      </c>
    </row>
    <row r="96" spans="1:14">
      <c r="A96" s="5">
        <v>1393</v>
      </c>
      <c r="B96" s="5">
        <v>3</v>
      </c>
      <c r="C96" s="5" t="s">
        <v>329</v>
      </c>
      <c r="D96" s="5" t="s">
        <v>330</v>
      </c>
      <c r="E96" s="5">
        <v>226</v>
      </c>
      <c r="F96" s="5">
        <v>22367</v>
      </c>
      <c r="G96" s="5">
        <v>95</v>
      </c>
      <c r="H96" s="5">
        <v>22272</v>
      </c>
      <c r="I96" s="5">
        <v>6441</v>
      </c>
      <c r="J96" s="5">
        <v>11729</v>
      </c>
      <c r="K96" s="5">
        <v>1544</v>
      </c>
      <c r="L96" s="5">
        <v>2303</v>
      </c>
      <c r="M96" s="5">
        <v>239</v>
      </c>
      <c r="N96" s="5">
        <v>16</v>
      </c>
    </row>
    <row r="97" spans="1:14">
      <c r="A97" s="5">
        <v>1393</v>
      </c>
      <c r="B97" s="5">
        <v>4</v>
      </c>
      <c r="C97" s="5" t="s">
        <v>331</v>
      </c>
      <c r="D97" s="5" t="s">
        <v>332</v>
      </c>
      <c r="E97" s="5">
        <v>67</v>
      </c>
      <c r="F97" s="5">
        <v>13541</v>
      </c>
      <c r="G97" s="5">
        <v>10</v>
      </c>
      <c r="H97" s="5">
        <v>13531</v>
      </c>
      <c r="I97" s="5">
        <v>3900</v>
      </c>
      <c r="J97" s="5">
        <v>7436</v>
      </c>
      <c r="K97" s="5">
        <v>908</v>
      </c>
      <c r="L97" s="5">
        <v>1166</v>
      </c>
      <c r="M97" s="5">
        <v>111</v>
      </c>
      <c r="N97" s="5">
        <v>11</v>
      </c>
    </row>
    <row r="98" spans="1:14">
      <c r="A98" s="5">
        <v>1393</v>
      </c>
      <c r="B98" s="5">
        <v>4</v>
      </c>
      <c r="C98" s="5" t="s">
        <v>333</v>
      </c>
      <c r="D98" s="5" t="s">
        <v>334</v>
      </c>
      <c r="E98" s="5">
        <v>159</v>
      </c>
      <c r="F98" s="5">
        <v>8825</v>
      </c>
      <c r="G98" s="5">
        <v>85</v>
      </c>
      <c r="H98" s="5">
        <v>8741</v>
      </c>
      <c r="I98" s="5">
        <v>2542</v>
      </c>
      <c r="J98" s="5">
        <v>4294</v>
      </c>
      <c r="K98" s="5">
        <v>636</v>
      </c>
      <c r="L98" s="5">
        <v>1137</v>
      </c>
      <c r="M98" s="5">
        <v>128</v>
      </c>
      <c r="N98" s="5">
        <v>5</v>
      </c>
    </row>
    <row r="99" spans="1:14">
      <c r="A99" s="5">
        <v>1393</v>
      </c>
      <c r="B99" s="5">
        <v>3</v>
      </c>
      <c r="C99" s="5" t="s">
        <v>335</v>
      </c>
      <c r="D99" s="5" t="s">
        <v>336</v>
      </c>
      <c r="E99" s="5">
        <v>2154</v>
      </c>
      <c r="F99" s="5">
        <v>81691</v>
      </c>
      <c r="G99" s="5">
        <v>604</v>
      </c>
      <c r="H99" s="5">
        <v>81087</v>
      </c>
      <c r="I99" s="5">
        <v>25020</v>
      </c>
      <c r="J99" s="5">
        <v>38565</v>
      </c>
      <c r="K99" s="5">
        <v>5795</v>
      </c>
      <c r="L99" s="5">
        <v>10615</v>
      </c>
      <c r="M99" s="5">
        <v>1027</v>
      </c>
      <c r="N99" s="5">
        <v>66</v>
      </c>
    </row>
    <row r="100" spans="1:14">
      <c r="A100" s="5">
        <v>1393</v>
      </c>
      <c r="B100" s="5">
        <v>4</v>
      </c>
      <c r="C100" s="5" t="s">
        <v>337</v>
      </c>
      <c r="D100" s="5" t="s">
        <v>336</v>
      </c>
      <c r="E100" s="5">
        <v>2154</v>
      </c>
      <c r="F100" s="5">
        <v>81691</v>
      </c>
      <c r="G100" s="5">
        <v>604</v>
      </c>
      <c r="H100" s="5">
        <v>81087</v>
      </c>
      <c r="I100" s="5">
        <v>25020</v>
      </c>
      <c r="J100" s="5">
        <v>38565</v>
      </c>
      <c r="K100" s="5">
        <v>5795</v>
      </c>
      <c r="L100" s="5">
        <v>10615</v>
      </c>
      <c r="M100" s="5">
        <v>1027</v>
      </c>
      <c r="N100" s="5">
        <v>66</v>
      </c>
    </row>
    <row r="101" spans="1:14">
      <c r="A101" s="5">
        <v>1393</v>
      </c>
      <c r="B101" s="5">
        <v>2</v>
      </c>
      <c r="C101" s="5" t="s">
        <v>338</v>
      </c>
      <c r="D101" s="5" t="s">
        <v>339</v>
      </c>
      <c r="E101" s="5">
        <v>5803</v>
      </c>
      <c r="F101" s="5">
        <v>239218</v>
      </c>
      <c r="G101" s="5">
        <v>9210</v>
      </c>
      <c r="H101" s="5">
        <v>230007</v>
      </c>
      <c r="I101" s="5">
        <v>100514</v>
      </c>
      <c r="J101" s="5">
        <v>85542</v>
      </c>
      <c r="K101" s="5">
        <v>18095</v>
      </c>
      <c r="L101" s="5">
        <v>23567</v>
      </c>
      <c r="M101" s="5">
        <v>2178</v>
      </c>
      <c r="N101" s="5">
        <v>110</v>
      </c>
    </row>
    <row r="102" spans="1:14">
      <c r="A102" s="5">
        <v>1393</v>
      </c>
      <c r="B102" s="5">
        <v>3</v>
      </c>
      <c r="C102" s="5" t="s">
        <v>340</v>
      </c>
      <c r="D102" s="5" t="s">
        <v>341</v>
      </c>
      <c r="E102" s="5">
        <v>356</v>
      </c>
      <c r="F102" s="5">
        <v>25627</v>
      </c>
      <c r="G102" s="5">
        <v>202</v>
      </c>
      <c r="H102" s="5">
        <v>25425</v>
      </c>
      <c r="I102" s="5">
        <v>8923</v>
      </c>
      <c r="J102" s="5">
        <v>10911</v>
      </c>
      <c r="K102" s="5">
        <v>2397</v>
      </c>
      <c r="L102" s="5">
        <v>2926</v>
      </c>
      <c r="M102" s="5">
        <v>257</v>
      </c>
      <c r="N102" s="5">
        <v>11</v>
      </c>
    </row>
    <row r="103" spans="1:14">
      <c r="A103" s="5">
        <v>1393</v>
      </c>
      <c r="B103" s="5">
        <v>4</v>
      </c>
      <c r="C103" s="5" t="s">
        <v>342</v>
      </c>
      <c r="D103" s="5" t="s">
        <v>341</v>
      </c>
      <c r="E103" s="5">
        <v>356</v>
      </c>
      <c r="F103" s="5">
        <v>25627</v>
      </c>
      <c r="G103" s="5">
        <v>202</v>
      </c>
      <c r="H103" s="5">
        <v>25425</v>
      </c>
      <c r="I103" s="5">
        <v>8923</v>
      </c>
      <c r="J103" s="5">
        <v>10911</v>
      </c>
      <c r="K103" s="5">
        <v>2397</v>
      </c>
      <c r="L103" s="5">
        <v>2926</v>
      </c>
      <c r="M103" s="5">
        <v>257</v>
      </c>
      <c r="N103" s="5">
        <v>11</v>
      </c>
    </row>
    <row r="104" spans="1:14">
      <c r="A104" s="5">
        <v>1393</v>
      </c>
      <c r="B104" s="5">
        <v>3</v>
      </c>
      <c r="C104" s="5" t="s">
        <v>343</v>
      </c>
      <c r="D104" s="5" t="s">
        <v>344</v>
      </c>
      <c r="E104" s="5">
        <v>5448</v>
      </c>
      <c r="F104" s="5">
        <v>213591</v>
      </c>
      <c r="G104" s="5">
        <v>9008</v>
      </c>
      <c r="H104" s="5">
        <v>204583</v>
      </c>
      <c r="I104" s="5">
        <v>91592</v>
      </c>
      <c r="J104" s="5">
        <v>74631</v>
      </c>
      <c r="K104" s="5">
        <v>15698</v>
      </c>
      <c r="L104" s="5">
        <v>20641</v>
      </c>
      <c r="M104" s="5">
        <v>1921</v>
      </c>
      <c r="N104" s="5">
        <v>99</v>
      </c>
    </row>
    <row r="105" spans="1:14">
      <c r="A105" s="5">
        <v>1393</v>
      </c>
      <c r="B105" s="5">
        <v>4</v>
      </c>
      <c r="C105" s="5" t="s">
        <v>345</v>
      </c>
      <c r="D105" s="5" t="s">
        <v>346</v>
      </c>
      <c r="E105" s="5">
        <v>138</v>
      </c>
      <c r="F105" s="5">
        <v>4990</v>
      </c>
      <c r="G105" s="5">
        <v>104</v>
      </c>
      <c r="H105" s="5">
        <v>4886</v>
      </c>
      <c r="I105" s="5">
        <v>2156</v>
      </c>
      <c r="J105" s="5">
        <v>1729</v>
      </c>
      <c r="K105" s="5">
        <v>386</v>
      </c>
      <c r="L105" s="5">
        <v>539</v>
      </c>
      <c r="M105" s="5">
        <v>72</v>
      </c>
      <c r="N105" s="5">
        <v>4</v>
      </c>
    </row>
    <row r="106" spans="1:14">
      <c r="A106" s="5">
        <v>1393</v>
      </c>
      <c r="B106" s="5">
        <v>4</v>
      </c>
      <c r="C106" s="5" t="s">
        <v>347</v>
      </c>
      <c r="D106" s="5" t="s">
        <v>348</v>
      </c>
      <c r="E106" s="5">
        <v>1883</v>
      </c>
      <c r="F106" s="5">
        <v>84745</v>
      </c>
      <c r="G106" s="5">
        <v>5444</v>
      </c>
      <c r="H106" s="5">
        <v>79301</v>
      </c>
      <c r="I106" s="5">
        <v>38989</v>
      </c>
      <c r="J106" s="5">
        <v>28365</v>
      </c>
      <c r="K106" s="5">
        <v>5232</v>
      </c>
      <c r="L106" s="5">
        <v>6235</v>
      </c>
      <c r="M106" s="5">
        <v>457</v>
      </c>
      <c r="N106" s="5">
        <v>24</v>
      </c>
    </row>
    <row r="107" spans="1:14">
      <c r="A107" s="5">
        <v>1393</v>
      </c>
      <c r="B107" s="5">
        <v>4</v>
      </c>
      <c r="C107" s="5" t="s">
        <v>349</v>
      </c>
      <c r="D107" s="5" t="s">
        <v>350</v>
      </c>
      <c r="E107" s="5">
        <v>89</v>
      </c>
      <c r="F107" s="5">
        <v>9158</v>
      </c>
      <c r="G107" s="5">
        <v>61</v>
      </c>
      <c r="H107" s="5">
        <v>9097</v>
      </c>
      <c r="I107" s="5">
        <v>2610</v>
      </c>
      <c r="J107" s="5">
        <v>4463</v>
      </c>
      <c r="K107" s="5">
        <v>865</v>
      </c>
      <c r="L107" s="5">
        <v>1063</v>
      </c>
      <c r="M107" s="5">
        <v>92</v>
      </c>
      <c r="N107" s="5">
        <v>4</v>
      </c>
    </row>
    <row r="108" spans="1:14">
      <c r="A108" s="5">
        <v>1393</v>
      </c>
      <c r="B108" s="5">
        <v>4</v>
      </c>
      <c r="C108" s="5" t="s">
        <v>351</v>
      </c>
      <c r="D108" s="5" t="s">
        <v>352</v>
      </c>
      <c r="E108" s="5">
        <v>287</v>
      </c>
      <c r="F108" s="5">
        <v>35362</v>
      </c>
      <c r="G108" s="5">
        <v>569</v>
      </c>
      <c r="H108" s="5">
        <v>34793</v>
      </c>
      <c r="I108" s="5">
        <v>11846</v>
      </c>
      <c r="J108" s="5">
        <v>12763</v>
      </c>
      <c r="K108" s="5">
        <v>4254</v>
      </c>
      <c r="L108" s="5">
        <v>5316</v>
      </c>
      <c r="M108" s="5">
        <v>587</v>
      </c>
      <c r="N108" s="5">
        <v>27</v>
      </c>
    </row>
    <row r="109" spans="1:14">
      <c r="A109" s="5">
        <v>1393</v>
      </c>
      <c r="B109" s="5">
        <v>4</v>
      </c>
      <c r="C109" s="5" t="s">
        <v>353</v>
      </c>
      <c r="D109" s="5" t="s">
        <v>354</v>
      </c>
      <c r="E109" s="5">
        <v>1228</v>
      </c>
      <c r="F109" s="5">
        <v>35598</v>
      </c>
      <c r="G109" s="5">
        <v>1055</v>
      </c>
      <c r="H109" s="5">
        <v>34543</v>
      </c>
      <c r="I109" s="5">
        <v>15707</v>
      </c>
      <c r="J109" s="5">
        <v>12088</v>
      </c>
      <c r="K109" s="5">
        <v>2528</v>
      </c>
      <c r="L109" s="5">
        <v>3815</v>
      </c>
      <c r="M109" s="5">
        <v>387</v>
      </c>
      <c r="N109" s="5">
        <v>18</v>
      </c>
    </row>
    <row r="110" spans="1:14">
      <c r="A110" s="5">
        <v>1393</v>
      </c>
      <c r="B110" s="5">
        <v>4</v>
      </c>
      <c r="C110" s="5" t="s">
        <v>355</v>
      </c>
      <c r="D110" s="5" t="s">
        <v>356</v>
      </c>
      <c r="E110" s="5">
        <v>804</v>
      </c>
      <c r="F110" s="5">
        <v>15192</v>
      </c>
      <c r="G110" s="5">
        <v>990</v>
      </c>
      <c r="H110" s="5">
        <v>14202</v>
      </c>
      <c r="I110" s="5">
        <v>7374</v>
      </c>
      <c r="J110" s="5">
        <v>5164</v>
      </c>
      <c r="K110" s="5">
        <v>622</v>
      </c>
      <c r="L110" s="5">
        <v>960</v>
      </c>
      <c r="M110" s="5">
        <v>77</v>
      </c>
      <c r="N110" s="5">
        <v>4</v>
      </c>
    </row>
    <row r="111" spans="1:14">
      <c r="A111" s="5">
        <v>1393</v>
      </c>
      <c r="B111" s="5">
        <v>4</v>
      </c>
      <c r="C111" s="5" t="s">
        <v>357</v>
      </c>
      <c r="D111" s="5" t="s">
        <v>358</v>
      </c>
      <c r="E111" s="5">
        <v>1018</v>
      </c>
      <c r="F111" s="5">
        <v>28545</v>
      </c>
      <c r="G111" s="5">
        <v>786</v>
      </c>
      <c r="H111" s="5">
        <v>27759</v>
      </c>
      <c r="I111" s="5">
        <v>12910</v>
      </c>
      <c r="J111" s="5">
        <v>10058</v>
      </c>
      <c r="K111" s="5">
        <v>1811</v>
      </c>
      <c r="L111" s="5">
        <v>2713</v>
      </c>
      <c r="M111" s="5">
        <v>249</v>
      </c>
      <c r="N111" s="5">
        <v>18</v>
      </c>
    </row>
    <row r="112" spans="1:14">
      <c r="A112" s="5">
        <v>1393</v>
      </c>
      <c r="B112" s="5">
        <v>2</v>
      </c>
      <c r="C112" s="5" t="s">
        <v>359</v>
      </c>
      <c r="D112" s="5" t="s">
        <v>360</v>
      </c>
      <c r="E112" s="5">
        <v>1547</v>
      </c>
      <c r="F112" s="5">
        <v>159577</v>
      </c>
      <c r="G112" s="5">
        <v>1160</v>
      </c>
      <c r="H112" s="5">
        <v>158417</v>
      </c>
      <c r="I112" s="5">
        <v>44343</v>
      </c>
      <c r="J112" s="5">
        <v>71688</v>
      </c>
      <c r="K112" s="5">
        <v>18503</v>
      </c>
      <c r="L112" s="5">
        <v>21318</v>
      </c>
      <c r="M112" s="5">
        <v>2380</v>
      </c>
      <c r="N112" s="5">
        <v>186</v>
      </c>
    </row>
    <row r="113" spans="1:14">
      <c r="A113" s="5">
        <v>1393</v>
      </c>
      <c r="B113" s="5">
        <v>3</v>
      </c>
      <c r="C113" s="5" t="s">
        <v>361</v>
      </c>
      <c r="D113" s="5" t="s">
        <v>362</v>
      </c>
      <c r="E113" s="5">
        <v>536</v>
      </c>
      <c r="F113" s="5">
        <v>103347</v>
      </c>
      <c r="G113" s="5">
        <v>794</v>
      </c>
      <c r="H113" s="5">
        <v>102553</v>
      </c>
      <c r="I113" s="5">
        <v>28174</v>
      </c>
      <c r="J113" s="5">
        <v>47825</v>
      </c>
      <c r="K113" s="5">
        <v>11775</v>
      </c>
      <c r="L113" s="5">
        <v>13112</v>
      </c>
      <c r="M113" s="5">
        <v>1537</v>
      </c>
      <c r="N113" s="5">
        <v>131</v>
      </c>
    </row>
    <row r="114" spans="1:14">
      <c r="A114" s="5">
        <v>1393</v>
      </c>
      <c r="B114" s="5">
        <v>4</v>
      </c>
      <c r="C114" s="5" t="s">
        <v>363</v>
      </c>
      <c r="D114" s="5" t="s">
        <v>362</v>
      </c>
      <c r="E114" s="5">
        <v>536</v>
      </c>
      <c r="F114" s="5">
        <v>103347</v>
      </c>
      <c r="G114" s="5">
        <v>794</v>
      </c>
      <c r="H114" s="5">
        <v>102553</v>
      </c>
      <c r="I114" s="5">
        <v>28174</v>
      </c>
      <c r="J114" s="5">
        <v>47825</v>
      </c>
      <c r="K114" s="5">
        <v>11775</v>
      </c>
      <c r="L114" s="5">
        <v>13112</v>
      </c>
      <c r="M114" s="5">
        <v>1537</v>
      </c>
      <c r="N114" s="5">
        <v>131</v>
      </c>
    </row>
    <row r="115" spans="1:14">
      <c r="A115" s="5">
        <v>1393</v>
      </c>
      <c r="B115" s="5">
        <v>3</v>
      </c>
      <c r="C115" s="5" t="s">
        <v>364</v>
      </c>
      <c r="D115" s="5" t="s">
        <v>365</v>
      </c>
      <c r="E115" s="5">
        <v>554</v>
      </c>
      <c r="F115" s="5">
        <v>36415</v>
      </c>
      <c r="G115" s="5">
        <v>265</v>
      </c>
      <c r="H115" s="5">
        <v>36150</v>
      </c>
      <c r="I115" s="5">
        <v>9823</v>
      </c>
      <c r="J115" s="5">
        <v>15240</v>
      </c>
      <c r="K115" s="5">
        <v>4785</v>
      </c>
      <c r="L115" s="5">
        <v>5685</v>
      </c>
      <c r="M115" s="5">
        <v>572</v>
      </c>
      <c r="N115" s="5">
        <v>47</v>
      </c>
    </row>
    <row r="116" spans="1:14">
      <c r="A116" s="5">
        <v>1393</v>
      </c>
      <c r="B116" s="5">
        <v>4</v>
      </c>
      <c r="C116" s="5" t="s">
        <v>366</v>
      </c>
      <c r="D116" s="5" t="s">
        <v>365</v>
      </c>
      <c r="E116" s="5">
        <v>554</v>
      </c>
      <c r="F116" s="5">
        <v>36415</v>
      </c>
      <c r="G116" s="5">
        <v>265</v>
      </c>
      <c r="H116" s="5">
        <v>36150</v>
      </c>
      <c r="I116" s="5">
        <v>9823</v>
      </c>
      <c r="J116" s="5">
        <v>15240</v>
      </c>
      <c r="K116" s="5">
        <v>4785</v>
      </c>
      <c r="L116" s="5">
        <v>5685</v>
      </c>
      <c r="M116" s="5">
        <v>572</v>
      </c>
      <c r="N116" s="5">
        <v>47</v>
      </c>
    </row>
    <row r="117" spans="1:14">
      <c r="A117" s="5">
        <v>1393</v>
      </c>
      <c r="B117" s="5">
        <v>3</v>
      </c>
      <c r="C117" s="5" t="s">
        <v>367</v>
      </c>
      <c r="D117" s="5" t="s">
        <v>368</v>
      </c>
      <c r="E117" s="5">
        <v>457</v>
      </c>
      <c r="F117" s="5">
        <v>19815</v>
      </c>
      <c r="G117" s="5">
        <v>101</v>
      </c>
      <c r="H117" s="5">
        <v>19714</v>
      </c>
      <c r="I117" s="5">
        <v>6346</v>
      </c>
      <c r="J117" s="5">
        <v>8624</v>
      </c>
      <c r="K117" s="5">
        <v>1943</v>
      </c>
      <c r="L117" s="5">
        <v>2521</v>
      </c>
      <c r="M117" s="5">
        <v>272</v>
      </c>
      <c r="N117" s="5">
        <v>8</v>
      </c>
    </row>
    <row r="118" spans="1:14">
      <c r="A118" s="5">
        <v>1393</v>
      </c>
      <c r="B118" s="5">
        <v>4</v>
      </c>
      <c r="C118" s="5" t="s">
        <v>369</v>
      </c>
      <c r="D118" s="5" t="s">
        <v>370</v>
      </c>
      <c r="E118" s="5">
        <v>355</v>
      </c>
      <c r="F118" s="5">
        <v>16385</v>
      </c>
      <c r="G118" s="5">
        <v>92</v>
      </c>
      <c r="H118" s="5">
        <v>16294</v>
      </c>
      <c r="I118" s="5">
        <v>5334</v>
      </c>
      <c r="J118" s="5">
        <v>7084</v>
      </c>
      <c r="K118" s="5">
        <v>1579</v>
      </c>
      <c r="L118" s="5">
        <v>2052</v>
      </c>
      <c r="M118" s="5">
        <v>238</v>
      </c>
      <c r="N118" s="5">
        <v>7</v>
      </c>
    </row>
    <row r="119" spans="1:14">
      <c r="A119" s="5">
        <v>1393</v>
      </c>
      <c r="B119" s="5">
        <v>4</v>
      </c>
      <c r="C119" s="5" t="s">
        <v>371</v>
      </c>
      <c r="D119" s="5" t="s">
        <v>372</v>
      </c>
      <c r="E119" s="5">
        <v>103</v>
      </c>
      <c r="F119" s="5">
        <v>3430</v>
      </c>
      <c r="G119" s="5">
        <v>9</v>
      </c>
      <c r="H119" s="5">
        <v>3421</v>
      </c>
      <c r="I119" s="5">
        <v>1013</v>
      </c>
      <c r="J119" s="5">
        <v>1540</v>
      </c>
      <c r="K119" s="5">
        <v>364</v>
      </c>
      <c r="L119" s="5">
        <v>469</v>
      </c>
      <c r="M119" s="5">
        <v>34</v>
      </c>
      <c r="N119" s="5">
        <v>1</v>
      </c>
    </row>
    <row r="120" spans="1:14">
      <c r="A120" s="5">
        <v>1393</v>
      </c>
      <c r="B120" s="5">
        <v>2</v>
      </c>
      <c r="C120" s="5" t="s">
        <v>373</v>
      </c>
      <c r="D120" s="5" t="s">
        <v>374</v>
      </c>
      <c r="E120" s="5">
        <v>3261</v>
      </c>
      <c r="F120" s="5">
        <v>124553</v>
      </c>
      <c r="G120" s="5">
        <v>1194</v>
      </c>
      <c r="H120" s="5">
        <v>123359</v>
      </c>
      <c r="I120" s="5">
        <v>44390</v>
      </c>
      <c r="J120" s="5">
        <v>50880</v>
      </c>
      <c r="K120" s="5">
        <v>9528</v>
      </c>
      <c r="L120" s="5">
        <v>16884</v>
      </c>
      <c r="M120" s="5">
        <v>1566</v>
      </c>
      <c r="N120" s="5">
        <v>111</v>
      </c>
    </row>
    <row r="121" spans="1:14">
      <c r="A121" s="5">
        <v>1393</v>
      </c>
      <c r="B121" s="5">
        <v>3</v>
      </c>
      <c r="C121" s="5" t="s">
        <v>375</v>
      </c>
      <c r="D121" s="5" t="s">
        <v>376</v>
      </c>
      <c r="E121" s="5">
        <v>1334</v>
      </c>
      <c r="F121" s="5">
        <v>63758</v>
      </c>
      <c r="G121" s="5">
        <v>670</v>
      </c>
      <c r="H121" s="5">
        <v>63089</v>
      </c>
      <c r="I121" s="5">
        <v>22349</v>
      </c>
      <c r="J121" s="5">
        <v>25053</v>
      </c>
      <c r="K121" s="5">
        <v>5069</v>
      </c>
      <c r="L121" s="5">
        <v>9548</v>
      </c>
      <c r="M121" s="5">
        <v>997</v>
      </c>
      <c r="N121" s="5">
        <v>72</v>
      </c>
    </row>
    <row r="122" spans="1:14">
      <c r="A122" s="5">
        <v>1393</v>
      </c>
      <c r="B122" s="5">
        <v>4</v>
      </c>
      <c r="C122" s="5" t="s">
        <v>377</v>
      </c>
      <c r="D122" s="5" t="s">
        <v>378</v>
      </c>
      <c r="E122" s="5">
        <v>850</v>
      </c>
      <c r="F122" s="5">
        <v>40584</v>
      </c>
      <c r="G122" s="5">
        <v>523</v>
      </c>
      <c r="H122" s="5">
        <v>40061</v>
      </c>
      <c r="I122" s="5">
        <v>14995</v>
      </c>
      <c r="J122" s="5">
        <v>15734</v>
      </c>
      <c r="K122" s="5">
        <v>3086</v>
      </c>
      <c r="L122" s="5">
        <v>5712</v>
      </c>
      <c r="M122" s="5">
        <v>493</v>
      </c>
      <c r="N122" s="5">
        <v>42</v>
      </c>
    </row>
    <row r="123" spans="1:14">
      <c r="A123" s="5">
        <v>1393</v>
      </c>
      <c r="B123" s="5">
        <v>4</v>
      </c>
      <c r="C123" s="5" t="s">
        <v>379</v>
      </c>
      <c r="D123" s="5" t="s">
        <v>380</v>
      </c>
      <c r="E123" s="5">
        <v>479</v>
      </c>
      <c r="F123" s="5">
        <v>22868</v>
      </c>
      <c r="G123" s="5">
        <v>138</v>
      </c>
      <c r="H123" s="5">
        <v>22729</v>
      </c>
      <c r="I123" s="5">
        <v>7247</v>
      </c>
      <c r="J123" s="5">
        <v>9207</v>
      </c>
      <c r="K123" s="5">
        <v>1964</v>
      </c>
      <c r="L123" s="5">
        <v>3786</v>
      </c>
      <c r="M123" s="5">
        <v>495</v>
      </c>
      <c r="N123" s="5">
        <v>30</v>
      </c>
    </row>
    <row r="124" spans="1:14">
      <c r="A124" s="5">
        <v>1393</v>
      </c>
      <c r="B124" s="5">
        <v>4</v>
      </c>
      <c r="C124" s="5" t="s">
        <v>381</v>
      </c>
      <c r="D124" s="5" t="s">
        <v>382</v>
      </c>
      <c r="E124" s="5">
        <v>5</v>
      </c>
      <c r="F124" s="5">
        <v>306</v>
      </c>
      <c r="G124" s="5">
        <v>8</v>
      </c>
      <c r="H124" s="5">
        <v>298</v>
      </c>
      <c r="I124" s="5">
        <v>107</v>
      </c>
      <c r="J124" s="5">
        <v>112</v>
      </c>
      <c r="K124" s="5">
        <v>19</v>
      </c>
      <c r="L124" s="5">
        <v>50</v>
      </c>
      <c r="M124" s="5">
        <v>10</v>
      </c>
      <c r="N124" s="5">
        <v>0</v>
      </c>
    </row>
    <row r="125" spans="1:14">
      <c r="A125" s="5">
        <v>1393</v>
      </c>
      <c r="B125" s="5">
        <v>3</v>
      </c>
      <c r="C125" s="5" t="s">
        <v>383</v>
      </c>
      <c r="D125" s="5" t="s">
        <v>384</v>
      </c>
      <c r="E125" s="5">
        <v>1928</v>
      </c>
      <c r="F125" s="5">
        <v>60794</v>
      </c>
      <c r="G125" s="5">
        <v>524</v>
      </c>
      <c r="H125" s="5">
        <v>60270</v>
      </c>
      <c r="I125" s="5">
        <v>22040</v>
      </c>
      <c r="J125" s="5">
        <v>25827</v>
      </c>
      <c r="K125" s="5">
        <v>4459</v>
      </c>
      <c r="L125" s="5">
        <v>7336</v>
      </c>
      <c r="M125" s="5">
        <v>569</v>
      </c>
      <c r="N125" s="5">
        <v>39</v>
      </c>
    </row>
    <row r="126" spans="1:14">
      <c r="A126" s="5">
        <v>1393</v>
      </c>
      <c r="B126" s="5">
        <v>4</v>
      </c>
      <c r="C126" s="5" t="s">
        <v>385</v>
      </c>
      <c r="D126" s="5" t="s">
        <v>386</v>
      </c>
      <c r="E126" s="5">
        <v>191</v>
      </c>
      <c r="F126" s="5">
        <v>4053</v>
      </c>
      <c r="G126" s="5">
        <v>14</v>
      </c>
      <c r="H126" s="5">
        <v>4039</v>
      </c>
      <c r="I126" s="5">
        <v>1671</v>
      </c>
      <c r="J126" s="5">
        <v>1719</v>
      </c>
      <c r="K126" s="5">
        <v>189</v>
      </c>
      <c r="L126" s="5">
        <v>444</v>
      </c>
      <c r="M126" s="5">
        <v>15</v>
      </c>
      <c r="N126" s="5">
        <v>2</v>
      </c>
    </row>
    <row r="127" spans="1:14">
      <c r="A127" s="5">
        <v>1393</v>
      </c>
      <c r="B127" s="5">
        <v>4</v>
      </c>
      <c r="C127" s="5" t="s">
        <v>387</v>
      </c>
      <c r="D127" s="5" t="s">
        <v>388</v>
      </c>
      <c r="E127" s="5">
        <v>658</v>
      </c>
      <c r="F127" s="5">
        <v>14445</v>
      </c>
      <c r="G127" s="5">
        <v>95</v>
      </c>
      <c r="H127" s="5">
        <v>14350</v>
      </c>
      <c r="I127" s="5">
        <v>5697</v>
      </c>
      <c r="J127" s="5">
        <v>6207</v>
      </c>
      <c r="K127" s="5">
        <v>759</v>
      </c>
      <c r="L127" s="5">
        <v>1629</v>
      </c>
      <c r="M127" s="5">
        <v>58</v>
      </c>
      <c r="N127" s="5">
        <v>0</v>
      </c>
    </row>
    <row r="128" spans="1:14">
      <c r="A128" s="5">
        <v>1393</v>
      </c>
      <c r="B128" s="5">
        <v>4</v>
      </c>
      <c r="C128" s="5" t="s">
        <v>389</v>
      </c>
      <c r="D128" s="5" t="s">
        <v>390</v>
      </c>
      <c r="E128" s="5">
        <v>154</v>
      </c>
      <c r="F128" s="5">
        <v>6630</v>
      </c>
      <c r="G128" s="5">
        <v>83</v>
      </c>
      <c r="H128" s="5">
        <v>6547</v>
      </c>
      <c r="I128" s="5">
        <v>2288</v>
      </c>
      <c r="J128" s="5">
        <v>2930</v>
      </c>
      <c r="K128" s="5">
        <v>515</v>
      </c>
      <c r="L128" s="5">
        <v>736</v>
      </c>
      <c r="M128" s="5">
        <v>64</v>
      </c>
      <c r="N128" s="5">
        <v>13</v>
      </c>
    </row>
    <row r="129" spans="1:14">
      <c r="A129" s="5">
        <v>1393</v>
      </c>
      <c r="B129" s="5">
        <v>4</v>
      </c>
      <c r="C129" s="5" t="s">
        <v>391</v>
      </c>
      <c r="D129" s="5" t="s">
        <v>392</v>
      </c>
      <c r="E129" s="5">
        <v>925</v>
      </c>
      <c r="F129" s="5">
        <v>35667</v>
      </c>
      <c r="G129" s="5">
        <v>332</v>
      </c>
      <c r="H129" s="5">
        <v>35335</v>
      </c>
      <c r="I129" s="5">
        <v>12385</v>
      </c>
      <c r="J129" s="5">
        <v>14970</v>
      </c>
      <c r="K129" s="5">
        <v>2997</v>
      </c>
      <c r="L129" s="5">
        <v>4528</v>
      </c>
      <c r="M129" s="5">
        <v>431</v>
      </c>
      <c r="N129" s="5">
        <v>23</v>
      </c>
    </row>
    <row r="130" spans="1:14">
      <c r="A130" s="5">
        <v>1393</v>
      </c>
      <c r="B130" s="5">
        <v>2</v>
      </c>
      <c r="C130" s="5" t="s">
        <v>393</v>
      </c>
      <c r="D130" s="5" t="s">
        <v>394</v>
      </c>
      <c r="E130" s="5">
        <v>579</v>
      </c>
      <c r="F130" s="5">
        <v>31532</v>
      </c>
      <c r="G130" s="5">
        <v>90</v>
      </c>
      <c r="H130" s="5">
        <v>31442</v>
      </c>
      <c r="I130" s="5">
        <v>4930</v>
      </c>
      <c r="J130" s="5">
        <v>12559</v>
      </c>
      <c r="K130" s="5">
        <v>4981</v>
      </c>
      <c r="L130" s="5">
        <v>7871</v>
      </c>
      <c r="M130" s="5">
        <v>1050</v>
      </c>
      <c r="N130" s="5">
        <v>52</v>
      </c>
    </row>
    <row r="131" spans="1:14">
      <c r="A131" s="5">
        <v>1393</v>
      </c>
      <c r="B131" s="5">
        <v>3</v>
      </c>
      <c r="C131" s="5" t="s">
        <v>395</v>
      </c>
      <c r="D131" s="5" t="s">
        <v>396</v>
      </c>
      <c r="E131" s="5">
        <v>177</v>
      </c>
      <c r="F131" s="5">
        <v>6017</v>
      </c>
      <c r="G131" s="5">
        <v>15</v>
      </c>
      <c r="H131" s="5">
        <v>6002</v>
      </c>
      <c r="I131" s="5">
        <v>1100</v>
      </c>
      <c r="J131" s="5">
        <v>2497</v>
      </c>
      <c r="K131" s="5">
        <v>841</v>
      </c>
      <c r="L131" s="5">
        <v>1403</v>
      </c>
      <c r="M131" s="5">
        <v>156</v>
      </c>
      <c r="N131" s="5">
        <v>6</v>
      </c>
    </row>
    <row r="132" spans="1:14">
      <c r="A132" s="5">
        <v>1393</v>
      </c>
      <c r="B132" s="5">
        <v>4</v>
      </c>
      <c r="C132" s="5" t="s">
        <v>397</v>
      </c>
      <c r="D132" s="5" t="s">
        <v>396</v>
      </c>
      <c r="E132" s="5">
        <v>177</v>
      </c>
      <c r="F132" s="5">
        <v>6017</v>
      </c>
      <c r="G132" s="5">
        <v>15</v>
      </c>
      <c r="H132" s="5">
        <v>6002</v>
      </c>
      <c r="I132" s="5">
        <v>1100</v>
      </c>
      <c r="J132" s="5">
        <v>2497</v>
      </c>
      <c r="K132" s="5">
        <v>841</v>
      </c>
      <c r="L132" s="5">
        <v>1403</v>
      </c>
      <c r="M132" s="5">
        <v>156</v>
      </c>
      <c r="N132" s="5">
        <v>6</v>
      </c>
    </row>
    <row r="133" spans="1:14">
      <c r="A133" s="5">
        <v>1393</v>
      </c>
      <c r="B133" s="5">
        <v>3</v>
      </c>
      <c r="C133" s="5" t="s">
        <v>398</v>
      </c>
      <c r="D133" s="5" t="s">
        <v>399</v>
      </c>
      <c r="E133" s="5">
        <v>83</v>
      </c>
      <c r="F133" s="5">
        <v>5553</v>
      </c>
      <c r="G133" s="5">
        <v>6</v>
      </c>
      <c r="H133" s="5">
        <v>5547</v>
      </c>
      <c r="I133" s="5">
        <v>682</v>
      </c>
      <c r="J133" s="5">
        <v>1994</v>
      </c>
      <c r="K133" s="5">
        <v>1018</v>
      </c>
      <c r="L133" s="5">
        <v>1597</v>
      </c>
      <c r="M133" s="5">
        <v>255</v>
      </c>
      <c r="N133" s="5">
        <v>1</v>
      </c>
    </row>
    <row r="134" spans="1:14">
      <c r="A134" s="5">
        <v>1393</v>
      </c>
      <c r="B134" s="5">
        <v>4</v>
      </c>
      <c r="C134" s="5" t="s">
        <v>400</v>
      </c>
      <c r="D134" s="5" t="s">
        <v>399</v>
      </c>
      <c r="E134" s="5">
        <v>83</v>
      </c>
      <c r="F134" s="5">
        <v>5553</v>
      </c>
      <c r="G134" s="5">
        <v>6</v>
      </c>
      <c r="H134" s="5">
        <v>5547</v>
      </c>
      <c r="I134" s="5">
        <v>682</v>
      </c>
      <c r="J134" s="5">
        <v>1994</v>
      </c>
      <c r="K134" s="5">
        <v>1018</v>
      </c>
      <c r="L134" s="5">
        <v>1597</v>
      </c>
      <c r="M134" s="5">
        <v>255</v>
      </c>
      <c r="N134" s="5">
        <v>1</v>
      </c>
    </row>
    <row r="135" spans="1:14">
      <c r="A135" s="5">
        <v>1393</v>
      </c>
      <c r="B135" s="5">
        <v>3</v>
      </c>
      <c r="C135" s="5" t="s">
        <v>401</v>
      </c>
      <c r="D135" s="5" t="s">
        <v>402</v>
      </c>
      <c r="E135" s="5">
        <v>69</v>
      </c>
      <c r="F135" s="5">
        <v>5491</v>
      </c>
      <c r="G135" s="5">
        <v>39</v>
      </c>
      <c r="H135" s="5">
        <v>5452</v>
      </c>
      <c r="I135" s="5">
        <v>917</v>
      </c>
      <c r="J135" s="5">
        <v>1985</v>
      </c>
      <c r="K135" s="5">
        <v>789</v>
      </c>
      <c r="L135" s="5">
        <v>1605</v>
      </c>
      <c r="M135" s="5">
        <v>143</v>
      </c>
      <c r="N135" s="5">
        <v>13</v>
      </c>
    </row>
    <row r="136" spans="1:14">
      <c r="A136" s="5">
        <v>1393</v>
      </c>
      <c r="B136" s="5">
        <v>4</v>
      </c>
      <c r="C136" s="5" t="s">
        <v>403</v>
      </c>
      <c r="D136" s="5" t="s">
        <v>402</v>
      </c>
      <c r="E136" s="5">
        <v>69</v>
      </c>
      <c r="F136" s="5">
        <v>5491</v>
      </c>
      <c r="G136" s="5">
        <v>39</v>
      </c>
      <c r="H136" s="5">
        <v>5452</v>
      </c>
      <c r="I136" s="5">
        <v>917</v>
      </c>
      <c r="J136" s="5">
        <v>1985</v>
      </c>
      <c r="K136" s="5">
        <v>789</v>
      </c>
      <c r="L136" s="5">
        <v>1605</v>
      </c>
      <c r="M136" s="5">
        <v>143</v>
      </c>
      <c r="N136" s="5">
        <v>13</v>
      </c>
    </row>
    <row r="137" spans="1:14">
      <c r="A137" s="5">
        <v>1393</v>
      </c>
      <c r="B137" s="5">
        <v>3</v>
      </c>
      <c r="C137" s="5" t="s">
        <v>404</v>
      </c>
      <c r="D137" s="5" t="s">
        <v>405</v>
      </c>
      <c r="E137" s="5">
        <v>64</v>
      </c>
      <c r="F137" s="5">
        <v>5679</v>
      </c>
      <c r="G137" s="5">
        <v>5</v>
      </c>
      <c r="H137" s="5">
        <v>5674</v>
      </c>
      <c r="I137" s="5">
        <v>713</v>
      </c>
      <c r="J137" s="5">
        <v>2252</v>
      </c>
      <c r="K137" s="5">
        <v>1296</v>
      </c>
      <c r="L137" s="5">
        <v>1309</v>
      </c>
      <c r="M137" s="5">
        <v>99</v>
      </c>
      <c r="N137" s="5">
        <v>5</v>
      </c>
    </row>
    <row r="138" spans="1:14">
      <c r="A138" s="5">
        <v>1393</v>
      </c>
      <c r="B138" s="5">
        <v>4</v>
      </c>
      <c r="C138" s="5" t="s">
        <v>406</v>
      </c>
      <c r="D138" s="5" t="s">
        <v>405</v>
      </c>
      <c r="E138" s="5">
        <v>64</v>
      </c>
      <c r="F138" s="5">
        <v>5679</v>
      </c>
      <c r="G138" s="5">
        <v>5</v>
      </c>
      <c r="H138" s="5">
        <v>5674</v>
      </c>
      <c r="I138" s="5">
        <v>713</v>
      </c>
      <c r="J138" s="5">
        <v>2252</v>
      </c>
      <c r="K138" s="5">
        <v>1296</v>
      </c>
      <c r="L138" s="5">
        <v>1309</v>
      </c>
      <c r="M138" s="5">
        <v>99</v>
      </c>
      <c r="N138" s="5">
        <v>5</v>
      </c>
    </row>
    <row r="139" spans="1:14">
      <c r="A139" s="5">
        <v>1393</v>
      </c>
      <c r="B139" s="5">
        <v>3</v>
      </c>
      <c r="C139" s="5" t="s">
        <v>407</v>
      </c>
      <c r="D139" s="5" t="s">
        <v>408</v>
      </c>
      <c r="E139" s="5">
        <v>142</v>
      </c>
      <c r="F139" s="5">
        <v>6631</v>
      </c>
      <c r="G139" s="5">
        <v>18</v>
      </c>
      <c r="H139" s="5">
        <v>6613</v>
      </c>
      <c r="I139" s="5">
        <v>1254</v>
      </c>
      <c r="J139" s="5">
        <v>3076</v>
      </c>
      <c r="K139" s="5">
        <v>810</v>
      </c>
      <c r="L139" s="5">
        <v>1324</v>
      </c>
      <c r="M139" s="5">
        <v>131</v>
      </c>
      <c r="N139" s="5">
        <v>19</v>
      </c>
    </row>
    <row r="140" spans="1:14">
      <c r="A140" s="5">
        <v>1393</v>
      </c>
      <c r="B140" s="5">
        <v>4</v>
      </c>
      <c r="C140" s="5" t="s">
        <v>409</v>
      </c>
      <c r="D140" s="5" t="s">
        <v>410</v>
      </c>
      <c r="E140" s="5">
        <v>123</v>
      </c>
      <c r="F140" s="5">
        <v>5903</v>
      </c>
      <c r="G140" s="5">
        <v>18</v>
      </c>
      <c r="H140" s="5">
        <v>5885</v>
      </c>
      <c r="I140" s="5">
        <v>1146</v>
      </c>
      <c r="J140" s="5">
        <v>2811</v>
      </c>
      <c r="K140" s="5">
        <v>701</v>
      </c>
      <c r="L140" s="5">
        <v>1101</v>
      </c>
      <c r="M140" s="5">
        <v>108</v>
      </c>
      <c r="N140" s="5">
        <v>19</v>
      </c>
    </row>
    <row r="141" spans="1:14">
      <c r="A141" s="5">
        <v>1393</v>
      </c>
      <c r="B141" s="5">
        <v>4</v>
      </c>
      <c r="C141" s="5" t="s">
        <v>411</v>
      </c>
      <c r="D141" s="5" t="s">
        <v>412</v>
      </c>
      <c r="E141" s="5">
        <v>19</v>
      </c>
      <c r="F141" s="5">
        <v>728</v>
      </c>
      <c r="G141" s="5">
        <v>0</v>
      </c>
      <c r="H141" s="5">
        <v>728</v>
      </c>
      <c r="I141" s="5">
        <v>108</v>
      </c>
      <c r="J141" s="5">
        <v>265</v>
      </c>
      <c r="K141" s="5">
        <v>109</v>
      </c>
      <c r="L141" s="5">
        <v>223</v>
      </c>
      <c r="M141" s="5">
        <v>23</v>
      </c>
      <c r="N141" s="5">
        <v>0</v>
      </c>
    </row>
    <row r="142" spans="1:14">
      <c r="A142" s="5">
        <v>1393</v>
      </c>
      <c r="B142" s="5">
        <v>3</v>
      </c>
      <c r="C142" s="5" t="s">
        <v>413</v>
      </c>
      <c r="D142" s="5" t="s">
        <v>414</v>
      </c>
      <c r="E142" s="5">
        <v>17</v>
      </c>
      <c r="F142" s="5">
        <v>895</v>
      </c>
      <c r="G142" s="5">
        <v>6</v>
      </c>
      <c r="H142" s="5">
        <v>889</v>
      </c>
      <c r="I142" s="5">
        <v>128</v>
      </c>
      <c r="J142" s="5">
        <v>400</v>
      </c>
      <c r="K142" s="5">
        <v>102</v>
      </c>
      <c r="L142" s="5">
        <v>215</v>
      </c>
      <c r="M142" s="5">
        <v>38</v>
      </c>
      <c r="N142" s="5">
        <v>6</v>
      </c>
    </row>
    <row r="143" spans="1:14">
      <c r="A143" s="5">
        <v>1393</v>
      </c>
      <c r="B143" s="5">
        <v>4</v>
      </c>
      <c r="C143" s="5" t="s">
        <v>415</v>
      </c>
      <c r="D143" s="5" t="s">
        <v>414</v>
      </c>
      <c r="E143" s="5">
        <v>17</v>
      </c>
      <c r="F143" s="5">
        <v>895</v>
      </c>
      <c r="G143" s="5">
        <v>6</v>
      </c>
      <c r="H143" s="5">
        <v>889</v>
      </c>
      <c r="I143" s="5">
        <v>128</v>
      </c>
      <c r="J143" s="5">
        <v>400</v>
      </c>
      <c r="K143" s="5">
        <v>102</v>
      </c>
      <c r="L143" s="5">
        <v>215</v>
      </c>
      <c r="M143" s="5">
        <v>38</v>
      </c>
      <c r="N143" s="5">
        <v>6</v>
      </c>
    </row>
    <row r="144" spans="1:14">
      <c r="A144" s="5">
        <v>1393</v>
      </c>
      <c r="B144" s="5">
        <v>7</v>
      </c>
      <c r="C144" s="5" t="s">
        <v>416</v>
      </c>
      <c r="D144" s="5" t="s">
        <v>417</v>
      </c>
      <c r="E144" s="5">
        <v>28</v>
      </c>
      <c r="F144" s="5">
        <v>1266</v>
      </c>
      <c r="G144" s="5">
        <v>1</v>
      </c>
      <c r="H144" s="5">
        <v>1265</v>
      </c>
      <c r="I144" s="5">
        <v>137</v>
      </c>
      <c r="J144" s="5">
        <v>355</v>
      </c>
      <c r="K144" s="5">
        <v>125</v>
      </c>
      <c r="L144" s="5">
        <v>418</v>
      </c>
      <c r="M144" s="5">
        <v>228</v>
      </c>
      <c r="N144" s="5">
        <v>2</v>
      </c>
    </row>
    <row r="145" spans="1:14">
      <c r="A145" s="5">
        <v>1393</v>
      </c>
      <c r="B145" s="5">
        <v>9</v>
      </c>
      <c r="C145" s="5" t="s">
        <v>418</v>
      </c>
      <c r="D145" s="5" t="s">
        <v>417</v>
      </c>
      <c r="E145" s="5">
        <v>28</v>
      </c>
      <c r="F145" s="5">
        <v>1266</v>
      </c>
      <c r="G145" s="5">
        <v>1</v>
      </c>
      <c r="H145" s="5">
        <v>1265</v>
      </c>
      <c r="I145" s="5">
        <v>137</v>
      </c>
      <c r="J145" s="5">
        <v>355</v>
      </c>
      <c r="K145" s="5">
        <v>125</v>
      </c>
      <c r="L145" s="5">
        <v>418</v>
      </c>
      <c r="M145" s="5">
        <v>228</v>
      </c>
      <c r="N145" s="5">
        <v>2</v>
      </c>
    </row>
    <row r="146" spans="1:14">
      <c r="A146" s="5">
        <v>1393</v>
      </c>
      <c r="B146" s="5">
        <v>2</v>
      </c>
      <c r="C146" s="5" t="s">
        <v>419</v>
      </c>
      <c r="D146" s="5" t="s">
        <v>420</v>
      </c>
      <c r="E146" s="5">
        <v>1303</v>
      </c>
      <c r="F146" s="5">
        <v>83748</v>
      </c>
      <c r="G146" s="5">
        <v>597</v>
      </c>
      <c r="H146" s="5">
        <v>83151</v>
      </c>
      <c r="I146" s="5">
        <v>21215</v>
      </c>
      <c r="J146" s="5">
        <v>38318</v>
      </c>
      <c r="K146" s="5">
        <v>8121</v>
      </c>
      <c r="L146" s="5">
        <v>13979</v>
      </c>
      <c r="M146" s="5">
        <v>1445</v>
      </c>
      <c r="N146" s="5">
        <v>73</v>
      </c>
    </row>
    <row r="147" spans="1:14">
      <c r="A147" s="5">
        <v>1393</v>
      </c>
      <c r="B147" s="5">
        <v>3</v>
      </c>
      <c r="C147" s="5" t="s">
        <v>421</v>
      </c>
      <c r="D147" s="5" t="s">
        <v>422</v>
      </c>
      <c r="E147" s="5">
        <v>360</v>
      </c>
      <c r="F147" s="5">
        <v>27612</v>
      </c>
      <c r="G147" s="5">
        <v>117</v>
      </c>
      <c r="H147" s="5">
        <v>27495</v>
      </c>
      <c r="I147" s="5">
        <v>5345</v>
      </c>
      <c r="J147" s="5">
        <v>12893</v>
      </c>
      <c r="K147" s="5">
        <v>2979</v>
      </c>
      <c r="L147" s="5">
        <v>5627</v>
      </c>
      <c r="M147" s="5">
        <v>617</v>
      </c>
      <c r="N147" s="5">
        <v>34</v>
      </c>
    </row>
    <row r="148" spans="1:14">
      <c r="A148" s="5">
        <v>1393</v>
      </c>
      <c r="B148" s="5">
        <v>4</v>
      </c>
      <c r="C148" s="5" t="s">
        <v>423</v>
      </c>
      <c r="D148" s="5" t="s">
        <v>422</v>
      </c>
      <c r="E148" s="5">
        <v>360</v>
      </c>
      <c r="F148" s="5">
        <v>27612</v>
      </c>
      <c r="G148" s="5">
        <v>117</v>
      </c>
      <c r="H148" s="5">
        <v>27495</v>
      </c>
      <c r="I148" s="5">
        <v>5345</v>
      </c>
      <c r="J148" s="5">
        <v>12893</v>
      </c>
      <c r="K148" s="5">
        <v>2979</v>
      </c>
      <c r="L148" s="5">
        <v>5627</v>
      </c>
      <c r="M148" s="5">
        <v>617</v>
      </c>
      <c r="N148" s="5">
        <v>34</v>
      </c>
    </row>
    <row r="149" spans="1:14">
      <c r="A149" s="5">
        <v>1393</v>
      </c>
      <c r="B149" s="5">
        <v>3</v>
      </c>
      <c r="C149" s="5" t="s">
        <v>424</v>
      </c>
      <c r="D149" s="5" t="s">
        <v>425</v>
      </c>
      <c r="E149" s="5">
        <v>38</v>
      </c>
      <c r="F149" s="5">
        <v>3087</v>
      </c>
      <c r="G149" s="5">
        <v>9</v>
      </c>
      <c r="H149" s="5">
        <v>3078</v>
      </c>
      <c r="I149" s="5">
        <v>601</v>
      </c>
      <c r="J149" s="5">
        <v>1425</v>
      </c>
      <c r="K149" s="5">
        <v>369</v>
      </c>
      <c r="L149" s="5">
        <v>597</v>
      </c>
      <c r="M149" s="5">
        <v>79</v>
      </c>
      <c r="N149" s="5">
        <v>7</v>
      </c>
    </row>
    <row r="150" spans="1:14">
      <c r="A150" s="5">
        <v>1393</v>
      </c>
      <c r="B150" s="5">
        <v>4</v>
      </c>
      <c r="C150" s="5" t="s">
        <v>426</v>
      </c>
      <c r="D150" s="5" t="s">
        <v>425</v>
      </c>
      <c r="E150" s="5">
        <v>38</v>
      </c>
      <c r="F150" s="5">
        <v>3087</v>
      </c>
      <c r="G150" s="5">
        <v>9</v>
      </c>
      <c r="H150" s="5">
        <v>3078</v>
      </c>
      <c r="I150" s="5">
        <v>601</v>
      </c>
      <c r="J150" s="5">
        <v>1425</v>
      </c>
      <c r="K150" s="5">
        <v>369</v>
      </c>
      <c r="L150" s="5">
        <v>597</v>
      </c>
      <c r="M150" s="5">
        <v>79</v>
      </c>
      <c r="N150" s="5">
        <v>7</v>
      </c>
    </row>
    <row r="151" spans="1:14">
      <c r="A151" s="5">
        <v>1393</v>
      </c>
      <c r="B151" s="5">
        <v>3</v>
      </c>
      <c r="C151" s="5" t="s">
        <v>427</v>
      </c>
      <c r="D151" s="5" t="s">
        <v>428</v>
      </c>
      <c r="E151" s="5">
        <v>318</v>
      </c>
      <c r="F151" s="5">
        <v>14152</v>
      </c>
      <c r="G151" s="5">
        <v>92</v>
      </c>
      <c r="H151" s="5">
        <v>14060</v>
      </c>
      <c r="I151" s="5">
        <v>3920</v>
      </c>
      <c r="J151" s="5">
        <v>6366</v>
      </c>
      <c r="K151" s="5">
        <v>1307</v>
      </c>
      <c r="L151" s="5">
        <v>2255</v>
      </c>
      <c r="M151" s="5">
        <v>208</v>
      </c>
      <c r="N151" s="5">
        <v>5</v>
      </c>
    </row>
    <row r="152" spans="1:14">
      <c r="A152" s="5">
        <v>1393</v>
      </c>
      <c r="B152" s="5">
        <v>14</v>
      </c>
      <c r="C152" s="5" t="s">
        <v>429</v>
      </c>
      <c r="D152" s="5" t="s">
        <v>430</v>
      </c>
      <c r="E152" s="5">
        <v>318</v>
      </c>
      <c r="F152" s="5">
        <v>14152</v>
      </c>
      <c r="G152" s="5">
        <v>92</v>
      </c>
      <c r="H152" s="5">
        <v>14060</v>
      </c>
      <c r="I152" s="5">
        <v>3920</v>
      </c>
      <c r="J152" s="5">
        <v>6366</v>
      </c>
      <c r="K152" s="5">
        <v>1307</v>
      </c>
      <c r="L152" s="5">
        <v>2255</v>
      </c>
      <c r="M152" s="5">
        <v>208</v>
      </c>
      <c r="N152" s="5">
        <v>5</v>
      </c>
    </row>
    <row r="153" spans="1:14">
      <c r="A153" s="5">
        <v>1393</v>
      </c>
      <c r="B153" s="5">
        <v>3</v>
      </c>
      <c r="C153" s="5" t="s">
        <v>431</v>
      </c>
      <c r="D153" s="5" t="s">
        <v>432</v>
      </c>
      <c r="E153" s="5">
        <v>145</v>
      </c>
      <c r="F153" s="5">
        <v>7299</v>
      </c>
      <c r="G153" s="5">
        <v>95</v>
      </c>
      <c r="H153" s="5">
        <v>7204</v>
      </c>
      <c r="I153" s="5">
        <v>1811</v>
      </c>
      <c r="J153" s="5">
        <v>3241</v>
      </c>
      <c r="K153" s="5">
        <v>752</v>
      </c>
      <c r="L153" s="5">
        <v>1269</v>
      </c>
      <c r="M153" s="5">
        <v>122</v>
      </c>
      <c r="N153" s="5">
        <v>8</v>
      </c>
    </row>
    <row r="154" spans="1:14">
      <c r="A154" s="5">
        <v>1393</v>
      </c>
      <c r="B154" s="5">
        <v>4</v>
      </c>
      <c r="C154" s="5" t="s">
        <v>433</v>
      </c>
      <c r="D154" s="5" t="s">
        <v>432</v>
      </c>
      <c r="E154" s="5">
        <v>145</v>
      </c>
      <c r="F154" s="5">
        <v>7299</v>
      </c>
      <c r="G154" s="5">
        <v>95</v>
      </c>
      <c r="H154" s="5">
        <v>7204</v>
      </c>
      <c r="I154" s="5">
        <v>1811</v>
      </c>
      <c r="J154" s="5">
        <v>3241</v>
      </c>
      <c r="K154" s="5">
        <v>752</v>
      </c>
      <c r="L154" s="5">
        <v>1269</v>
      </c>
      <c r="M154" s="5">
        <v>122</v>
      </c>
      <c r="N154" s="5">
        <v>8</v>
      </c>
    </row>
    <row r="155" spans="1:14">
      <c r="A155" s="5">
        <v>1393</v>
      </c>
      <c r="B155" s="5">
        <v>3</v>
      </c>
      <c r="C155" s="5" t="s">
        <v>434</v>
      </c>
      <c r="D155" s="5" t="s">
        <v>435</v>
      </c>
      <c r="E155" s="5">
        <v>387</v>
      </c>
      <c r="F155" s="5">
        <v>27156</v>
      </c>
      <c r="G155" s="5">
        <v>283</v>
      </c>
      <c r="H155" s="5">
        <v>26874</v>
      </c>
      <c r="I155" s="5">
        <v>8905</v>
      </c>
      <c r="J155" s="5">
        <v>11527</v>
      </c>
      <c r="K155" s="5">
        <v>2423</v>
      </c>
      <c r="L155" s="5">
        <v>3619</v>
      </c>
      <c r="M155" s="5">
        <v>381</v>
      </c>
      <c r="N155" s="5">
        <v>19</v>
      </c>
    </row>
    <row r="156" spans="1:14">
      <c r="A156" s="5">
        <v>1393</v>
      </c>
      <c r="B156" s="5">
        <v>4</v>
      </c>
      <c r="C156" s="5" t="s">
        <v>436</v>
      </c>
      <c r="D156" s="5" t="s">
        <v>435</v>
      </c>
      <c r="E156" s="5">
        <v>387</v>
      </c>
      <c r="F156" s="5">
        <v>27156</v>
      </c>
      <c r="G156" s="5">
        <v>283</v>
      </c>
      <c r="H156" s="5">
        <v>26874</v>
      </c>
      <c r="I156" s="5">
        <v>8905</v>
      </c>
      <c r="J156" s="5">
        <v>11527</v>
      </c>
      <c r="K156" s="5">
        <v>2423</v>
      </c>
      <c r="L156" s="5">
        <v>3619</v>
      </c>
      <c r="M156" s="5">
        <v>381</v>
      </c>
      <c r="N156" s="5">
        <v>19</v>
      </c>
    </row>
    <row r="157" spans="1:14">
      <c r="A157" s="5">
        <v>1393</v>
      </c>
      <c r="B157" s="5">
        <v>3</v>
      </c>
      <c r="C157" s="5" t="s">
        <v>437</v>
      </c>
      <c r="D157" s="5" t="s">
        <v>438</v>
      </c>
      <c r="E157" s="5">
        <v>55</v>
      </c>
      <c r="F157" s="5">
        <v>4442</v>
      </c>
      <c r="G157" s="5">
        <v>1</v>
      </c>
      <c r="H157" s="5">
        <v>4441</v>
      </c>
      <c r="I157" s="5">
        <v>633</v>
      </c>
      <c r="J157" s="5">
        <v>2867</v>
      </c>
      <c r="K157" s="5">
        <v>292</v>
      </c>
      <c r="L157" s="5">
        <v>612</v>
      </c>
      <c r="M157" s="5">
        <v>38</v>
      </c>
      <c r="N157" s="5">
        <v>0</v>
      </c>
    </row>
    <row r="158" spans="1:14">
      <c r="A158" s="5">
        <v>1393</v>
      </c>
      <c r="B158" s="5">
        <v>4</v>
      </c>
      <c r="C158" s="5" t="s">
        <v>439</v>
      </c>
      <c r="D158" s="5" t="s">
        <v>438</v>
      </c>
      <c r="E158" s="5">
        <v>55</v>
      </c>
      <c r="F158" s="5">
        <v>4442</v>
      </c>
      <c r="G158" s="5">
        <v>1</v>
      </c>
      <c r="H158" s="5">
        <v>4441</v>
      </c>
      <c r="I158" s="5">
        <v>633</v>
      </c>
      <c r="J158" s="5">
        <v>2867</v>
      </c>
      <c r="K158" s="5">
        <v>292</v>
      </c>
      <c r="L158" s="5">
        <v>612</v>
      </c>
      <c r="M158" s="5">
        <v>38</v>
      </c>
      <c r="N158" s="5">
        <v>0</v>
      </c>
    </row>
    <row r="159" spans="1:14">
      <c r="A159" s="5">
        <v>1393</v>
      </c>
      <c r="B159" s="5">
        <v>2</v>
      </c>
      <c r="C159" s="5" t="s">
        <v>440</v>
      </c>
      <c r="D159" s="5" t="s">
        <v>441</v>
      </c>
      <c r="E159" s="5">
        <v>2193</v>
      </c>
      <c r="F159" s="5">
        <v>96873</v>
      </c>
      <c r="G159" s="5">
        <v>454</v>
      </c>
      <c r="H159" s="5">
        <v>96419</v>
      </c>
      <c r="I159" s="5">
        <v>27007</v>
      </c>
      <c r="J159" s="5">
        <v>39814</v>
      </c>
      <c r="K159" s="5">
        <v>10852</v>
      </c>
      <c r="L159" s="5">
        <v>16490</v>
      </c>
      <c r="M159" s="5">
        <v>2130</v>
      </c>
      <c r="N159" s="5">
        <v>126</v>
      </c>
    </row>
    <row r="160" spans="1:14">
      <c r="A160" s="5">
        <v>1393</v>
      </c>
      <c r="B160" s="5">
        <v>3</v>
      </c>
      <c r="C160" s="5" t="s">
        <v>442</v>
      </c>
      <c r="D160" s="5" t="s">
        <v>443</v>
      </c>
      <c r="E160" s="5">
        <v>1134</v>
      </c>
      <c r="F160" s="5">
        <v>65146</v>
      </c>
      <c r="G160" s="5">
        <v>276</v>
      </c>
      <c r="H160" s="5">
        <v>64870</v>
      </c>
      <c r="I160" s="5">
        <v>17274</v>
      </c>
      <c r="J160" s="5">
        <v>26721</v>
      </c>
      <c r="K160" s="5">
        <v>7756</v>
      </c>
      <c r="L160" s="5">
        <v>11372</v>
      </c>
      <c r="M160" s="5">
        <v>1649</v>
      </c>
      <c r="N160" s="5">
        <v>97</v>
      </c>
    </row>
    <row r="161" spans="1:14">
      <c r="A161" s="5">
        <v>1393</v>
      </c>
      <c r="B161" s="5">
        <v>4</v>
      </c>
      <c r="C161" s="5" t="s">
        <v>444</v>
      </c>
      <c r="D161" s="5" t="s">
        <v>445</v>
      </c>
      <c r="E161" s="5">
        <v>49</v>
      </c>
      <c r="F161" s="5">
        <v>7906</v>
      </c>
      <c r="G161" s="5">
        <v>18</v>
      </c>
      <c r="H161" s="5">
        <v>7888</v>
      </c>
      <c r="I161" s="5">
        <v>964</v>
      </c>
      <c r="J161" s="5">
        <v>2696</v>
      </c>
      <c r="K161" s="5">
        <v>1842</v>
      </c>
      <c r="L161" s="5">
        <v>1819</v>
      </c>
      <c r="M161" s="5">
        <v>561</v>
      </c>
      <c r="N161" s="5">
        <v>6</v>
      </c>
    </row>
    <row r="162" spans="1:14">
      <c r="A162" s="5">
        <v>1393</v>
      </c>
      <c r="B162" s="5">
        <v>4</v>
      </c>
      <c r="C162" s="5" t="s">
        <v>446</v>
      </c>
      <c r="D162" s="5" t="s">
        <v>447</v>
      </c>
      <c r="E162" s="5">
        <v>10</v>
      </c>
      <c r="F162" s="5">
        <v>924</v>
      </c>
      <c r="G162" s="5">
        <v>0</v>
      </c>
      <c r="H162" s="5">
        <v>924</v>
      </c>
      <c r="I162" s="5">
        <v>228</v>
      </c>
      <c r="J162" s="5">
        <v>434</v>
      </c>
      <c r="K162" s="5">
        <v>74</v>
      </c>
      <c r="L162" s="5">
        <v>174</v>
      </c>
      <c r="M162" s="5">
        <v>13</v>
      </c>
      <c r="N162" s="5">
        <v>1</v>
      </c>
    </row>
    <row r="163" spans="1:14">
      <c r="A163" s="5">
        <v>1393</v>
      </c>
      <c r="B163" s="5">
        <v>4</v>
      </c>
      <c r="C163" s="5" t="s">
        <v>448</v>
      </c>
      <c r="D163" s="5" t="s">
        <v>449</v>
      </c>
      <c r="E163" s="5">
        <v>327</v>
      </c>
      <c r="F163" s="5">
        <v>15666</v>
      </c>
      <c r="G163" s="5">
        <v>120</v>
      </c>
      <c r="H163" s="5">
        <v>15546</v>
      </c>
      <c r="I163" s="5">
        <v>4419</v>
      </c>
      <c r="J163" s="5">
        <v>6324</v>
      </c>
      <c r="K163" s="5">
        <v>1633</v>
      </c>
      <c r="L163" s="5">
        <v>2771</v>
      </c>
      <c r="M163" s="5">
        <v>371</v>
      </c>
      <c r="N163" s="5">
        <v>27</v>
      </c>
    </row>
    <row r="164" spans="1:14">
      <c r="A164" s="5">
        <v>1393</v>
      </c>
      <c r="B164" s="5">
        <v>4</v>
      </c>
      <c r="C164" s="5" t="s">
        <v>450</v>
      </c>
      <c r="D164" s="5" t="s">
        <v>451</v>
      </c>
      <c r="E164" s="5">
        <v>57</v>
      </c>
      <c r="F164" s="5">
        <v>3494</v>
      </c>
      <c r="G164" s="5">
        <v>15</v>
      </c>
      <c r="H164" s="5">
        <v>3479</v>
      </c>
      <c r="I164" s="5">
        <v>936</v>
      </c>
      <c r="J164" s="5">
        <v>1418</v>
      </c>
      <c r="K164" s="5">
        <v>448</v>
      </c>
      <c r="L164" s="5">
        <v>613</v>
      </c>
      <c r="M164" s="5">
        <v>59</v>
      </c>
      <c r="N164" s="5">
        <v>4</v>
      </c>
    </row>
    <row r="165" spans="1:14">
      <c r="A165" s="5">
        <v>1393</v>
      </c>
      <c r="B165" s="5">
        <v>4</v>
      </c>
      <c r="C165" s="5" t="s">
        <v>452</v>
      </c>
      <c r="D165" s="5" t="s">
        <v>453</v>
      </c>
      <c r="E165" s="5">
        <v>36</v>
      </c>
      <c r="F165" s="5">
        <v>1640</v>
      </c>
      <c r="G165" s="5">
        <v>12</v>
      </c>
      <c r="H165" s="5">
        <v>1628</v>
      </c>
      <c r="I165" s="5">
        <v>460</v>
      </c>
      <c r="J165" s="5">
        <v>732</v>
      </c>
      <c r="K165" s="5">
        <v>139</v>
      </c>
      <c r="L165" s="5">
        <v>275</v>
      </c>
      <c r="M165" s="5">
        <v>19</v>
      </c>
      <c r="N165" s="5">
        <v>3</v>
      </c>
    </row>
    <row r="166" spans="1:14">
      <c r="A166" s="5">
        <v>1393</v>
      </c>
      <c r="B166" s="5">
        <v>4</v>
      </c>
      <c r="C166" s="5" t="s">
        <v>454</v>
      </c>
      <c r="D166" s="5" t="s">
        <v>455</v>
      </c>
      <c r="E166" s="5">
        <v>164</v>
      </c>
      <c r="F166" s="5">
        <v>6863</v>
      </c>
      <c r="G166" s="5">
        <v>23</v>
      </c>
      <c r="H166" s="5">
        <v>6840</v>
      </c>
      <c r="I166" s="5">
        <v>1750</v>
      </c>
      <c r="J166" s="5">
        <v>2818</v>
      </c>
      <c r="K166" s="5">
        <v>823</v>
      </c>
      <c r="L166" s="5">
        <v>1270</v>
      </c>
      <c r="M166" s="5">
        <v>165</v>
      </c>
      <c r="N166" s="5">
        <v>13</v>
      </c>
    </row>
    <row r="167" spans="1:14">
      <c r="A167" s="5">
        <v>1393</v>
      </c>
      <c r="B167" s="5">
        <v>4</v>
      </c>
      <c r="C167" s="5" t="s">
        <v>456</v>
      </c>
      <c r="D167" s="5" t="s">
        <v>457</v>
      </c>
      <c r="E167" s="5">
        <v>7</v>
      </c>
      <c r="F167" s="5">
        <v>1014</v>
      </c>
      <c r="G167" s="5">
        <v>0</v>
      </c>
      <c r="H167" s="5">
        <v>1014</v>
      </c>
      <c r="I167" s="5">
        <v>108</v>
      </c>
      <c r="J167" s="5">
        <v>259</v>
      </c>
      <c r="K167" s="5">
        <v>241</v>
      </c>
      <c r="L167" s="5">
        <v>381</v>
      </c>
      <c r="M167" s="5">
        <v>23</v>
      </c>
      <c r="N167" s="5">
        <v>2</v>
      </c>
    </row>
    <row r="168" spans="1:14">
      <c r="A168" s="5">
        <v>1393</v>
      </c>
      <c r="B168" s="5">
        <v>9</v>
      </c>
      <c r="C168" s="5" t="s">
        <v>458</v>
      </c>
      <c r="D168" s="5" t="s">
        <v>459</v>
      </c>
      <c r="E168" s="5">
        <v>485</v>
      </c>
      <c r="F168" s="5">
        <v>27640</v>
      </c>
      <c r="G168" s="5">
        <v>88</v>
      </c>
      <c r="H168" s="5">
        <v>27552</v>
      </c>
      <c r="I168" s="5">
        <v>8409</v>
      </c>
      <c r="J168" s="5">
        <v>12040</v>
      </c>
      <c r="K168" s="5">
        <v>2555</v>
      </c>
      <c r="L168" s="5">
        <v>4070</v>
      </c>
      <c r="M168" s="5">
        <v>438</v>
      </c>
      <c r="N168" s="5">
        <v>40</v>
      </c>
    </row>
    <row r="169" spans="1:14">
      <c r="A169" s="5">
        <v>1393</v>
      </c>
      <c r="B169" s="5">
        <v>3</v>
      </c>
      <c r="C169" s="5" t="s">
        <v>460</v>
      </c>
      <c r="D169" s="5" t="s">
        <v>461</v>
      </c>
      <c r="E169" s="5">
        <v>1059</v>
      </c>
      <c r="F169" s="5">
        <v>31727</v>
      </c>
      <c r="G169" s="5">
        <v>178</v>
      </c>
      <c r="H169" s="5">
        <v>31549</v>
      </c>
      <c r="I169" s="5">
        <v>9733</v>
      </c>
      <c r="J169" s="5">
        <v>13093</v>
      </c>
      <c r="K169" s="5">
        <v>3096</v>
      </c>
      <c r="L169" s="5">
        <v>5117</v>
      </c>
      <c r="M169" s="5">
        <v>481</v>
      </c>
      <c r="N169" s="5">
        <v>29</v>
      </c>
    </row>
    <row r="170" spans="1:14">
      <c r="A170" s="5">
        <v>1393</v>
      </c>
      <c r="B170" s="5">
        <v>4</v>
      </c>
      <c r="C170" s="5" t="s">
        <v>462</v>
      </c>
      <c r="D170" s="5" t="s">
        <v>463</v>
      </c>
      <c r="E170" s="5">
        <v>217</v>
      </c>
      <c r="F170" s="5">
        <v>6480</v>
      </c>
      <c r="G170" s="5">
        <v>45</v>
      </c>
      <c r="H170" s="5">
        <v>6435</v>
      </c>
      <c r="I170" s="5">
        <v>1988</v>
      </c>
      <c r="J170" s="5">
        <v>2632</v>
      </c>
      <c r="K170" s="5">
        <v>711</v>
      </c>
      <c r="L170" s="5">
        <v>1010</v>
      </c>
      <c r="M170" s="5">
        <v>91</v>
      </c>
      <c r="N170" s="5">
        <v>3</v>
      </c>
    </row>
    <row r="171" spans="1:14">
      <c r="A171" s="5">
        <v>1393</v>
      </c>
      <c r="B171" s="5">
        <v>4</v>
      </c>
      <c r="C171" s="5" t="s">
        <v>464</v>
      </c>
      <c r="D171" s="5" t="s">
        <v>465</v>
      </c>
      <c r="E171" s="5">
        <v>111</v>
      </c>
      <c r="F171" s="5">
        <v>4588</v>
      </c>
      <c r="G171" s="5">
        <v>16</v>
      </c>
      <c r="H171" s="5">
        <v>4572</v>
      </c>
      <c r="I171" s="5">
        <v>1377</v>
      </c>
      <c r="J171" s="5">
        <v>1704</v>
      </c>
      <c r="K171" s="5">
        <v>481</v>
      </c>
      <c r="L171" s="5">
        <v>905</v>
      </c>
      <c r="M171" s="5">
        <v>102</v>
      </c>
      <c r="N171" s="5">
        <v>4</v>
      </c>
    </row>
    <row r="172" spans="1:14">
      <c r="A172" s="5">
        <v>1393</v>
      </c>
      <c r="B172" s="5">
        <v>4</v>
      </c>
      <c r="C172" s="5" t="s">
        <v>466</v>
      </c>
      <c r="D172" s="5" t="s">
        <v>467</v>
      </c>
      <c r="E172" s="5">
        <v>15</v>
      </c>
      <c r="F172" s="5">
        <v>825</v>
      </c>
      <c r="G172" s="5">
        <v>1</v>
      </c>
      <c r="H172" s="5">
        <v>824</v>
      </c>
      <c r="I172" s="5">
        <v>302</v>
      </c>
      <c r="J172" s="5">
        <v>274</v>
      </c>
      <c r="K172" s="5">
        <v>96</v>
      </c>
      <c r="L172" s="5">
        <v>140</v>
      </c>
      <c r="M172" s="5">
        <v>12</v>
      </c>
      <c r="N172" s="5">
        <v>0</v>
      </c>
    </row>
    <row r="173" spans="1:14">
      <c r="A173" s="5">
        <v>1393</v>
      </c>
      <c r="B173" s="5">
        <v>4</v>
      </c>
      <c r="C173" s="5" t="s">
        <v>468</v>
      </c>
      <c r="D173" s="5" t="s">
        <v>469</v>
      </c>
      <c r="E173" s="5">
        <v>191</v>
      </c>
      <c r="F173" s="5">
        <v>6770</v>
      </c>
      <c r="G173" s="5">
        <v>29</v>
      </c>
      <c r="H173" s="5">
        <v>6741</v>
      </c>
      <c r="I173" s="5">
        <v>1998</v>
      </c>
      <c r="J173" s="5">
        <v>2884</v>
      </c>
      <c r="K173" s="5">
        <v>606</v>
      </c>
      <c r="L173" s="5">
        <v>1121</v>
      </c>
      <c r="M173" s="5">
        <v>125</v>
      </c>
      <c r="N173" s="5">
        <v>8</v>
      </c>
    </row>
    <row r="174" spans="1:14">
      <c r="A174" s="5">
        <v>1393</v>
      </c>
      <c r="B174" s="5">
        <v>4</v>
      </c>
      <c r="C174" s="5" t="s">
        <v>470</v>
      </c>
      <c r="D174" s="5" t="s">
        <v>471</v>
      </c>
      <c r="E174" s="5">
        <v>153</v>
      </c>
      <c r="F174" s="5">
        <v>4643</v>
      </c>
      <c r="G174" s="5">
        <v>60</v>
      </c>
      <c r="H174" s="5">
        <v>4583</v>
      </c>
      <c r="I174" s="5">
        <v>1524</v>
      </c>
      <c r="J174" s="5">
        <v>1863</v>
      </c>
      <c r="K174" s="5">
        <v>432</v>
      </c>
      <c r="L174" s="5">
        <v>693</v>
      </c>
      <c r="M174" s="5">
        <v>68</v>
      </c>
      <c r="N174" s="5">
        <v>2</v>
      </c>
    </row>
    <row r="175" spans="1:14">
      <c r="A175" s="5">
        <v>1393</v>
      </c>
      <c r="B175" s="5">
        <v>4</v>
      </c>
      <c r="C175" s="5" t="s">
        <v>472</v>
      </c>
      <c r="D175" s="5" t="s">
        <v>473</v>
      </c>
      <c r="E175" s="5">
        <v>21</v>
      </c>
      <c r="F175" s="5">
        <v>1267</v>
      </c>
      <c r="G175" s="5">
        <v>3</v>
      </c>
      <c r="H175" s="5">
        <v>1264</v>
      </c>
      <c r="I175" s="5">
        <v>349</v>
      </c>
      <c r="J175" s="5">
        <v>570</v>
      </c>
      <c r="K175" s="5">
        <v>123</v>
      </c>
      <c r="L175" s="5">
        <v>206</v>
      </c>
      <c r="M175" s="5">
        <v>16</v>
      </c>
      <c r="N175" s="5">
        <v>0</v>
      </c>
    </row>
    <row r="176" spans="1:14">
      <c r="A176" s="5">
        <v>1393</v>
      </c>
      <c r="B176" s="5">
        <v>4</v>
      </c>
      <c r="C176" s="5" t="s">
        <v>474</v>
      </c>
      <c r="D176" s="5" t="s">
        <v>475</v>
      </c>
      <c r="E176" s="5">
        <v>350</v>
      </c>
      <c r="F176" s="5">
        <v>7155</v>
      </c>
      <c r="G176" s="5">
        <v>25</v>
      </c>
      <c r="H176" s="5">
        <v>7130</v>
      </c>
      <c r="I176" s="5">
        <v>2195</v>
      </c>
      <c r="J176" s="5">
        <v>3166</v>
      </c>
      <c r="K176" s="5">
        <v>648</v>
      </c>
      <c r="L176" s="5">
        <v>1042</v>
      </c>
      <c r="M176" s="5">
        <v>67</v>
      </c>
      <c r="N176" s="5">
        <v>12</v>
      </c>
    </row>
    <row r="177" spans="1:14">
      <c r="A177" s="5">
        <v>1393</v>
      </c>
      <c r="B177" s="5">
        <v>2</v>
      </c>
      <c r="C177" s="5" t="s">
        <v>476</v>
      </c>
      <c r="D177" s="5" t="s">
        <v>477</v>
      </c>
      <c r="E177" s="5">
        <v>981</v>
      </c>
      <c r="F177" s="5">
        <v>164018</v>
      </c>
      <c r="G177" s="5">
        <v>1120</v>
      </c>
      <c r="H177" s="5">
        <v>162898</v>
      </c>
      <c r="I177" s="5">
        <v>25454</v>
      </c>
      <c r="J177" s="5">
        <v>93403</v>
      </c>
      <c r="K177" s="5">
        <v>19536</v>
      </c>
      <c r="L177" s="5">
        <v>21136</v>
      </c>
      <c r="M177" s="5">
        <v>3169</v>
      </c>
      <c r="N177" s="5">
        <v>200</v>
      </c>
    </row>
    <row r="178" spans="1:14">
      <c r="A178" s="5">
        <v>1393</v>
      </c>
      <c r="B178" s="5">
        <v>3</v>
      </c>
      <c r="C178" s="5" t="s">
        <v>478</v>
      </c>
      <c r="D178" s="5" t="s">
        <v>479</v>
      </c>
      <c r="E178" s="5">
        <v>118</v>
      </c>
      <c r="F178" s="5">
        <v>73991</v>
      </c>
      <c r="G178" s="5">
        <v>224</v>
      </c>
      <c r="H178" s="5">
        <v>73767</v>
      </c>
      <c r="I178" s="5">
        <v>6687</v>
      </c>
      <c r="J178" s="5">
        <v>46227</v>
      </c>
      <c r="K178" s="5">
        <v>9628</v>
      </c>
      <c r="L178" s="5">
        <v>9231</v>
      </c>
      <c r="M178" s="5">
        <v>1871</v>
      </c>
      <c r="N178" s="5">
        <v>123</v>
      </c>
    </row>
    <row r="179" spans="1:14">
      <c r="A179" s="5">
        <v>1393</v>
      </c>
      <c r="B179" s="5">
        <v>4</v>
      </c>
      <c r="C179" s="5" t="s">
        <v>480</v>
      </c>
      <c r="D179" s="5" t="s">
        <v>479</v>
      </c>
      <c r="E179" s="5">
        <v>118</v>
      </c>
      <c r="F179" s="5">
        <v>73991</v>
      </c>
      <c r="G179" s="5">
        <v>224</v>
      </c>
      <c r="H179" s="5">
        <v>73767</v>
      </c>
      <c r="I179" s="5">
        <v>6687</v>
      </c>
      <c r="J179" s="5">
        <v>46227</v>
      </c>
      <c r="K179" s="5">
        <v>9628</v>
      </c>
      <c r="L179" s="5">
        <v>9231</v>
      </c>
      <c r="M179" s="5">
        <v>1871</v>
      </c>
      <c r="N179" s="5">
        <v>123</v>
      </c>
    </row>
    <row r="180" spans="1:14">
      <c r="A180" s="5">
        <v>1393</v>
      </c>
      <c r="B180" s="5">
        <v>3</v>
      </c>
      <c r="C180" s="5" t="s">
        <v>481</v>
      </c>
      <c r="D180" s="5" t="s">
        <v>482</v>
      </c>
      <c r="E180" s="5">
        <v>101</v>
      </c>
      <c r="F180" s="5">
        <v>5224</v>
      </c>
      <c r="G180" s="5">
        <v>100</v>
      </c>
      <c r="H180" s="5">
        <v>5124</v>
      </c>
      <c r="I180" s="5">
        <v>1513</v>
      </c>
      <c r="J180" s="5">
        <v>2395</v>
      </c>
      <c r="K180" s="5">
        <v>524</v>
      </c>
      <c r="L180" s="5">
        <v>631</v>
      </c>
      <c r="M180" s="5">
        <v>60</v>
      </c>
      <c r="N180" s="5">
        <v>1</v>
      </c>
    </row>
    <row r="181" spans="1:14">
      <c r="A181" s="5">
        <v>1393</v>
      </c>
      <c r="B181" s="5">
        <v>4</v>
      </c>
      <c r="C181" s="5" t="s">
        <v>483</v>
      </c>
      <c r="D181" s="5" t="s">
        <v>482</v>
      </c>
      <c r="E181" s="5">
        <v>101</v>
      </c>
      <c r="F181" s="5">
        <v>5224</v>
      </c>
      <c r="G181" s="5">
        <v>100</v>
      </c>
      <c r="H181" s="5">
        <v>5124</v>
      </c>
      <c r="I181" s="5">
        <v>1513</v>
      </c>
      <c r="J181" s="5">
        <v>2395</v>
      </c>
      <c r="K181" s="5">
        <v>524</v>
      </c>
      <c r="L181" s="5">
        <v>631</v>
      </c>
      <c r="M181" s="5">
        <v>60</v>
      </c>
      <c r="N181" s="5">
        <v>1</v>
      </c>
    </row>
    <row r="182" spans="1:14">
      <c r="A182" s="5">
        <v>1393</v>
      </c>
      <c r="B182" s="5">
        <v>3</v>
      </c>
      <c r="C182" s="5" t="s">
        <v>484</v>
      </c>
      <c r="D182" s="5" t="s">
        <v>485</v>
      </c>
      <c r="E182" s="5">
        <v>762</v>
      </c>
      <c r="F182" s="5">
        <v>84803</v>
      </c>
      <c r="G182" s="5">
        <v>796</v>
      </c>
      <c r="H182" s="5">
        <v>84007</v>
      </c>
      <c r="I182" s="5">
        <v>17254</v>
      </c>
      <c r="J182" s="5">
        <v>44781</v>
      </c>
      <c r="K182" s="5">
        <v>9384</v>
      </c>
      <c r="L182" s="5">
        <v>11274</v>
      </c>
      <c r="M182" s="5">
        <v>1238</v>
      </c>
      <c r="N182" s="5">
        <v>76</v>
      </c>
    </row>
    <row r="183" spans="1:14">
      <c r="A183" s="5">
        <v>1393</v>
      </c>
      <c r="B183" s="5">
        <v>4</v>
      </c>
      <c r="C183" s="5" t="s">
        <v>486</v>
      </c>
      <c r="D183" s="5" t="s">
        <v>485</v>
      </c>
      <c r="E183" s="5">
        <v>762</v>
      </c>
      <c r="F183" s="5">
        <v>84803</v>
      </c>
      <c r="G183" s="5">
        <v>796</v>
      </c>
      <c r="H183" s="5">
        <v>84007</v>
      </c>
      <c r="I183" s="5">
        <v>17254</v>
      </c>
      <c r="J183" s="5">
        <v>44781</v>
      </c>
      <c r="K183" s="5">
        <v>9384</v>
      </c>
      <c r="L183" s="5">
        <v>11274</v>
      </c>
      <c r="M183" s="5">
        <v>1238</v>
      </c>
      <c r="N183" s="5">
        <v>76</v>
      </c>
    </row>
    <row r="184" spans="1:14">
      <c r="A184" s="5">
        <v>1393</v>
      </c>
      <c r="B184" s="5">
        <v>2</v>
      </c>
      <c r="C184" s="5" t="s">
        <v>487</v>
      </c>
      <c r="D184" s="5" t="s">
        <v>488</v>
      </c>
      <c r="E184" s="5">
        <v>183</v>
      </c>
      <c r="F184" s="5">
        <v>15866</v>
      </c>
      <c r="G184" s="5">
        <v>320</v>
      </c>
      <c r="H184" s="5">
        <v>15546</v>
      </c>
      <c r="I184" s="5">
        <v>4414</v>
      </c>
      <c r="J184" s="5">
        <v>5814</v>
      </c>
      <c r="K184" s="5">
        <v>2250</v>
      </c>
      <c r="L184" s="5">
        <v>2813</v>
      </c>
      <c r="M184" s="5">
        <v>236</v>
      </c>
      <c r="N184" s="5">
        <v>20</v>
      </c>
    </row>
    <row r="185" spans="1:14">
      <c r="A185" s="5">
        <v>1393</v>
      </c>
      <c r="B185" s="5">
        <v>3</v>
      </c>
      <c r="C185" s="5" t="s">
        <v>489</v>
      </c>
      <c r="D185" s="5" t="s">
        <v>490</v>
      </c>
      <c r="E185" s="5">
        <v>46</v>
      </c>
      <c r="F185" s="5">
        <v>5045</v>
      </c>
      <c r="G185" s="5">
        <v>116</v>
      </c>
      <c r="H185" s="5">
        <v>4929</v>
      </c>
      <c r="I185" s="5">
        <v>1561</v>
      </c>
      <c r="J185" s="5">
        <v>1611</v>
      </c>
      <c r="K185" s="5">
        <v>618</v>
      </c>
      <c r="L185" s="5">
        <v>1048</v>
      </c>
      <c r="M185" s="5">
        <v>83</v>
      </c>
      <c r="N185" s="5">
        <v>8</v>
      </c>
    </row>
    <row r="186" spans="1:14">
      <c r="A186" s="5">
        <v>1393</v>
      </c>
      <c r="B186" s="5">
        <v>4</v>
      </c>
      <c r="C186" s="5" t="s">
        <v>491</v>
      </c>
      <c r="D186" s="5" t="s">
        <v>492</v>
      </c>
      <c r="E186" s="5">
        <v>43</v>
      </c>
      <c r="F186" s="5">
        <v>4934</v>
      </c>
      <c r="G186" s="5">
        <v>42</v>
      </c>
      <c r="H186" s="5">
        <v>4892</v>
      </c>
      <c r="I186" s="5">
        <v>1541</v>
      </c>
      <c r="J186" s="5">
        <v>1600</v>
      </c>
      <c r="K186" s="5">
        <v>616</v>
      </c>
      <c r="L186" s="5">
        <v>1045</v>
      </c>
      <c r="M186" s="5">
        <v>82</v>
      </c>
      <c r="N186" s="5">
        <v>8</v>
      </c>
    </row>
    <row r="187" spans="1:14">
      <c r="A187" s="5">
        <v>1393</v>
      </c>
      <c r="B187" s="5">
        <v>4</v>
      </c>
      <c r="C187" s="5" t="s">
        <v>493</v>
      </c>
      <c r="D187" s="5" t="s">
        <v>494</v>
      </c>
      <c r="E187" s="5">
        <v>3</v>
      </c>
      <c r="F187" s="5">
        <v>111</v>
      </c>
      <c r="G187" s="5">
        <v>74</v>
      </c>
      <c r="H187" s="5">
        <v>37</v>
      </c>
      <c r="I187" s="5">
        <v>20</v>
      </c>
      <c r="J187" s="5">
        <v>11</v>
      </c>
      <c r="K187" s="5">
        <v>2</v>
      </c>
      <c r="L187" s="5">
        <v>3</v>
      </c>
      <c r="M187" s="5">
        <v>1</v>
      </c>
      <c r="N187" s="5">
        <v>0</v>
      </c>
    </row>
    <row r="188" spans="1:14">
      <c r="A188" s="5">
        <v>1393</v>
      </c>
      <c r="B188" s="5">
        <v>3</v>
      </c>
      <c r="C188" s="5" t="s">
        <v>495</v>
      </c>
      <c r="D188" s="5" t="s">
        <v>496</v>
      </c>
      <c r="E188" s="5">
        <v>38</v>
      </c>
      <c r="F188" s="5">
        <v>3750</v>
      </c>
      <c r="G188" s="5">
        <v>33</v>
      </c>
      <c r="H188" s="5">
        <v>3717</v>
      </c>
      <c r="I188" s="5">
        <v>825</v>
      </c>
      <c r="J188" s="5">
        <v>1555</v>
      </c>
      <c r="K188" s="5">
        <v>581</v>
      </c>
      <c r="L188" s="5">
        <v>683</v>
      </c>
      <c r="M188" s="5">
        <v>72</v>
      </c>
      <c r="N188" s="5">
        <v>1</v>
      </c>
    </row>
    <row r="189" spans="1:14">
      <c r="A189" s="5">
        <v>1393</v>
      </c>
      <c r="B189" s="5">
        <v>4</v>
      </c>
      <c r="C189" s="5" t="s">
        <v>497</v>
      </c>
      <c r="D189" s="5" t="s">
        <v>496</v>
      </c>
      <c r="E189" s="5">
        <v>38</v>
      </c>
      <c r="F189" s="5">
        <v>3750</v>
      </c>
      <c r="G189" s="5">
        <v>33</v>
      </c>
      <c r="H189" s="5">
        <v>3717</v>
      </c>
      <c r="I189" s="5">
        <v>825</v>
      </c>
      <c r="J189" s="5">
        <v>1555</v>
      </c>
      <c r="K189" s="5">
        <v>581</v>
      </c>
      <c r="L189" s="5">
        <v>683</v>
      </c>
      <c r="M189" s="5">
        <v>72</v>
      </c>
      <c r="N189" s="5">
        <v>1</v>
      </c>
    </row>
    <row r="190" spans="1:14">
      <c r="A190" s="5">
        <v>1393</v>
      </c>
      <c r="B190" s="5">
        <v>3</v>
      </c>
      <c r="C190" s="5" t="s">
        <v>498</v>
      </c>
      <c r="D190" s="5" t="s">
        <v>499</v>
      </c>
      <c r="E190" s="5">
        <v>99</v>
      </c>
      <c r="F190" s="5">
        <v>7071</v>
      </c>
      <c r="G190" s="5">
        <v>171</v>
      </c>
      <c r="H190" s="5">
        <v>6900</v>
      </c>
      <c r="I190" s="5">
        <v>2028</v>
      </c>
      <c r="J190" s="5">
        <v>2648</v>
      </c>
      <c r="K190" s="5">
        <v>1051</v>
      </c>
      <c r="L190" s="5">
        <v>1082</v>
      </c>
      <c r="M190" s="5">
        <v>81</v>
      </c>
      <c r="N190" s="5">
        <v>11</v>
      </c>
    </row>
    <row r="191" spans="1:14">
      <c r="A191" s="5">
        <v>1393</v>
      </c>
      <c r="B191" s="5">
        <v>4</v>
      </c>
      <c r="C191" s="5" t="s">
        <v>500</v>
      </c>
      <c r="D191" s="5" t="s">
        <v>501</v>
      </c>
      <c r="E191" s="5">
        <v>71</v>
      </c>
      <c r="F191" s="5">
        <v>3839</v>
      </c>
      <c r="G191" s="5">
        <v>47</v>
      </c>
      <c r="H191" s="5">
        <v>3792</v>
      </c>
      <c r="I191" s="5">
        <v>1252</v>
      </c>
      <c r="J191" s="5">
        <v>1463</v>
      </c>
      <c r="K191" s="5">
        <v>399</v>
      </c>
      <c r="L191" s="5">
        <v>641</v>
      </c>
      <c r="M191" s="5">
        <v>37</v>
      </c>
      <c r="N191" s="5">
        <v>1</v>
      </c>
    </row>
    <row r="192" spans="1:14">
      <c r="A192" s="5">
        <v>1393</v>
      </c>
      <c r="B192" s="5">
        <v>4</v>
      </c>
      <c r="C192" s="5" t="s">
        <v>502</v>
      </c>
      <c r="D192" s="5" t="s">
        <v>503</v>
      </c>
      <c r="E192" s="5">
        <v>14</v>
      </c>
      <c r="F192" s="5">
        <v>372</v>
      </c>
      <c r="G192" s="5">
        <v>88</v>
      </c>
      <c r="H192" s="5">
        <v>284</v>
      </c>
      <c r="I192" s="5">
        <v>59</v>
      </c>
      <c r="J192" s="5">
        <v>125</v>
      </c>
      <c r="K192" s="5">
        <v>43</v>
      </c>
      <c r="L192" s="5">
        <v>57</v>
      </c>
      <c r="M192" s="5">
        <v>0</v>
      </c>
      <c r="N192" s="5">
        <v>0</v>
      </c>
    </row>
    <row r="193" spans="1:14">
      <c r="A193" s="5">
        <v>1393</v>
      </c>
      <c r="B193" s="5">
        <v>4</v>
      </c>
      <c r="C193" s="5" t="s">
        <v>504</v>
      </c>
      <c r="D193" s="5" t="s">
        <v>499</v>
      </c>
      <c r="E193" s="5">
        <v>14</v>
      </c>
      <c r="F193" s="5">
        <v>2860</v>
      </c>
      <c r="G193" s="5">
        <v>36</v>
      </c>
      <c r="H193" s="5">
        <v>2824</v>
      </c>
      <c r="I193" s="5">
        <v>717</v>
      </c>
      <c r="J193" s="5">
        <v>1060</v>
      </c>
      <c r="K193" s="5">
        <v>609</v>
      </c>
      <c r="L193" s="5">
        <v>384</v>
      </c>
      <c r="M193" s="5">
        <v>44</v>
      </c>
      <c r="N193" s="5">
        <v>10</v>
      </c>
    </row>
    <row r="194" spans="1:14">
      <c r="A194" s="5">
        <v>1393</v>
      </c>
      <c r="B194" s="5">
        <v>2</v>
      </c>
      <c r="C194" s="5" t="s">
        <v>505</v>
      </c>
      <c r="D194" s="5" t="s">
        <v>506</v>
      </c>
      <c r="E194" s="5">
        <v>827</v>
      </c>
      <c r="F194" s="5">
        <v>24959</v>
      </c>
      <c r="G194" s="5">
        <v>258</v>
      </c>
      <c r="H194" s="5">
        <v>24701</v>
      </c>
      <c r="I194" s="5">
        <v>10526</v>
      </c>
      <c r="J194" s="5">
        <v>11024</v>
      </c>
      <c r="K194" s="5">
        <v>962</v>
      </c>
      <c r="L194" s="5">
        <v>2001</v>
      </c>
      <c r="M194" s="5">
        <v>179</v>
      </c>
      <c r="N194" s="5">
        <v>8</v>
      </c>
    </row>
    <row r="195" spans="1:14">
      <c r="A195" s="5">
        <v>1393</v>
      </c>
      <c r="B195" s="5">
        <v>3</v>
      </c>
      <c r="C195" s="5" t="s">
        <v>507</v>
      </c>
      <c r="D195" s="5" t="s">
        <v>506</v>
      </c>
      <c r="E195" s="5">
        <v>827</v>
      </c>
      <c r="F195" s="5">
        <v>24959</v>
      </c>
      <c r="G195" s="5">
        <v>258</v>
      </c>
      <c r="H195" s="5">
        <v>24701</v>
      </c>
      <c r="I195" s="5">
        <v>10526</v>
      </c>
      <c r="J195" s="5">
        <v>11024</v>
      </c>
      <c r="K195" s="5">
        <v>962</v>
      </c>
      <c r="L195" s="5">
        <v>2001</v>
      </c>
      <c r="M195" s="5">
        <v>179</v>
      </c>
      <c r="N195" s="5">
        <v>8</v>
      </c>
    </row>
    <row r="196" spans="1:14">
      <c r="A196" s="5">
        <v>1393</v>
      </c>
      <c r="B196" s="5">
        <v>4</v>
      </c>
      <c r="C196" s="5" t="s">
        <v>508</v>
      </c>
      <c r="D196" s="5" t="s">
        <v>506</v>
      </c>
      <c r="E196" s="5">
        <v>827</v>
      </c>
      <c r="F196" s="5">
        <v>24959</v>
      </c>
      <c r="G196" s="5">
        <v>258</v>
      </c>
      <c r="H196" s="5">
        <v>24701</v>
      </c>
      <c r="I196" s="5">
        <v>10526</v>
      </c>
      <c r="J196" s="5">
        <v>11024</v>
      </c>
      <c r="K196" s="5">
        <v>962</v>
      </c>
      <c r="L196" s="5">
        <v>2001</v>
      </c>
      <c r="M196" s="5">
        <v>179</v>
      </c>
      <c r="N196" s="5">
        <v>8</v>
      </c>
    </row>
    <row r="197" spans="1:14">
      <c r="A197" s="5">
        <v>1393</v>
      </c>
      <c r="B197" s="5">
        <v>2</v>
      </c>
      <c r="C197" s="5" t="s">
        <v>509</v>
      </c>
      <c r="D197" s="5" t="s">
        <v>510</v>
      </c>
      <c r="E197" s="5">
        <v>453</v>
      </c>
      <c r="F197" s="5">
        <v>18941</v>
      </c>
      <c r="G197" s="5">
        <v>119</v>
      </c>
      <c r="H197" s="5">
        <v>18822</v>
      </c>
      <c r="I197" s="5">
        <v>4697</v>
      </c>
      <c r="J197" s="5">
        <v>9515</v>
      </c>
      <c r="K197" s="5">
        <v>1697</v>
      </c>
      <c r="L197" s="5">
        <v>2637</v>
      </c>
      <c r="M197" s="5">
        <v>234</v>
      </c>
      <c r="N197" s="5">
        <v>42</v>
      </c>
    </row>
    <row r="198" spans="1:14">
      <c r="A198" s="5">
        <v>1393</v>
      </c>
      <c r="B198" s="5">
        <v>3</v>
      </c>
      <c r="C198" s="5" t="s">
        <v>511</v>
      </c>
      <c r="D198" s="5" t="s">
        <v>512</v>
      </c>
      <c r="E198" s="5">
        <v>18</v>
      </c>
      <c r="F198" s="5">
        <v>730</v>
      </c>
      <c r="G198" s="5">
        <v>3</v>
      </c>
      <c r="H198" s="5">
        <v>727</v>
      </c>
      <c r="I198" s="5">
        <v>219</v>
      </c>
      <c r="J198" s="5">
        <v>351</v>
      </c>
      <c r="K198" s="5">
        <v>75</v>
      </c>
      <c r="L198" s="5">
        <v>81</v>
      </c>
      <c r="M198" s="5">
        <v>1</v>
      </c>
      <c r="N198" s="5">
        <v>0</v>
      </c>
    </row>
    <row r="199" spans="1:14">
      <c r="A199" s="5">
        <v>1393</v>
      </c>
      <c r="B199" s="5">
        <v>9</v>
      </c>
      <c r="C199" s="5" t="s">
        <v>513</v>
      </c>
      <c r="D199" s="5" t="s">
        <v>514</v>
      </c>
      <c r="E199" s="5">
        <v>18</v>
      </c>
      <c r="F199" s="5">
        <v>730</v>
      </c>
      <c r="G199" s="5">
        <v>3</v>
      </c>
      <c r="H199" s="5">
        <v>727</v>
      </c>
      <c r="I199" s="5">
        <v>219</v>
      </c>
      <c r="J199" s="5">
        <v>351</v>
      </c>
      <c r="K199" s="5">
        <v>75</v>
      </c>
      <c r="L199" s="5">
        <v>81</v>
      </c>
      <c r="M199" s="5">
        <v>1</v>
      </c>
      <c r="N199" s="5">
        <v>0</v>
      </c>
    </row>
    <row r="200" spans="1:14">
      <c r="A200" s="5">
        <v>1393</v>
      </c>
      <c r="B200" s="5">
        <v>3</v>
      </c>
      <c r="C200" s="5" t="s">
        <v>515</v>
      </c>
      <c r="D200" s="5" t="s">
        <v>516</v>
      </c>
      <c r="E200" s="5">
        <v>16</v>
      </c>
      <c r="F200" s="5">
        <v>440</v>
      </c>
      <c r="G200" s="5">
        <v>1</v>
      </c>
      <c r="H200" s="5">
        <v>439</v>
      </c>
      <c r="I200" s="5">
        <v>124</v>
      </c>
      <c r="J200" s="5">
        <v>233</v>
      </c>
      <c r="K200" s="5">
        <v>31</v>
      </c>
      <c r="L200" s="5">
        <v>49</v>
      </c>
      <c r="M200" s="5">
        <v>2</v>
      </c>
      <c r="N200" s="5">
        <v>0</v>
      </c>
    </row>
    <row r="201" spans="1:14">
      <c r="A201" s="5">
        <v>1393</v>
      </c>
      <c r="B201" s="5">
        <v>4</v>
      </c>
      <c r="C201" s="5" t="s">
        <v>517</v>
      </c>
      <c r="D201" s="5" t="s">
        <v>516</v>
      </c>
      <c r="E201" s="5">
        <v>16</v>
      </c>
      <c r="F201" s="5">
        <v>440</v>
      </c>
      <c r="G201" s="5">
        <v>1</v>
      </c>
      <c r="H201" s="5">
        <v>439</v>
      </c>
      <c r="I201" s="5">
        <v>124</v>
      </c>
      <c r="J201" s="5">
        <v>233</v>
      </c>
      <c r="K201" s="5">
        <v>31</v>
      </c>
      <c r="L201" s="5">
        <v>49</v>
      </c>
      <c r="M201" s="5">
        <v>2</v>
      </c>
      <c r="N201" s="5">
        <v>0</v>
      </c>
    </row>
    <row r="202" spans="1:14">
      <c r="A202" s="5">
        <v>1393</v>
      </c>
      <c r="B202" s="5">
        <v>3</v>
      </c>
      <c r="C202" s="5" t="s">
        <v>518</v>
      </c>
      <c r="D202" s="5" t="s">
        <v>519</v>
      </c>
      <c r="E202" s="5">
        <v>25</v>
      </c>
      <c r="F202" s="5">
        <v>1051</v>
      </c>
      <c r="G202" s="5">
        <v>4</v>
      </c>
      <c r="H202" s="5">
        <v>1047</v>
      </c>
      <c r="I202" s="5">
        <v>347</v>
      </c>
      <c r="J202" s="5">
        <v>537</v>
      </c>
      <c r="K202" s="5">
        <v>58</v>
      </c>
      <c r="L202" s="5">
        <v>95</v>
      </c>
      <c r="M202" s="5">
        <v>8</v>
      </c>
      <c r="N202" s="5">
        <v>2</v>
      </c>
    </row>
    <row r="203" spans="1:14">
      <c r="A203" s="5">
        <v>1393</v>
      </c>
      <c r="B203" s="5">
        <v>4</v>
      </c>
      <c r="C203" s="5" t="s">
        <v>520</v>
      </c>
      <c r="D203" s="5" t="s">
        <v>519</v>
      </c>
      <c r="E203" s="5">
        <v>25</v>
      </c>
      <c r="F203" s="5">
        <v>1051</v>
      </c>
      <c r="G203" s="5">
        <v>4</v>
      </c>
      <c r="H203" s="5">
        <v>1047</v>
      </c>
      <c r="I203" s="5">
        <v>347</v>
      </c>
      <c r="J203" s="5">
        <v>537</v>
      </c>
      <c r="K203" s="5">
        <v>58</v>
      </c>
      <c r="L203" s="5">
        <v>95</v>
      </c>
      <c r="M203" s="5">
        <v>8</v>
      </c>
      <c r="N203" s="5">
        <v>2</v>
      </c>
    </row>
    <row r="204" spans="1:14">
      <c r="A204" s="5">
        <v>1393</v>
      </c>
      <c r="B204" s="5">
        <v>3</v>
      </c>
      <c r="C204" s="5" t="s">
        <v>521</v>
      </c>
      <c r="D204" s="5" t="s">
        <v>522</v>
      </c>
      <c r="E204" s="5">
        <v>250</v>
      </c>
      <c r="F204" s="5">
        <v>11899</v>
      </c>
      <c r="G204" s="5">
        <v>75</v>
      </c>
      <c r="H204" s="5">
        <v>11824</v>
      </c>
      <c r="I204" s="5">
        <v>2532</v>
      </c>
      <c r="J204" s="5">
        <v>6097</v>
      </c>
      <c r="K204" s="5">
        <v>1163</v>
      </c>
      <c r="L204" s="5">
        <v>1807</v>
      </c>
      <c r="M204" s="5">
        <v>187</v>
      </c>
      <c r="N204" s="5">
        <v>38</v>
      </c>
    </row>
    <row r="205" spans="1:14">
      <c r="A205" s="5">
        <v>1393</v>
      </c>
      <c r="B205" s="5">
        <v>4</v>
      </c>
      <c r="C205" s="5" t="s">
        <v>523</v>
      </c>
      <c r="D205" s="5" t="s">
        <v>522</v>
      </c>
      <c r="E205" s="5">
        <v>250</v>
      </c>
      <c r="F205" s="5">
        <v>11899</v>
      </c>
      <c r="G205" s="5">
        <v>75</v>
      </c>
      <c r="H205" s="5">
        <v>11824</v>
      </c>
      <c r="I205" s="5">
        <v>2532</v>
      </c>
      <c r="J205" s="5">
        <v>6097</v>
      </c>
      <c r="K205" s="5">
        <v>1163</v>
      </c>
      <c r="L205" s="5">
        <v>1807</v>
      </c>
      <c r="M205" s="5">
        <v>187</v>
      </c>
      <c r="N205" s="5">
        <v>38</v>
      </c>
    </row>
    <row r="206" spans="1:14">
      <c r="A206" s="5">
        <v>1393</v>
      </c>
      <c r="B206" s="5">
        <v>7</v>
      </c>
      <c r="C206" s="5" t="s">
        <v>524</v>
      </c>
      <c r="D206" s="5" t="s">
        <v>525</v>
      </c>
      <c r="E206" s="5">
        <v>144</v>
      </c>
      <c r="F206" s="5">
        <v>4821</v>
      </c>
      <c r="G206" s="5">
        <v>36</v>
      </c>
      <c r="H206" s="5">
        <v>4786</v>
      </c>
      <c r="I206" s="5">
        <v>1475</v>
      </c>
      <c r="J206" s="5">
        <v>2297</v>
      </c>
      <c r="K206" s="5">
        <v>370</v>
      </c>
      <c r="L206" s="5">
        <v>605</v>
      </c>
      <c r="M206" s="5">
        <v>36</v>
      </c>
      <c r="N206" s="5">
        <v>2</v>
      </c>
    </row>
    <row r="207" spans="1:14">
      <c r="A207" s="5">
        <v>1393</v>
      </c>
      <c r="B207" s="5">
        <v>9</v>
      </c>
      <c r="C207" s="5" t="s">
        <v>526</v>
      </c>
      <c r="D207" s="5" t="s">
        <v>525</v>
      </c>
      <c r="E207" s="5">
        <v>144</v>
      </c>
      <c r="F207" s="5">
        <v>4821</v>
      </c>
      <c r="G207" s="5">
        <v>36</v>
      </c>
      <c r="H207" s="5">
        <v>4786</v>
      </c>
      <c r="I207" s="5">
        <v>1475</v>
      </c>
      <c r="J207" s="5">
        <v>2297</v>
      </c>
      <c r="K207" s="5">
        <v>370</v>
      </c>
      <c r="L207" s="5">
        <v>605</v>
      </c>
      <c r="M207" s="5">
        <v>36</v>
      </c>
      <c r="N207" s="5">
        <v>2</v>
      </c>
    </row>
    <row r="208" spans="1:14">
      <c r="A208" s="5">
        <v>1393</v>
      </c>
      <c r="B208" s="5">
        <v>2</v>
      </c>
      <c r="C208" s="5" t="s">
        <v>527</v>
      </c>
      <c r="D208" s="5" t="s">
        <v>528</v>
      </c>
      <c r="E208" s="5">
        <v>28</v>
      </c>
      <c r="F208" s="5">
        <v>2880</v>
      </c>
      <c r="G208" s="5">
        <v>17</v>
      </c>
      <c r="H208" s="5">
        <v>2863</v>
      </c>
      <c r="I208" s="5">
        <v>871</v>
      </c>
      <c r="J208" s="5">
        <v>1150</v>
      </c>
      <c r="K208" s="5">
        <v>283</v>
      </c>
      <c r="L208" s="5">
        <v>510</v>
      </c>
      <c r="M208" s="5">
        <v>45</v>
      </c>
      <c r="N208" s="5">
        <v>3</v>
      </c>
    </row>
    <row r="209" spans="1:14">
      <c r="A209" s="5">
        <v>1393</v>
      </c>
      <c r="B209" s="5">
        <v>7</v>
      </c>
      <c r="C209" s="5" t="s">
        <v>529</v>
      </c>
      <c r="D209" s="5" t="s">
        <v>530</v>
      </c>
      <c r="E209" s="5">
        <v>28</v>
      </c>
      <c r="F209" s="5">
        <v>2880</v>
      </c>
      <c r="G209" s="5">
        <v>17</v>
      </c>
      <c r="H209" s="5">
        <v>2863</v>
      </c>
      <c r="I209" s="5">
        <v>871</v>
      </c>
      <c r="J209" s="5">
        <v>1150</v>
      </c>
      <c r="K209" s="5">
        <v>283</v>
      </c>
      <c r="L209" s="5">
        <v>510</v>
      </c>
      <c r="M209" s="5">
        <v>45</v>
      </c>
      <c r="N209" s="5">
        <v>3</v>
      </c>
    </row>
    <row r="210" spans="1:14">
      <c r="A210" s="5">
        <v>1393</v>
      </c>
      <c r="B210" s="5">
        <v>19</v>
      </c>
      <c r="C210" s="5" t="s">
        <v>531</v>
      </c>
      <c r="D210" s="5" t="s">
        <v>532</v>
      </c>
      <c r="E210" s="5">
        <v>3</v>
      </c>
      <c r="F210" s="5">
        <v>42</v>
      </c>
      <c r="G210" s="5">
        <v>0</v>
      </c>
      <c r="H210" s="5">
        <v>42</v>
      </c>
      <c r="I210" s="5">
        <v>16</v>
      </c>
      <c r="J210" s="5">
        <v>13</v>
      </c>
      <c r="K210" s="5">
        <v>4</v>
      </c>
      <c r="L210" s="5">
        <v>7</v>
      </c>
      <c r="M210" s="5">
        <v>1</v>
      </c>
      <c r="N210" s="5">
        <v>1</v>
      </c>
    </row>
    <row r="211" spans="1:14">
      <c r="A211" s="5">
        <v>1393</v>
      </c>
      <c r="B211" s="5">
        <v>4</v>
      </c>
      <c r="C211" s="5" t="s">
        <v>533</v>
      </c>
      <c r="D211" s="5" t="s">
        <v>534</v>
      </c>
      <c r="E211" s="5">
        <v>14</v>
      </c>
      <c r="F211" s="5">
        <v>657</v>
      </c>
      <c r="G211" s="5">
        <v>17</v>
      </c>
      <c r="H211" s="5">
        <v>640</v>
      </c>
      <c r="I211" s="5">
        <v>204</v>
      </c>
      <c r="J211" s="5">
        <v>192</v>
      </c>
      <c r="K211" s="5">
        <v>102</v>
      </c>
      <c r="L211" s="5">
        <v>128</v>
      </c>
      <c r="M211" s="5">
        <v>15</v>
      </c>
      <c r="N211" s="5">
        <v>0</v>
      </c>
    </row>
    <row r="212" spans="1:14">
      <c r="A212" s="5">
        <v>1393</v>
      </c>
      <c r="B212" s="5">
        <v>4</v>
      </c>
      <c r="C212" s="5" t="s">
        <v>535</v>
      </c>
      <c r="D212" s="5" t="s">
        <v>536</v>
      </c>
      <c r="E212" s="5">
        <v>5</v>
      </c>
      <c r="F212" s="5">
        <v>1380</v>
      </c>
      <c r="G212" s="5">
        <v>0</v>
      </c>
      <c r="H212" s="5">
        <v>1380</v>
      </c>
      <c r="I212" s="5">
        <v>476</v>
      </c>
      <c r="J212" s="5">
        <v>515</v>
      </c>
      <c r="K212" s="5">
        <v>101</v>
      </c>
      <c r="L212" s="5">
        <v>264</v>
      </c>
      <c r="M212" s="5">
        <v>21</v>
      </c>
      <c r="N212" s="5">
        <v>1</v>
      </c>
    </row>
    <row r="213" spans="1:14">
      <c r="A213" s="5">
        <v>1393</v>
      </c>
      <c r="B213" s="5">
        <v>4</v>
      </c>
      <c r="C213" s="5" t="s">
        <v>537</v>
      </c>
      <c r="D213" s="5" t="s">
        <v>538</v>
      </c>
      <c r="E213" s="5">
        <v>6</v>
      </c>
      <c r="F213" s="5">
        <v>801</v>
      </c>
      <c r="G213" s="5">
        <v>0</v>
      </c>
      <c r="H213" s="5">
        <v>801</v>
      </c>
      <c r="I213" s="5">
        <v>175</v>
      </c>
      <c r="J213" s="5">
        <v>430</v>
      </c>
      <c r="K213" s="5">
        <v>76</v>
      </c>
      <c r="L213" s="5">
        <v>111</v>
      </c>
      <c r="M213" s="5">
        <v>8</v>
      </c>
      <c r="N213" s="5">
        <v>1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21" t="s">
        <v>159</v>
      </c>
      <c r="B1" s="21"/>
      <c r="C1" s="20" t="str">
        <f>CONCATENATE("4-",'فهرست جداول'!B5,"-",MID('فهرست جداول'!A1, 58,10), "                  (میلیون ریال)")</f>
        <v>4-ارزش نهاده‌های فعالیت صنعتی کارگاه‏ها بر حسب فعالیت-93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15.75" customHeight="1" thickBot="1">
      <c r="A2" s="32" t="s">
        <v>128</v>
      </c>
      <c r="B2" s="32" t="s">
        <v>151</v>
      </c>
      <c r="C2" s="32" t="s">
        <v>0</v>
      </c>
      <c r="D2" s="34" t="s">
        <v>1</v>
      </c>
      <c r="E2" s="24" t="s">
        <v>2</v>
      </c>
      <c r="F2" s="22" t="s">
        <v>22</v>
      </c>
      <c r="G2" s="22"/>
      <c r="H2" s="22"/>
      <c r="I2" s="22"/>
      <c r="J2" s="24" t="s">
        <v>23</v>
      </c>
      <c r="K2" s="24" t="s">
        <v>126</v>
      </c>
      <c r="L2" s="24" t="s">
        <v>24</v>
      </c>
      <c r="M2" s="24" t="s">
        <v>25</v>
      </c>
      <c r="N2" s="24" t="s">
        <v>26</v>
      </c>
      <c r="O2" s="24" t="s">
        <v>27</v>
      </c>
    </row>
    <row r="3" spans="1:15" ht="49.5" customHeight="1" thickBot="1">
      <c r="A3" s="33" t="s">
        <v>128</v>
      </c>
      <c r="B3" s="33"/>
      <c r="C3" s="33"/>
      <c r="D3" s="35"/>
      <c r="E3" s="26"/>
      <c r="F3" s="11" t="s">
        <v>2</v>
      </c>
      <c r="G3" s="11" t="s">
        <v>28</v>
      </c>
      <c r="H3" s="11" t="s">
        <v>29</v>
      </c>
      <c r="I3" s="11" t="s">
        <v>30</v>
      </c>
      <c r="J3" s="26"/>
      <c r="K3" s="26"/>
      <c r="L3" s="26"/>
      <c r="M3" s="26"/>
      <c r="N3" s="26"/>
      <c r="O3" s="26"/>
    </row>
    <row r="4" spans="1:15">
      <c r="A4" s="5">
        <v>1393</v>
      </c>
      <c r="B4" s="5">
        <v>1</v>
      </c>
      <c r="C4" s="5" t="s">
        <v>162</v>
      </c>
      <c r="D4" s="5" t="s">
        <v>163</v>
      </c>
      <c r="E4" s="5">
        <v>4199502114</v>
      </c>
      <c r="F4" s="5">
        <v>4012130002</v>
      </c>
      <c r="G4" s="5">
        <v>3877287032</v>
      </c>
      <c r="H4" s="5">
        <v>79242538</v>
      </c>
      <c r="I4" s="5">
        <v>55600433</v>
      </c>
      <c r="J4" s="5">
        <v>5762861</v>
      </c>
      <c r="K4" s="5">
        <v>7588669</v>
      </c>
      <c r="L4" s="5">
        <v>77022173</v>
      </c>
      <c r="M4" s="5">
        <v>34029210</v>
      </c>
      <c r="N4" s="5">
        <v>8736044</v>
      </c>
      <c r="O4" s="5">
        <v>54233154</v>
      </c>
    </row>
    <row r="5" spans="1:15">
      <c r="A5" s="5">
        <v>1393</v>
      </c>
      <c r="B5" s="5">
        <v>2</v>
      </c>
      <c r="C5" s="5" t="s">
        <v>164</v>
      </c>
      <c r="D5" s="5" t="s">
        <v>165</v>
      </c>
      <c r="E5" s="5">
        <v>353314065</v>
      </c>
      <c r="F5" s="5">
        <v>342705850</v>
      </c>
      <c r="G5" s="5">
        <v>312545935</v>
      </c>
      <c r="H5" s="5">
        <v>28285650</v>
      </c>
      <c r="I5" s="5">
        <v>1874265</v>
      </c>
      <c r="J5" s="5">
        <v>594261</v>
      </c>
      <c r="K5" s="5">
        <v>1326024</v>
      </c>
      <c r="L5" s="5">
        <v>3072710</v>
      </c>
      <c r="M5" s="5">
        <v>1803256</v>
      </c>
      <c r="N5" s="5">
        <v>328912</v>
      </c>
      <c r="O5" s="5">
        <v>3483053</v>
      </c>
    </row>
    <row r="6" spans="1:15">
      <c r="A6" s="5">
        <v>1393</v>
      </c>
      <c r="B6" s="5">
        <v>3</v>
      </c>
      <c r="C6" s="5" t="s">
        <v>166</v>
      </c>
      <c r="D6" s="5" t="s">
        <v>167</v>
      </c>
      <c r="E6" s="5">
        <v>30595953</v>
      </c>
      <c r="F6" s="5">
        <v>29690496</v>
      </c>
      <c r="G6" s="5">
        <v>28522179</v>
      </c>
      <c r="H6" s="5">
        <v>1032157</v>
      </c>
      <c r="I6" s="5">
        <v>136160</v>
      </c>
      <c r="J6" s="5">
        <v>49945</v>
      </c>
      <c r="K6" s="5">
        <v>280657</v>
      </c>
      <c r="L6" s="5">
        <v>163909</v>
      </c>
      <c r="M6" s="5">
        <v>183652</v>
      </c>
      <c r="N6" s="5">
        <v>26341</v>
      </c>
      <c r="O6" s="5">
        <v>200953</v>
      </c>
    </row>
    <row r="7" spans="1:15">
      <c r="A7" s="5">
        <v>1393</v>
      </c>
      <c r="B7" s="5">
        <v>4</v>
      </c>
      <c r="C7" s="5" t="s">
        <v>168</v>
      </c>
      <c r="D7" s="5" t="s">
        <v>167</v>
      </c>
      <c r="E7" s="5">
        <v>30595953</v>
      </c>
      <c r="F7" s="5">
        <v>29690496</v>
      </c>
      <c r="G7" s="5">
        <v>28522179</v>
      </c>
      <c r="H7" s="5">
        <v>1032157</v>
      </c>
      <c r="I7" s="5">
        <v>136160</v>
      </c>
      <c r="J7" s="5">
        <v>49945</v>
      </c>
      <c r="K7" s="5">
        <v>280657</v>
      </c>
      <c r="L7" s="5">
        <v>163909</v>
      </c>
      <c r="M7" s="5">
        <v>183652</v>
      </c>
      <c r="N7" s="5">
        <v>26341</v>
      </c>
      <c r="O7" s="5">
        <v>200953</v>
      </c>
    </row>
    <row r="8" spans="1:15">
      <c r="A8" s="5">
        <v>1393</v>
      </c>
      <c r="B8" s="5">
        <v>3</v>
      </c>
      <c r="C8" s="5" t="s">
        <v>169</v>
      </c>
      <c r="D8" s="5" t="s">
        <v>170</v>
      </c>
      <c r="E8" s="5">
        <v>4752514</v>
      </c>
      <c r="F8" s="5">
        <v>4673191</v>
      </c>
      <c r="G8" s="5">
        <v>4305222</v>
      </c>
      <c r="H8" s="5">
        <v>352551</v>
      </c>
      <c r="I8" s="5">
        <v>15418</v>
      </c>
      <c r="J8" s="5">
        <v>6341</v>
      </c>
      <c r="K8" s="5">
        <v>4413</v>
      </c>
      <c r="L8" s="5">
        <v>24684</v>
      </c>
      <c r="M8" s="5">
        <v>17267</v>
      </c>
      <c r="N8" s="5">
        <v>5221</v>
      </c>
      <c r="O8" s="5">
        <v>21397</v>
      </c>
    </row>
    <row r="9" spans="1:15">
      <c r="A9" s="5">
        <v>1393</v>
      </c>
      <c r="B9" s="5">
        <v>4</v>
      </c>
      <c r="C9" s="5" t="s">
        <v>171</v>
      </c>
      <c r="D9" s="5" t="s">
        <v>170</v>
      </c>
      <c r="E9" s="5">
        <v>4752514</v>
      </c>
      <c r="F9" s="5">
        <v>4673191</v>
      </c>
      <c r="G9" s="5">
        <v>4305222</v>
      </c>
      <c r="H9" s="5">
        <v>352551</v>
      </c>
      <c r="I9" s="5">
        <v>15418</v>
      </c>
      <c r="J9" s="5">
        <v>6341</v>
      </c>
      <c r="K9" s="5">
        <v>4413</v>
      </c>
      <c r="L9" s="5">
        <v>24684</v>
      </c>
      <c r="M9" s="5">
        <v>17267</v>
      </c>
      <c r="N9" s="5">
        <v>5221</v>
      </c>
      <c r="O9" s="5">
        <v>21397</v>
      </c>
    </row>
    <row r="10" spans="1:15">
      <c r="A10" s="5">
        <v>1393</v>
      </c>
      <c r="B10" s="5">
        <v>3</v>
      </c>
      <c r="C10" s="5" t="s">
        <v>172</v>
      </c>
      <c r="D10" s="5" t="s">
        <v>173</v>
      </c>
      <c r="E10" s="5">
        <v>42649243</v>
      </c>
      <c r="F10" s="5">
        <v>41837191</v>
      </c>
      <c r="G10" s="5">
        <v>36043915</v>
      </c>
      <c r="H10" s="5">
        <v>5633769</v>
      </c>
      <c r="I10" s="5">
        <v>159507</v>
      </c>
      <c r="J10" s="5">
        <v>43439</v>
      </c>
      <c r="K10" s="5">
        <v>45217</v>
      </c>
      <c r="L10" s="5">
        <v>134055</v>
      </c>
      <c r="M10" s="5">
        <v>112506</v>
      </c>
      <c r="N10" s="5">
        <v>51628</v>
      </c>
      <c r="O10" s="5">
        <v>425206</v>
      </c>
    </row>
    <row r="11" spans="1:15">
      <c r="A11" s="5">
        <v>1393</v>
      </c>
      <c r="B11" s="5">
        <v>4</v>
      </c>
      <c r="C11" s="5" t="s">
        <v>174</v>
      </c>
      <c r="D11" s="5" t="s">
        <v>173</v>
      </c>
      <c r="E11" s="5">
        <v>42649243</v>
      </c>
      <c r="F11" s="5">
        <v>41837191</v>
      </c>
      <c r="G11" s="5">
        <v>36043915</v>
      </c>
      <c r="H11" s="5">
        <v>5633769</v>
      </c>
      <c r="I11" s="5">
        <v>159507</v>
      </c>
      <c r="J11" s="5">
        <v>43439</v>
      </c>
      <c r="K11" s="5">
        <v>45217</v>
      </c>
      <c r="L11" s="5">
        <v>134055</v>
      </c>
      <c r="M11" s="5">
        <v>112506</v>
      </c>
      <c r="N11" s="5">
        <v>51628</v>
      </c>
      <c r="O11" s="5">
        <v>425206</v>
      </c>
    </row>
    <row r="12" spans="1:15">
      <c r="A12" s="5">
        <v>1393</v>
      </c>
      <c r="B12" s="5">
        <v>3</v>
      </c>
      <c r="C12" s="5" t="s">
        <v>175</v>
      </c>
      <c r="D12" s="5" t="s">
        <v>176</v>
      </c>
      <c r="E12" s="5">
        <v>47602905</v>
      </c>
      <c r="F12" s="5">
        <v>46853364</v>
      </c>
      <c r="G12" s="5">
        <v>45404548</v>
      </c>
      <c r="H12" s="5">
        <v>1286899</v>
      </c>
      <c r="I12" s="5">
        <v>161917</v>
      </c>
      <c r="J12" s="5">
        <v>31941</v>
      </c>
      <c r="K12" s="5">
        <v>70213</v>
      </c>
      <c r="L12" s="5">
        <v>245039</v>
      </c>
      <c r="M12" s="5">
        <v>110615</v>
      </c>
      <c r="N12" s="5">
        <v>6805</v>
      </c>
      <c r="O12" s="5">
        <v>284928</v>
      </c>
    </row>
    <row r="13" spans="1:15">
      <c r="A13" s="5">
        <v>1393</v>
      </c>
      <c r="B13" s="5">
        <v>4</v>
      </c>
      <c r="C13" s="5" t="s">
        <v>177</v>
      </c>
      <c r="D13" s="5" t="s">
        <v>176</v>
      </c>
      <c r="E13" s="5">
        <v>47602905</v>
      </c>
      <c r="F13" s="5">
        <v>46853364</v>
      </c>
      <c r="G13" s="5">
        <v>45404548</v>
      </c>
      <c r="H13" s="5">
        <v>1286899</v>
      </c>
      <c r="I13" s="5">
        <v>161917</v>
      </c>
      <c r="J13" s="5">
        <v>31941</v>
      </c>
      <c r="K13" s="5">
        <v>70213</v>
      </c>
      <c r="L13" s="5">
        <v>245039</v>
      </c>
      <c r="M13" s="5">
        <v>110615</v>
      </c>
      <c r="N13" s="5">
        <v>6805</v>
      </c>
      <c r="O13" s="5">
        <v>284928</v>
      </c>
    </row>
    <row r="14" spans="1:15">
      <c r="A14" s="5">
        <v>1393</v>
      </c>
      <c r="B14" s="5">
        <v>3</v>
      </c>
      <c r="C14" s="5" t="s">
        <v>178</v>
      </c>
      <c r="D14" s="5" t="s">
        <v>179</v>
      </c>
      <c r="E14" s="5">
        <v>79853415</v>
      </c>
      <c r="F14" s="5">
        <v>77791448</v>
      </c>
      <c r="G14" s="5">
        <v>65623714</v>
      </c>
      <c r="H14" s="5">
        <v>11634947</v>
      </c>
      <c r="I14" s="5">
        <v>532787</v>
      </c>
      <c r="J14" s="5">
        <v>192805</v>
      </c>
      <c r="K14" s="5">
        <v>228809</v>
      </c>
      <c r="L14" s="5">
        <v>431300</v>
      </c>
      <c r="M14" s="5">
        <v>450795</v>
      </c>
      <c r="N14" s="5">
        <v>52594</v>
      </c>
      <c r="O14" s="5">
        <v>705665</v>
      </c>
    </row>
    <row r="15" spans="1:15">
      <c r="A15" s="5">
        <v>1393</v>
      </c>
      <c r="B15" s="5">
        <v>4</v>
      </c>
      <c r="C15" s="5" t="s">
        <v>180</v>
      </c>
      <c r="D15" s="5" t="s">
        <v>179</v>
      </c>
      <c r="E15" s="5">
        <v>79853415</v>
      </c>
      <c r="F15" s="5">
        <v>77791448</v>
      </c>
      <c r="G15" s="5">
        <v>65623714</v>
      </c>
      <c r="H15" s="5">
        <v>11634947</v>
      </c>
      <c r="I15" s="5">
        <v>532787</v>
      </c>
      <c r="J15" s="5">
        <v>192805</v>
      </c>
      <c r="K15" s="5">
        <v>228809</v>
      </c>
      <c r="L15" s="5">
        <v>431300</v>
      </c>
      <c r="M15" s="5">
        <v>450795</v>
      </c>
      <c r="N15" s="5">
        <v>52594</v>
      </c>
      <c r="O15" s="5">
        <v>705665</v>
      </c>
    </row>
    <row r="16" spans="1:15">
      <c r="A16" s="5">
        <v>1393</v>
      </c>
      <c r="B16" s="5">
        <v>3</v>
      </c>
      <c r="C16" s="5" t="s">
        <v>181</v>
      </c>
      <c r="D16" s="5" t="s">
        <v>182</v>
      </c>
      <c r="E16" s="5">
        <v>54573116</v>
      </c>
      <c r="F16" s="5">
        <v>53695124</v>
      </c>
      <c r="G16" s="5">
        <v>52298280</v>
      </c>
      <c r="H16" s="5">
        <v>1230742</v>
      </c>
      <c r="I16" s="5">
        <v>166102</v>
      </c>
      <c r="J16" s="5">
        <v>31874</v>
      </c>
      <c r="K16" s="5">
        <v>91111</v>
      </c>
      <c r="L16" s="5">
        <v>130093</v>
      </c>
      <c r="M16" s="5">
        <v>368439</v>
      </c>
      <c r="N16" s="5">
        <v>25219</v>
      </c>
      <c r="O16" s="5">
        <v>231255</v>
      </c>
    </row>
    <row r="17" spans="1:15">
      <c r="A17" s="5">
        <v>1393</v>
      </c>
      <c r="B17" s="5">
        <v>4</v>
      </c>
      <c r="C17" s="5" t="s">
        <v>183</v>
      </c>
      <c r="D17" s="5" t="s">
        <v>184</v>
      </c>
      <c r="E17" s="5">
        <v>51794236</v>
      </c>
      <c r="F17" s="5">
        <v>51078309</v>
      </c>
      <c r="G17" s="5">
        <v>49739024</v>
      </c>
      <c r="H17" s="5">
        <v>1179931</v>
      </c>
      <c r="I17" s="5">
        <v>159354</v>
      </c>
      <c r="J17" s="5">
        <v>23474</v>
      </c>
      <c r="K17" s="5">
        <v>76973</v>
      </c>
      <c r="L17" s="5">
        <v>62054</v>
      </c>
      <c r="M17" s="5">
        <v>346028</v>
      </c>
      <c r="N17" s="5">
        <v>12183</v>
      </c>
      <c r="O17" s="5">
        <v>195216</v>
      </c>
    </row>
    <row r="18" spans="1:15">
      <c r="A18" s="5">
        <v>1393</v>
      </c>
      <c r="B18" s="5">
        <v>4</v>
      </c>
      <c r="C18" s="5" t="s">
        <v>185</v>
      </c>
      <c r="D18" s="5" t="s">
        <v>186</v>
      </c>
      <c r="E18" s="5">
        <v>2778879</v>
      </c>
      <c r="F18" s="5">
        <v>2616816</v>
      </c>
      <c r="G18" s="5">
        <v>2559256</v>
      </c>
      <c r="H18" s="5">
        <v>50811</v>
      </c>
      <c r="I18" s="5">
        <v>6749</v>
      </c>
      <c r="J18" s="5">
        <v>8401</v>
      </c>
      <c r="K18" s="5">
        <v>14138</v>
      </c>
      <c r="L18" s="5">
        <v>68039</v>
      </c>
      <c r="M18" s="5">
        <v>22411</v>
      </c>
      <c r="N18" s="5">
        <v>13036</v>
      </c>
      <c r="O18" s="5">
        <v>36039</v>
      </c>
    </row>
    <row r="19" spans="1:15">
      <c r="A19" s="5">
        <v>1393</v>
      </c>
      <c r="B19" s="5">
        <v>3</v>
      </c>
      <c r="C19" s="5" t="s">
        <v>187</v>
      </c>
      <c r="D19" s="5" t="s">
        <v>188</v>
      </c>
      <c r="E19" s="5">
        <v>73353279</v>
      </c>
      <c r="F19" s="5">
        <v>68517108</v>
      </c>
      <c r="G19" s="5">
        <v>60934037</v>
      </c>
      <c r="H19" s="5">
        <v>6928418</v>
      </c>
      <c r="I19" s="5">
        <v>654653</v>
      </c>
      <c r="J19" s="5">
        <v>224618</v>
      </c>
      <c r="K19" s="5">
        <v>530002</v>
      </c>
      <c r="L19" s="5">
        <v>1884218</v>
      </c>
      <c r="M19" s="5">
        <v>491317</v>
      </c>
      <c r="N19" s="5">
        <v>154516</v>
      </c>
      <c r="O19" s="5">
        <v>1551500</v>
      </c>
    </row>
    <row r="20" spans="1:15">
      <c r="A20" s="5">
        <v>1393</v>
      </c>
      <c r="B20" s="5">
        <v>4</v>
      </c>
      <c r="C20" s="5" t="s">
        <v>189</v>
      </c>
      <c r="D20" s="5" t="s">
        <v>188</v>
      </c>
      <c r="E20" s="5">
        <v>12063878</v>
      </c>
      <c r="F20" s="5">
        <v>11615814</v>
      </c>
      <c r="G20" s="5">
        <v>9354457</v>
      </c>
      <c r="H20" s="5">
        <v>2180644</v>
      </c>
      <c r="I20" s="5">
        <v>80712</v>
      </c>
      <c r="J20" s="5">
        <v>69137</v>
      </c>
      <c r="K20" s="5">
        <v>9850</v>
      </c>
      <c r="L20" s="5">
        <v>143297</v>
      </c>
      <c r="M20" s="5">
        <v>75438</v>
      </c>
      <c r="N20" s="5">
        <v>15324</v>
      </c>
      <c r="O20" s="5">
        <v>135019</v>
      </c>
    </row>
    <row r="21" spans="1:15">
      <c r="A21" s="5">
        <v>1393</v>
      </c>
      <c r="B21" s="5">
        <v>4</v>
      </c>
      <c r="C21" s="5" t="s">
        <v>190</v>
      </c>
      <c r="D21" s="5" t="s">
        <v>191</v>
      </c>
      <c r="E21" s="5">
        <v>25912568</v>
      </c>
      <c r="F21" s="5">
        <v>23024321</v>
      </c>
      <c r="G21" s="5">
        <v>22443518</v>
      </c>
      <c r="H21" s="5">
        <v>394334</v>
      </c>
      <c r="I21" s="5">
        <v>186469</v>
      </c>
      <c r="J21" s="5">
        <v>30435</v>
      </c>
      <c r="K21" s="5">
        <v>188894</v>
      </c>
      <c r="L21" s="5">
        <v>1288749</v>
      </c>
      <c r="M21" s="5">
        <v>129251</v>
      </c>
      <c r="N21" s="5">
        <v>100962</v>
      </c>
      <c r="O21" s="5">
        <v>1149957</v>
      </c>
    </row>
    <row r="22" spans="1:15">
      <c r="A22" s="5">
        <v>1393</v>
      </c>
      <c r="B22" s="5">
        <v>4</v>
      </c>
      <c r="C22" s="5" t="s">
        <v>192</v>
      </c>
      <c r="D22" s="5" t="s">
        <v>193</v>
      </c>
      <c r="E22" s="5">
        <v>6366099</v>
      </c>
      <c r="F22" s="5">
        <v>6038660</v>
      </c>
      <c r="G22" s="5">
        <v>5278629</v>
      </c>
      <c r="H22" s="5">
        <v>710553</v>
      </c>
      <c r="I22" s="5">
        <v>49478</v>
      </c>
      <c r="J22" s="5">
        <v>49384</v>
      </c>
      <c r="K22" s="5">
        <v>64999</v>
      </c>
      <c r="L22" s="5">
        <v>75139</v>
      </c>
      <c r="M22" s="5">
        <v>66503</v>
      </c>
      <c r="N22" s="5">
        <v>4818</v>
      </c>
      <c r="O22" s="5">
        <v>66597</v>
      </c>
    </row>
    <row r="23" spans="1:15">
      <c r="A23" s="5">
        <v>1393</v>
      </c>
      <c r="B23" s="5">
        <v>4</v>
      </c>
      <c r="C23" s="5" t="s">
        <v>194</v>
      </c>
      <c r="D23" s="5" t="s">
        <v>195</v>
      </c>
      <c r="E23" s="5">
        <v>4311946</v>
      </c>
      <c r="F23" s="5">
        <v>4225797</v>
      </c>
      <c r="G23" s="5">
        <v>3648079</v>
      </c>
      <c r="H23" s="5">
        <v>565714</v>
      </c>
      <c r="I23" s="5">
        <v>12004</v>
      </c>
      <c r="J23" s="5">
        <v>9142</v>
      </c>
      <c r="K23" s="5">
        <v>637</v>
      </c>
      <c r="L23" s="5">
        <v>21118</v>
      </c>
      <c r="M23" s="5">
        <v>26683</v>
      </c>
      <c r="N23" s="5">
        <v>1883</v>
      </c>
      <c r="O23" s="5">
        <v>26687</v>
      </c>
    </row>
    <row r="24" spans="1:15">
      <c r="A24" s="5">
        <v>1393</v>
      </c>
      <c r="B24" s="5">
        <v>4</v>
      </c>
      <c r="C24" s="5" t="s">
        <v>196</v>
      </c>
      <c r="D24" s="5" t="s">
        <v>197</v>
      </c>
      <c r="E24" s="5">
        <v>2421251</v>
      </c>
      <c r="F24" s="5">
        <v>2189057</v>
      </c>
      <c r="G24" s="5">
        <v>1993375</v>
      </c>
      <c r="H24" s="5">
        <v>189482</v>
      </c>
      <c r="I24" s="5">
        <v>6200</v>
      </c>
      <c r="J24" s="5">
        <v>24162</v>
      </c>
      <c r="K24" s="5">
        <v>148758</v>
      </c>
      <c r="L24" s="5">
        <v>16091</v>
      </c>
      <c r="M24" s="5">
        <v>22958</v>
      </c>
      <c r="N24" s="5">
        <v>2002</v>
      </c>
      <c r="O24" s="5">
        <v>18223</v>
      </c>
    </row>
    <row r="25" spans="1:15">
      <c r="A25" s="5">
        <v>1393</v>
      </c>
      <c r="B25" s="5">
        <v>4</v>
      </c>
      <c r="C25" s="5" t="s">
        <v>198</v>
      </c>
      <c r="D25" s="5" t="s">
        <v>199</v>
      </c>
      <c r="E25" s="5">
        <v>22277537</v>
      </c>
      <c r="F25" s="5">
        <v>21423459</v>
      </c>
      <c r="G25" s="5">
        <v>18215978</v>
      </c>
      <c r="H25" s="5">
        <v>2887691</v>
      </c>
      <c r="I25" s="5">
        <v>319790</v>
      </c>
      <c r="J25" s="5">
        <v>42358</v>
      </c>
      <c r="K25" s="5">
        <v>116865</v>
      </c>
      <c r="L25" s="5">
        <v>339823</v>
      </c>
      <c r="M25" s="5">
        <v>170485</v>
      </c>
      <c r="N25" s="5">
        <v>29529</v>
      </c>
      <c r="O25" s="5">
        <v>155017</v>
      </c>
    </row>
    <row r="26" spans="1:15">
      <c r="A26" s="5">
        <v>1393</v>
      </c>
      <c r="B26" s="5">
        <v>3</v>
      </c>
      <c r="C26" s="5" t="s">
        <v>200</v>
      </c>
      <c r="D26" s="5" t="s">
        <v>201</v>
      </c>
      <c r="E26" s="5">
        <v>19933640</v>
      </c>
      <c r="F26" s="5">
        <v>19647927</v>
      </c>
      <c r="G26" s="5">
        <v>19414039</v>
      </c>
      <c r="H26" s="5">
        <v>186167</v>
      </c>
      <c r="I26" s="5">
        <v>47721</v>
      </c>
      <c r="J26" s="5">
        <v>13298</v>
      </c>
      <c r="K26" s="5">
        <v>75602</v>
      </c>
      <c r="L26" s="5">
        <v>59410</v>
      </c>
      <c r="M26" s="5">
        <v>68666</v>
      </c>
      <c r="N26" s="5">
        <v>6589</v>
      </c>
      <c r="O26" s="5">
        <v>62150</v>
      </c>
    </row>
    <row r="27" spans="1:15">
      <c r="A27" s="5">
        <v>1393</v>
      </c>
      <c r="B27" s="5">
        <v>4</v>
      </c>
      <c r="C27" s="5" t="s">
        <v>202</v>
      </c>
      <c r="D27" s="5" t="s">
        <v>201</v>
      </c>
      <c r="E27" s="5">
        <v>19933640</v>
      </c>
      <c r="F27" s="5">
        <v>19647927</v>
      </c>
      <c r="G27" s="5">
        <v>19414039</v>
      </c>
      <c r="H27" s="5">
        <v>186167</v>
      </c>
      <c r="I27" s="5">
        <v>47721</v>
      </c>
      <c r="J27" s="5">
        <v>13298</v>
      </c>
      <c r="K27" s="5">
        <v>75602</v>
      </c>
      <c r="L27" s="5">
        <v>59410</v>
      </c>
      <c r="M27" s="5">
        <v>68666</v>
      </c>
      <c r="N27" s="5">
        <v>6589</v>
      </c>
      <c r="O27" s="5">
        <v>62150</v>
      </c>
    </row>
    <row r="28" spans="1:15">
      <c r="A28" s="5">
        <v>1393</v>
      </c>
      <c r="B28" s="5">
        <v>2</v>
      </c>
      <c r="C28" s="5" t="s">
        <v>203</v>
      </c>
      <c r="D28" s="5" t="s">
        <v>204</v>
      </c>
      <c r="E28" s="5">
        <v>20815880</v>
      </c>
      <c r="F28" s="5">
        <v>19939866</v>
      </c>
      <c r="G28" s="5">
        <v>14579016</v>
      </c>
      <c r="H28" s="5">
        <v>5121993</v>
      </c>
      <c r="I28" s="5">
        <v>238857</v>
      </c>
      <c r="J28" s="5">
        <v>93236</v>
      </c>
      <c r="K28" s="5">
        <v>62788</v>
      </c>
      <c r="L28" s="5">
        <v>140882</v>
      </c>
      <c r="M28" s="5">
        <v>184145</v>
      </c>
      <c r="N28" s="5">
        <v>28596</v>
      </c>
      <c r="O28" s="5">
        <v>366367</v>
      </c>
    </row>
    <row r="29" spans="1:15">
      <c r="A29" s="5">
        <v>1393</v>
      </c>
      <c r="B29" s="5">
        <v>3</v>
      </c>
      <c r="C29" s="5" t="s">
        <v>205</v>
      </c>
      <c r="D29" s="5" t="s">
        <v>204</v>
      </c>
      <c r="E29" s="5">
        <v>20815880</v>
      </c>
      <c r="F29" s="5">
        <v>19939866</v>
      </c>
      <c r="G29" s="5">
        <v>14579016</v>
      </c>
      <c r="H29" s="5">
        <v>5121993</v>
      </c>
      <c r="I29" s="5">
        <v>238857</v>
      </c>
      <c r="J29" s="5">
        <v>93236</v>
      </c>
      <c r="K29" s="5">
        <v>62788</v>
      </c>
      <c r="L29" s="5">
        <v>140882</v>
      </c>
      <c r="M29" s="5">
        <v>184145</v>
      </c>
      <c r="N29" s="5">
        <v>28596</v>
      </c>
      <c r="O29" s="5">
        <v>366367</v>
      </c>
    </row>
    <row r="30" spans="1:15">
      <c r="A30" s="5">
        <v>1393</v>
      </c>
      <c r="B30" s="5">
        <v>4</v>
      </c>
      <c r="C30" s="5" t="s">
        <v>206</v>
      </c>
      <c r="D30" s="5" t="s">
        <v>207</v>
      </c>
      <c r="E30" s="5">
        <v>818389</v>
      </c>
      <c r="F30" s="5">
        <v>773815</v>
      </c>
      <c r="G30" s="5">
        <v>766358</v>
      </c>
      <c r="H30" s="5">
        <v>6983</v>
      </c>
      <c r="I30" s="5">
        <v>474</v>
      </c>
      <c r="J30" s="5">
        <v>5360</v>
      </c>
      <c r="K30" s="5">
        <v>13525</v>
      </c>
      <c r="L30" s="5">
        <v>4387</v>
      </c>
      <c r="M30" s="5">
        <v>19885</v>
      </c>
      <c r="N30" s="5">
        <v>373</v>
      </c>
      <c r="O30" s="5">
        <v>1043</v>
      </c>
    </row>
    <row r="31" spans="1:15">
      <c r="A31" s="5">
        <v>1393</v>
      </c>
      <c r="B31" s="5">
        <v>4</v>
      </c>
      <c r="C31" s="5" t="s">
        <v>208</v>
      </c>
      <c r="D31" s="5" t="s">
        <v>209</v>
      </c>
      <c r="E31" s="5">
        <v>1557419</v>
      </c>
      <c r="F31" s="5">
        <v>1531355</v>
      </c>
      <c r="G31" s="5">
        <v>848337</v>
      </c>
      <c r="H31" s="5">
        <v>681054</v>
      </c>
      <c r="I31" s="5">
        <v>1963</v>
      </c>
      <c r="J31" s="5">
        <v>540</v>
      </c>
      <c r="K31" s="5">
        <v>537</v>
      </c>
      <c r="L31" s="5">
        <v>6426</v>
      </c>
      <c r="M31" s="5">
        <v>8723</v>
      </c>
      <c r="N31" s="5">
        <v>1989</v>
      </c>
      <c r="O31" s="5">
        <v>7848</v>
      </c>
    </row>
    <row r="32" spans="1:15">
      <c r="A32" s="5">
        <v>1393</v>
      </c>
      <c r="B32" s="5">
        <v>4</v>
      </c>
      <c r="C32" s="5" t="s">
        <v>210</v>
      </c>
      <c r="D32" s="5" t="s">
        <v>211</v>
      </c>
      <c r="E32" s="5">
        <v>18440072</v>
      </c>
      <c r="F32" s="5">
        <v>17634696</v>
      </c>
      <c r="G32" s="5">
        <v>12964320</v>
      </c>
      <c r="H32" s="5">
        <v>4433956</v>
      </c>
      <c r="I32" s="5">
        <v>236419</v>
      </c>
      <c r="J32" s="5">
        <v>87336</v>
      </c>
      <c r="K32" s="5">
        <v>48726</v>
      </c>
      <c r="L32" s="5">
        <v>130068</v>
      </c>
      <c r="M32" s="5">
        <v>155537</v>
      </c>
      <c r="N32" s="5">
        <v>26234</v>
      </c>
      <c r="O32" s="5">
        <v>357476</v>
      </c>
    </row>
    <row r="33" spans="1:15">
      <c r="A33" s="5">
        <v>1393</v>
      </c>
      <c r="B33" s="5">
        <v>2</v>
      </c>
      <c r="C33" s="5" t="s">
        <v>212</v>
      </c>
      <c r="D33" s="5" t="s">
        <v>213</v>
      </c>
      <c r="E33" s="5">
        <v>4811313</v>
      </c>
      <c r="F33" s="5">
        <v>4751746</v>
      </c>
      <c r="G33" s="5">
        <v>4180490</v>
      </c>
      <c r="H33" s="5">
        <v>565644</v>
      </c>
      <c r="I33" s="5">
        <v>5612</v>
      </c>
      <c r="J33" s="5">
        <v>543</v>
      </c>
      <c r="K33" s="5">
        <v>3121</v>
      </c>
      <c r="L33" s="5">
        <v>7629</v>
      </c>
      <c r="M33" s="5">
        <v>11388</v>
      </c>
      <c r="N33" s="5">
        <v>174</v>
      </c>
      <c r="O33" s="5">
        <v>36712</v>
      </c>
    </row>
    <row r="34" spans="1:15">
      <c r="A34" s="5">
        <v>1393</v>
      </c>
      <c r="B34" s="5">
        <v>3</v>
      </c>
      <c r="C34" s="5" t="s">
        <v>214</v>
      </c>
      <c r="D34" s="5" t="s">
        <v>215</v>
      </c>
      <c r="E34" s="5">
        <v>4811313</v>
      </c>
      <c r="F34" s="5">
        <v>4751746</v>
      </c>
      <c r="G34" s="5">
        <v>4180490</v>
      </c>
      <c r="H34" s="5">
        <v>565644</v>
      </c>
      <c r="I34" s="5">
        <v>5612</v>
      </c>
      <c r="J34" s="5">
        <v>543</v>
      </c>
      <c r="K34" s="5">
        <v>3121</v>
      </c>
      <c r="L34" s="5">
        <v>7629</v>
      </c>
      <c r="M34" s="5">
        <v>11388</v>
      </c>
      <c r="N34" s="5">
        <v>174</v>
      </c>
      <c r="O34" s="5">
        <v>36712</v>
      </c>
    </row>
    <row r="35" spans="1:15">
      <c r="A35" s="5">
        <v>1393</v>
      </c>
      <c r="B35" s="5">
        <v>4</v>
      </c>
      <c r="C35" s="5" t="s">
        <v>216</v>
      </c>
      <c r="D35" s="5" t="s">
        <v>217</v>
      </c>
      <c r="E35" s="5">
        <v>4811313</v>
      </c>
      <c r="F35" s="5">
        <v>4751746</v>
      </c>
      <c r="G35" s="5">
        <v>4180490</v>
      </c>
      <c r="H35" s="5">
        <v>565644</v>
      </c>
      <c r="I35" s="5">
        <v>5612</v>
      </c>
      <c r="J35" s="5">
        <v>543</v>
      </c>
      <c r="K35" s="5">
        <v>3121</v>
      </c>
      <c r="L35" s="5">
        <v>7629</v>
      </c>
      <c r="M35" s="5">
        <v>11388</v>
      </c>
      <c r="N35" s="5">
        <v>174</v>
      </c>
      <c r="O35" s="5">
        <v>36712</v>
      </c>
    </row>
    <row r="36" spans="1:15">
      <c r="A36" s="5">
        <v>1393</v>
      </c>
      <c r="B36" s="5">
        <v>2</v>
      </c>
      <c r="C36" s="5" t="s">
        <v>218</v>
      </c>
      <c r="D36" s="5" t="s">
        <v>219</v>
      </c>
      <c r="E36" s="5">
        <v>74379394</v>
      </c>
      <c r="F36" s="5">
        <v>69980879</v>
      </c>
      <c r="G36" s="5">
        <v>67797423</v>
      </c>
      <c r="H36" s="5">
        <v>1365900</v>
      </c>
      <c r="I36" s="5">
        <v>817557</v>
      </c>
      <c r="J36" s="5">
        <v>116067</v>
      </c>
      <c r="K36" s="5">
        <v>345369</v>
      </c>
      <c r="L36" s="5">
        <v>701403</v>
      </c>
      <c r="M36" s="5">
        <v>1656604</v>
      </c>
      <c r="N36" s="5">
        <v>102767</v>
      </c>
      <c r="O36" s="5">
        <v>1476304</v>
      </c>
    </row>
    <row r="37" spans="1:15">
      <c r="A37" s="5">
        <v>1393</v>
      </c>
      <c r="B37" s="5">
        <v>3</v>
      </c>
      <c r="C37" s="5" t="s">
        <v>220</v>
      </c>
      <c r="D37" s="5" t="s">
        <v>221</v>
      </c>
      <c r="E37" s="5">
        <v>43600752</v>
      </c>
      <c r="F37" s="5">
        <v>40895141</v>
      </c>
      <c r="G37" s="5">
        <v>39590017</v>
      </c>
      <c r="H37" s="5">
        <v>798912</v>
      </c>
      <c r="I37" s="5">
        <v>506212</v>
      </c>
      <c r="J37" s="5">
        <v>68533</v>
      </c>
      <c r="K37" s="5">
        <v>203245</v>
      </c>
      <c r="L37" s="5">
        <v>492647</v>
      </c>
      <c r="M37" s="5">
        <v>1171390</v>
      </c>
      <c r="N37" s="5">
        <v>70949</v>
      </c>
      <c r="O37" s="5">
        <v>698847</v>
      </c>
    </row>
    <row r="38" spans="1:15">
      <c r="A38" s="5">
        <v>1393</v>
      </c>
      <c r="B38" s="5">
        <v>4</v>
      </c>
      <c r="C38" s="5" t="s">
        <v>222</v>
      </c>
      <c r="D38" s="5" t="s">
        <v>223</v>
      </c>
      <c r="E38" s="5">
        <v>33046683</v>
      </c>
      <c r="F38" s="5">
        <v>31461512</v>
      </c>
      <c r="G38" s="5">
        <v>30471121</v>
      </c>
      <c r="H38" s="5">
        <v>657775</v>
      </c>
      <c r="I38" s="5">
        <v>332615</v>
      </c>
      <c r="J38" s="5">
        <v>30881</v>
      </c>
      <c r="K38" s="5">
        <v>150052</v>
      </c>
      <c r="L38" s="5">
        <v>218913</v>
      </c>
      <c r="M38" s="5">
        <v>850695</v>
      </c>
      <c r="N38" s="5">
        <v>44838</v>
      </c>
      <c r="O38" s="5">
        <v>289792</v>
      </c>
    </row>
    <row r="39" spans="1:15">
      <c r="A39" s="5">
        <v>1393</v>
      </c>
      <c r="B39" s="5">
        <v>4</v>
      </c>
      <c r="C39" s="5" t="s">
        <v>224</v>
      </c>
      <c r="D39" s="5" t="s">
        <v>225</v>
      </c>
      <c r="E39" s="5">
        <v>8883514</v>
      </c>
      <c r="F39" s="5">
        <v>8045941</v>
      </c>
      <c r="G39" s="5">
        <v>7809268</v>
      </c>
      <c r="H39" s="5">
        <v>95960</v>
      </c>
      <c r="I39" s="5">
        <v>140712</v>
      </c>
      <c r="J39" s="5">
        <v>32694</v>
      </c>
      <c r="K39" s="5">
        <v>44682</v>
      </c>
      <c r="L39" s="5">
        <v>130445</v>
      </c>
      <c r="M39" s="5">
        <v>239465</v>
      </c>
      <c r="N39" s="5">
        <v>15742</v>
      </c>
      <c r="O39" s="5">
        <v>374544</v>
      </c>
    </row>
    <row r="40" spans="1:15">
      <c r="A40" s="5">
        <v>1393</v>
      </c>
      <c r="B40" s="5">
        <v>4</v>
      </c>
      <c r="C40" s="5" t="s">
        <v>226</v>
      </c>
      <c r="D40" s="5" t="s">
        <v>227</v>
      </c>
      <c r="E40" s="5">
        <v>1670556</v>
      </c>
      <c r="F40" s="5">
        <v>1387688</v>
      </c>
      <c r="G40" s="5">
        <v>1309628</v>
      </c>
      <c r="H40" s="5">
        <v>45176</v>
      </c>
      <c r="I40" s="5">
        <v>32884</v>
      </c>
      <c r="J40" s="5">
        <v>4958</v>
      </c>
      <c r="K40" s="5">
        <v>8511</v>
      </c>
      <c r="L40" s="5">
        <v>143289</v>
      </c>
      <c r="M40" s="5">
        <v>81231</v>
      </c>
      <c r="N40" s="5">
        <v>10368</v>
      </c>
      <c r="O40" s="5">
        <v>34511</v>
      </c>
    </row>
    <row r="41" spans="1:15">
      <c r="A41" s="5">
        <v>1393</v>
      </c>
      <c r="B41" s="5">
        <v>3</v>
      </c>
      <c r="C41" s="5" t="s">
        <v>228</v>
      </c>
      <c r="D41" s="5" t="s">
        <v>229</v>
      </c>
      <c r="E41" s="5">
        <v>30778642</v>
      </c>
      <c r="F41" s="5">
        <v>29085739</v>
      </c>
      <c r="G41" s="5">
        <v>28207406</v>
      </c>
      <c r="H41" s="5">
        <v>566988</v>
      </c>
      <c r="I41" s="5">
        <v>311345</v>
      </c>
      <c r="J41" s="5">
        <v>47534</v>
      </c>
      <c r="K41" s="5">
        <v>142125</v>
      </c>
      <c r="L41" s="5">
        <v>208756</v>
      </c>
      <c r="M41" s="5">
        <v>485214</v>
      </c>
      <c r="N41" s="5">
        <v>31818</v>
      </c>
      <c r="O41" s="5">
        <v>777457</v>
      </c>
    </row>
    <row r="42" spans="1:15">
      <c r="A42" s="5">
        <v>1393</v>
      </c>
      <c r="B42" s="5">
        <v>4</v>
      </c>
      <c r="C42" s="5" t="s">
        <v>230</v>
      </c>
      <c r="D42" s="5" t="s">
        <v>231</v>
      </c>
      <c r="E42" s="5">
        <v>79292</v>
      </c>
      <c r="F42" s="5">
        <v>67057</v>
      </c>
      <c r="G42" s="5">
        <v>63603</v>
      </c>
      <c r="H42" s="5">
        <v>2084</v>
      </c>
      <c r="I42" s="5">
        <v>1370</v>
      </c>
      <c r="J42" s="5">
        <v>8</v>
      </c>
      <c r="K42" s="5">
        <v>0</v>
      </c>
      <c r="L42" s="5">
        <v>6043</v>
      </c>
      <c r="M42" s="5">
        <v>4316</v>
      </c>
      <c r="N42" s="5">
        <v>1222</v>
      </c>
      <c r="O42" s="5">
        <v>646</v>
      </c>
    </row>
    <row r="43" spans="1:15">
      <c r="A43" s="5">
        <v>1393</v>
      </c>
      <c r="B43" s="5">
        <v>4</v>
      </c>
      <c r="C43" s="5" t="s">
        <v>232</v>
      </c>
      <c r="D43" s="5" t="s">
        <v>233</v>
      </c>
      <c r="E43" s="5">
        <v>9913169</v>
      </c>
      <c r="F43" s="5">
        <v>9448047</v>
      </c>
      <c r="G43" s="5">
        <v>9081628</v>
      </c>
      <c r="H43" s="5">
        <v>303518</v>
      </c>
      <c r="I43" s="5">
        <v>62902</v>
      </c>
      <c r="J43" s="5">
        <v>18516</v>
      </c>
      <c r="K43" s="5">
        <v>51880</v>
      </c>
      <c r="L43" s="5">
        <v>56573</v>
      </c>
      <c r="M43" s="5">
        <v>148071</v>
      </c>
      <c r="N43" s="5">
        <v>10161</v>
      </c>
      <c r="O43" s="5">
        <v>179921</v>
      </c>
    </row>
    <row r="44" spans="1:15">
      <c r="A44" s="5">
        <v>1393</v>
      </c>
      <c r="B44" s="5">
        <v>4</v>
      </c>
      <c r="C44" s="5" t="s">
        <v>234</v>
      </c>
      <c r="D44" s="5" t="s">
        <v>235</v>
      </c>
      <c r="E44" s="5">
        <v>18366756</v>
      </c>
      <c r="F44" s="5">
        <v>17234769</v>
      </c>
      <c r="G44" s="5">
        <v>16888773</v>
      </c>
      <c r="H44" s="5">
        <v>227979</v>
      </c>
      <c r="I44" s="5">
        <v>118017</v>
      </c>
      <c r="J44" s="5">
        <v>28234</v>
      </c>
      <c r="K44" s="5">
        <v>87947</v>
      </c>
      <c r="L44" s="5">
        <v>126338</v>
      </c>
      <c r="M44" s="5">
        <v>300012</v>
      </c>
      <c r="N44" s="5">
        <v>17452</v>
      </c>
      <c r="O44" s="5">
        <v>572004</v>
      </c>
    </row>
    <row r="45" spans="1:15">
      <c r="A45" s="5">
        <v>1393</v>
      </c>
      <c r="B45" s="5">
        <v>4</v>
      </c>
      <c r="C45" s="5" t="s">
        <v>236</v>
      </c>
      <c r="D45" s="5" t="s">
        <v>237</v>
      </c>
      <c r="E45" s="5">
        <v>1051550</v>
      </c>
      <c r="F45" s="5">
        <v>1025429</v>
      </c>
      <c r="G45" s="5">
        <v>992104</v>
      </c>
      <c r="H45" s="5">
        <v>17044</v>
      </c>
      <c r="I45" s="5">
        <v>16281</v>
      </c>
      <c r="J45" s="5">
        <v>664</v>
      </c>
      <c r="K45" s="5">
        <v>400</v>
      </c>
      <c r="L45" s="5">
        <v>6906</v>
      </c>
      <c r="M45" s="5">
        <v>11029</v>
      </c>
      <c r="N45" s="5">
        <v>741</v>
      </c>
      <c r="O45" s="5">
        <v>6382</v>
      </c>
    </row>
    <row r="46" spans="1:15">
      <c r="A46" s="5">
        <v>1393</v>
      </c>
      <c r="B46" s="5">
        <v>4</v>
      </c>
      <c r="C46" s="5" t="s">
        <v>238</v>
      </c>
      <c r="D46" s="5" t="s">
        <v>239</v>
      </c>
      <c r="E46" s="5">
        <v>1367874</v>
      </c>
      <c r="F46" s="5">
        <v>1310436</v>
      </c>
      <c r="G46" s="5">
        <v>1181298</v>
      </c>
      <c r="H46" s="5">
        <v>16363</v>
      </c>
      <c r="I46" s="5">
        <v>112775</v>
      </c>
      <c r="J46" s="5">
        <v>113</v>
      </c>
      <c r="K46" s="5">
        <v>1898</v>
      </c>
      <c r="L46" s="5">
        <v>12895</v>
      </c>
      <c r="M46" s="5">
        <v>21786</v>
      </c>
      <c r="N46" s="5">
        <v>2242</v>
      </c>
      <c r="O46" s="5">
        <v>18504</v>
      </c>
    </row>
    <row r="47" spans="1:15">
      <c r="A47" s="5">
        <v>1393</v>
      </c>
      <c r="B47" s="5">
        <v>2</v>
      </c>
      <c r="C47" s="5" t="s">
        <v>240</v>
      </c>
      <c r="D47" s="5" t="s">
        <v>241</v>
      </c>
      <c r="E47" s="5">
        <v>5245861</v>
      </c>
      <c r="F47" s="5">
        <v>5037570</v>
      </c>
      <c r="G47" s="5">
        <v>4899514</v>
      </c>
      <c r="H47" s="5">
        <v>91152</v>
      </c>
      <c r="I47" s="5">
        <v>46903</v>
      </c>
      <c r="J47" s="5">
        <v>10633</v>
      </c>
      <c r="K47" s="5">
        <v>5704</v>
      </c>
      <c r="L47" s="5">
        <v>26958</v>
      </c>
      <c r="M47" s="5">
        <v>61585</v>
      </c>
      <c r="N47" s="5">
        <v>8498</v>
      </c>
      <c r="O47" s="5">
        <v>94914</v>
      </c>
    </row>
    <row r="48" spans="1:15">
      <c r="A48" s="5">
        <v>1393</v>
      </c>
      <c r="B48" s="5">
        <v>3</v>
      </c>
      <c r="C48" s="5" t="s">
        <v>242</v>
      </c>
      <c r="D48" s="5" t="s">
        <v>243</v>
      </c>
      <c r="E48" s="5">
        <v>4824709</v>
      </c>
      <c r="F48" s="5">
        <v>4645194</v>
      </c>
      <c r="G48" s="5">
        <v>4519583</v>
      </c>
      <c r="H48" s="5">
        <v>84102</v>
      </c>
      <c r="I48" s="5">
        <v>41509</v>
      </c>
      <c r="J48" s="5">
        <v>10481</v>
      </c>
      <c r="K48" s="5">
        <v>5137</v>
      </c>
      <c r="L48" s="5">
        <v>20822</v>
      </c>
      <c r="M48" s="5">
        <v>48300</v>
      </c>
      <c r="N48" s="5">
        <v>6240</v>
      </c>
      <c r="O48" s="5">
        <v>88536</v>
      </c>
    </row>
    <row r="49" spans="1:15">
      <c r="A49" s="5">
        <v>1393</v>
      </c>
      <c r="B49" s="5">
        <v>4</v>
      </c>
      <c r="C49" s="5" t="s">
        <v>244</v>
      </c>
      <c r="D49" s="5" t="s">
        <v>243</v>
      </c>
      <c r="E49" s="5">
        <v>4824709</v>
      </c>
      <c r="F49" s="5">
        <v>4645194</v>
      </c>
      <c r="G49" s="5">
        <v>4519583</v>
      </c>
      <c r="H49" s="5">
        <v>84102</v>
      </c>
      <c r="I49" s="5">
        <v>41509</v>
      </c>
      <c r="J49" s="5">
        <v>10481</v>
      </c>
      <c r="K49" s="5">
        <v>5137</v>
      </c>
      <c r="L49" s="5">
        <v>20822</v>
      </c>
      <c r="M49" s="5">
        <v>48300</v>
      </c>
      <c r="N49" s="5">
        <v>6240</v>
      </c>
      <c r="O49" s="5">
        <v>88536</v>
      </c>
    </row>
    <row r="50" spans="1:15">
      <c r="A50" s="5">
        <v>1393</v>
      </c>
      <c r="B50" s="5">
        <v>3</v>
      </c>
      <c r="C50" s="5" t="s">
        <v>245</v>
      </c>
      <c r="D50" s="5" t="s">
        <v>246</v>
      </c>
      <c r="E50" s="5">
        <v>421152</v>
      </c>
      <c r="F50" s="5">
        <v>392376</v>
      </c>
      <c r="G50" s="5">
        <v>379931</v>
      </c>
      <c r="H50" s="5">
        <v>7051</v>
      </c>
      <c r="I50" s="5">
        <v>5394</v>
      </c>
      <c r="J50" s="5">
        <v>152</v>
      </c>
      <c r="K50" s="5">
        <v>567</v>
      </c>
      <c r="L50" s="5">
        <v>6136</v>
      </c>
      <c r="M50" s="5">
        <v>13285</v>
      </c>
      <c r="N50" s="5">
        <v>2258</v>
      </c>
      <c r="O50" s="5">
        <v>6378</v>
      </c>
    </row>
    <row r="51" spans="1:15">
      <c r="A51" s="5">
        <v>1393</v>
      </c>
      <c r="B51" s="5">
        <v>4</v>
      </c>
      <c r="C51" s="5" t="s">
        <v>247</v>
      </c>
      <c r="D51" s="5" t="s">
        <v>246</v>
      </c>
      <c r="E51" s="5">
        <v>421152</v>
      </c>
      <c r="F51" s="5">
        <v>392376</v>
      </c>
      <c r="G51" s="5">
        <v>379931</v>
      </c>
      <c r="H51" s="5">
        <v>7051</v>
      </c>
      <c r="I51" s="5">
        <v>5394</v>
      </c>
      <c r="J51" s="5">
        <v>152</v>
      </c>
      <c r="K51" s="5">
        <v>567</v>
      </c>
      <c r="L51" s="5">
        <v>6136</v>
      </c>
      <c r="M51" s="5">
        <v>13285</v>
      </c>
      <c r="N51" s="5">
        <v>2258</v>
      </c>
      <c r="O51" s="5">
        <v>6378</v>
      </c>
    </row>
    <row r="52" spans="1:15">
      <c r="A52" s="5">
        <v>1393</v>
      </c>
      <c r="B52" s="5">
        <v>2</v>
      </c>
      <c r="C52" s="5" t="s">
        <v>248</v>
      </c>
      <c r="D52" s="5" t="s">
        <v>249</v>
      </c>
      <c r="E52" s="5">
        <v>7543975</v>
      </c>
      <c r="F52" s="5">
        <v>7341563</v>
      </c>
      <c r="G52" s="5">
        <v>7152461</v>
      </c>
      <c r="H52" s="5">
        <v>147578</v>
      </c>
      <c r="I52" s="5">
        <v>41524</v>
      </c>
      <c r="J52" s="5">
        <v>13306</v>
      </c>
      <c r="K52" s="5">
        <v>8811</v>
      </c>
      <c r="L52" s="5">
        <v>30305</v>
      </c>
      <c r="M52" s="5">
        <v>65096</v>
      </c>
      <c r="N52" s="5">
        <v>15434</v>
      </c>
      <c r="O52" s="5">
        <v>69459</v>
      </c>
    </row>
    <row r="53" spans="1:15">
      <c r="A53" s="5">
        <v>1393</v>
      </c>
      <c r="B53" s="5">
        <v>3</v>
      </c>
      <c r="C53" s="5" t="s">
        <v>250</v>
      </c>
      <c r="D53" s="5" t="s">
        <v>251</v>
      </c>
      <c r="E53" s="5">
        <v>5089406</v>
      </c>
      <c r="F53" s="5">
        <v>4953588</v>
      </c>
      <c r="G53" s="5">
        <v>4902928</v>
      </c>
      <c r="H53" s="5">
        <v>22799</v>
      </c>
      <c r="I53" s="5">
        <v>27861</v>
      </c>
      <c r="J53" s="5">
        <v>8478</v>
      </c>
      <c r="K53" s="5">
        <v>7300</v>
      </c>
      <c r="L53" s="5">
        <v>22422</v>
      </c>
      <c r="M53" s="5">
        <v>37581</v>
      </c>
      <c r="N53" s="5">
        <v>13573</v>
      </c>
      <c r="O53" s="5">
        <v>46462</v>
      </c>
    </row>
    <row r="54" spans="1:15">
      <c r="A54" s="5">
        <v>1393</v>
      </c>
      <c r="B54" s="5">
        <v>4</v>
      </c>
      <c r="C54" s="5" t="s">
        <v>252</v>
      </c>
      <c r="D54" s="5" t="s">
        <v>253</v>
      </c>
      <c r="E54" s="5">
        <v>4514053</v>
      </c>
      <c r="F54" s="5">
        <v>4425827</v>
      </c>
      <c r="G54" s="5">
        <v>4385539</v>
      </c>
      <c r="H54" s="5">
        <v>15686</v>
      </c>
      <c r="I54" s="5">
        <v>24603</v>
      </c>
      <c r="J54" s="5">
        <v>4161</v>
      </c>
      <c r="K54" s="5">
        <v>4501</v>
      </c>
      <c r="L54" s="5">
        <v>18679</v>
      </c>
      <c r="M54" s="5">
        <v>23937</v>
      </c>
      <c r="N54" s="5">
        <v>12379</v>
      </c>
      <c r="O54" s="5">
        <v>24569</v>
      </c>
    </row>
    <row r="55" spans="1:15">
      <c r="A55" s="5">
        <v>1393</v>
      </c>
      <c r="B55" s="5">
        <v>4</v>
      </c>
      <c r="C55" s="5" t="s">
        <v>254</v>
      </c>
      <c r="D55" s="5" t="s">
        <v>255</v>
      </c>
      <c r="E55" s="5">
        <v>575353</v>
      </c>
      <c r="F55" s="5">
        <v>527761</v>
      </c>
      <c r="G55" s="5">
        <v>517390</v>
      </c>
      <c r="H55" s="5">
        <v>7113</v>
      </c>
      <c r="I55" s="5">
        <v>3259</v>
      </c>
      <c r="J55" s="5">
        <v>4317</v>
      </c>
      <c r="K55" s="5">
        <v>2800</v>
      </c>
      <c r="L55" s="5">
        <v>3743</v>
      </c>
      <c r="M55" s="5">
        <v>13645</v>
      </c>
      <c r="N55" s="5">
        <v>1193</v>
      </c>
      <c r="O55" s="5">
        <v>21894</v>
      </c>
    </row>
    <row r="56" spans="1:15">
      <c r="A56" s="5">
        <v>1393</v>
      </c>
      <c r="B56" s="5">
        <v>3</v>
      </c>
      <c r="C56" s="5" t="s">
        <v>256</v>
      </c>
      <c r="D56" s="5" t="s">
        <v>257</v>
      </c>
      <c r="E56" s="5">
        <v>2454569</v>
      </c>
      <c r="F56" s="5">
        <v>2387975</v>
      </c>
      <c r="G56" s="5">
        <v>2249533</v>
      </c>
      <c r="H56" s="5">
        <v>124779</v>
      </c>
      <c r="I56" s="5">
        <v>13663</v>
      </c>
      <c r="J56" s="5">
        <v>4828</v>
      </c>
      <c r="K56" s="5">
        <v>1511</v>
      </c>
      <c r="L56" s="5">
        <v>7883</v>
      </c>
      <c r="M56" s="5">
        <v>27515</v>
      </c>
      <c r="N56" s="5">
        <v>1861</v>
      </c>
      <c r="O56" s="5">
        <v>22997</v>
      </c>
    </row>
    <row r="57" spans="1:15">
      <c r="A57" s="5">
        <v>1393</v>
      </c>
      <c r="B57" s="5">
        <v>4</v>
      </c>
      <c r="C57" s="5" t="s">
        <v>258</v>
      </c>
      <c r="D57" s="5" t="s">
        <v>257</v>
      </c>
      <c r="E57" s="5">
        <v>2454569</v>
      </c>
      <c r="F57" s="5">
        <v>2387975</v>
      </c>
      <c r="G57" s="5">
        <v>2249533</v>
      </c>
      <c r="H57" s="5">
        <v>124779</v>
      </c>
      <c r="I57" s="5">
        <v>13663</v>
      </c>
      <c r="J57" s="5">
        <v>4828</v>
      </c>
      <c r="K57" s="5">
        <v>1511</v>
      </c>
      <c r="L57" s="5">
        <v>7883</v>
      </c>
      <c r="M57" s="5">
        <v>27515</v>
      </c>
      <c r="N57" s="5">
        <v>1861</v>
      </c>
      <c r="O57" s="5">
        <v>22997</v>
      </c>
    </row>
    <row r="58" spans="1:15">
      <c r="A58" s="5">
        <v>1393</v>
      </c>
      <c r="B58" s="5">
        <v>2</v>
      </c>
      <c r="C58" s="5" t="s">
        <v>259</v>
      </c>
      <c r="D58" s="5" t="s">
        <v>260</v>
      </c>
      <c r="E58" s="5">
        <v>19437938</v>
      </c>
      <c r="F58" s="5">
        <v>18538311</v>
      </c>
      <c r="G58" s="5">
        <v>18255775</v>
      </c>
      <c r="H58" s="5">
        <v>154066</v>
      </c>
      <c r="I58" s="5">
        <v>128471</v>
      </c>
      <c r="J58" s="5">
        <v>59621</v>
      </c>
      <c r="K58" s="5">
        <v>80978</v>
      </c>
      <c r="L58" s="5">
        <v>208526</v>
      </c>
      <c r="M58" s="5">
        <v>225542</v>
      </c>
      <c r="N58" s="5">
        <v>19185</v>
      </c>
      <c r="O58" s="5">
        <v>305775</v>
      </c>
    </row>
    <row r="59" spans="1:15">
      <c r="A59" s="5">
        <v>1393</v>
      </c>
      <c r="B59" s="5">
        <v>3</v>
      </c>
      <c r="C59" s="5" t="s">
        <v>261</v>
      </c>
      <c r="D59" s="5" t="s">
        <v>262</v>
      </c>
      <c r="E59" s="5">
        <v>615137</v>
      </c>
      <c r="F59" s="5">
        <v>578492</v>
      </c>
      <c r="G59" s="5">
        <v>569752</v>
      </c>
      <c r="H59" s="5">
        <v>300</v>
      </c>
      <c r="I59" s="5">
        <v>8441</v>
      </c>
      <c r="J59" s="5">
        <v>3683</v>
      </c>
      <c r="K59" s="5">
        <v>1821</v>
      </c>
      <c r="L59" s="5">
        <v>8878</v>
      </c>
      <c r="M59" s="5">
        <v>7972</v>
      </c>
      <c r="N59" s="5">
        <v>1173</v>
      </c>
      <c r="O59" s="5">
        <v>13118</v>
      </c>
    </row>
    <row r="60" spans="1:15">
      <c r="A60" s="5">
        <v>1393</v>
      </c>
      <c r="B60" s="5">
        <v>4</v>
      </c>
      <c r="C60" s="5" t="s">
        <v>263</v>
      </c>
      <c r="D60" s="5" t="s">
        <v>262</v>
      </c>
      <c r="E60" s="5">
        <v>615137</v>
      </c>
      <c r="F60" s="5">
        <v>578492</v>
      </c>
      <c r="G60" s="5">
        <v>569752</v>
      </c>
      <c r="H60" s="5">
        <v>300</v>
      </c>
      <c r="I60" s="5">
        <v>8441</v>
      </c>
      <c r="J60" s="5">
        <v>3683</v>
      </c>
      <c r="K60" s="5">
        <v>1821</v>
      </c>
      <c r="L60" s="5">
        <v>8878</v>
      </c>
      <c r="M60" s="5">
        <v>7972</v>
      </c>
      <c r="N60" s="5">
        <v>1173</v>
      </c>
      <c r="O60" s="5">
        <v>13118</v>
      </c>
    </row>
    <row r="61" spans="1:15">
      <c r="A61" s="5">
        <v>1393</v>
      </c>
      <c r="B61" s="5">
        <v>3</v>
      </c>
      <c r="C61" s="5" t="s">
        <v>264</v>
      </c>
      <c r="D61" s="5" t="s">
        <v>265</v>
      </c>
      <c r="E61" s="5">
        <v>18822801</v>
      </c>
      <c r="F61" s="5">
        <v>17959819</v>
      </c>
      <c r="G61" s="5">
        <v>17686023</v>
      </c>
      <c r="H61" s="5">
        <v>153766</v>
      </c>
      <c r="I61" s="5">
        <v>120030</v>
      </c>
      <c r="J61" s="5">
        <v>55938</v>
      </c>
      <c r="K61" s="5">
        <v>79157</v>
      </c>
      <c r="L61" s="5">
        <v>199648</v>
      </c>
      <c r="M61" s="5">
        <v>217570</v>
      </c>
      <c r="N61" s="5">
        <v>18012</v>
      </c>
      <c r="O61" s="5">
        <v>292657</v>
      </c>
    </row>
    <row r="62" spans="1:15">
      <c r="A62" s="5">
        <v>1393</v>
      </c>
      <c r="B62" s="5">
        <v>4</v>
      </c>
      <c r="C62" s="5" t="s">
        <v>266</v>
      </c>
      <c r="D62" s="5" t="s">
        <v>267</v>
      </c>
      <c r="E62" s="5">
        <v>16045279</v>
      </c>
      <c r="F62" s="5">
        <v>15342204</v>
      </c>
      <c r="G62" s="5">
        <v>15116726</v>
      </c>
      <c r="H62" s="5">
        <v>132109</v>
      </c>
      <c r="I62" s="5">
        <v>93368</v>
      </c>
      <c r="J62" s="5">
        <v>50205</v>
      </c>
      <c r="K62" s="5">
        <v>71168</v>
      </c>
      <c r="L62" s="5">
        <v>183429</v>
      </c>
      <c r="M62" s="5">
        <v>188133</v>
      </c>
      <c r="N62" s="5">
        <v>7201</v>
      </c>
      <c r="O62" s="5">
        <v>202939</v>
      </c>
    </row>
    <row r="63" spans="1:15">
      <c r="A63" s="5">
        <v>1393</v>
      </c>
      <c r="B63" s="5">
        <v>4</v>
      </c>
      <c r="C63" s="5" t="s">
        <v>268</v>
      </c>
      <c r="D63" s="5" t="s">
        <v>269</v>
      </c>
      <c r="E63" s="5">
        <v>1683539</v>
      </c>
      <c r="F63" s="5">
        <v>1594042</v>
      </c>
      <c r="G63" s="5">
        <v>1566046</v>
      </c>
      <c r="H63" s="5">
        <v>14496</v>
      </c>
      <c r="I63" s="5">
        <v>13500</v>
      </c>
      <c r="J63" s="5">
        <v>3373</v>
      </c>
      <c r="K63" s="5">
        <v>3433</v>
      </c>
      <c r="L63" s="5">
        <v>11049</v>
      </c>
      <c r="M63" s="5">
        <v>19387</v>
      </c>
      <c r="N63" s="5">
        <v>10036</v>
      </c>
      <c r="O63" s="5">
        <v>42219</v>
      </c>
    </row>
    <row r="64" spans="1:15">
      <c r="A64" s="5">
        <v>1393</v>
      </c>
      <c r="B64" s="5">
        <v>4</v>
      </c>
      <c r="C64" s="5" t="s">
        <v>270</v>
      </c>
      <c r="D64" s="5" t="s">
        <v>271</v>
      </c>
      <c r="E64" s="5">
        <v>786547</v>
      </c>
      <c r="F64" s="5">
        <v>725606</v>
      </c>
      <c r="G64" s="5">
        <v>713796</v>
      </c>
      <c r="H64" s="5">
        <v>132</v>
      </c>
      <c r="I64" s="5">
        <v>11677</v>
      </c>
      <c r="J64" s="5">
        <v>2360</v>
      </c>
      <c r="K64" s="5">
        <v>3061</v>
      </c>
      <c r="L64" s="5">
        <v>4072</v>
      </c>
      <c r="M64" s="5">
        <v>6643</v>
      </c>
      <c r="N64" s="5">
        <v>596</v>
      </c>
      <c r="O64" s="5">
        <v>44208</v>
      </c>
    </row>
    <row r="65" spans="1:15">
      <c r="A65" s="5">
        <v>1393</v>
      </c>
      <c r="B65" s="5">
        <v>4</v>
      </c>
      <c r="C65" s="5" t="s">
        <v>272</v>
      </c>
      <c r="D65" s="5" t="s">
        <v>273</v>
      </c>
      <c r="E65" s="5">
        <v>307436</v>
      </c>
      <c r="F65" s="5">
        <v>297968</v>
      </c>
      <c r="G65" s="5">
        <v>289455</v>
      </c>
      <c r="H65" s="5">
        <v>7028</v>
      </c>
      <c r="I65" s="5">
        <v>1485</v>
      </c>
      <c r="J65" s="5">
        <v>0</v>
      </c>
      <c r="K65" s="5">
        <v>1495</v>
      </c>
      <c r="L65" s="5">
        <v>1098</v>
      </c>
      <c r="M65" s="5">
        <v>3406</v>
      </c>
      <c r="N65" s="5">
        <v>178</v>
      </c>
      <c r="O65" s="5">
        <v>3291</v>
      </c>
    </row>
    <row r="66" spans="1:15">
      <c r="A66" s="5">
        <v>1393</v>
      </c>
      <c r="B66" s="5">
        <v>2</v>
      </c>
      <c r="C66" s="5" t="s">
        <v>274</v>
      </c>
      <c r="D66" s="5" t="s">
        <v>275</v>
      </c>
      <c r="E66" s="5">
        <v>40386889</v>
      </c>
      <c r="F66" s="5">
        <v>38703957</v>
      </c>
      <c r="G66" s="5">
        <v>36970793</v>
      </c>
      <c r="H66" s="5">
        <v>1270054</v>
      </c>
      <c r="I66" s="5">
        <v>463110</v>
      </c>
      <c r="J66" s="5">
        <v>68524</v>
      </c>
      <c r="K66" s="5">
        <v>107930</v>
      </c>
      <c r="L66" s="5">
        <v>539269</v>
      </c>
      <c r="M66" s="5">
        <v>601496</v>
      </c>
      <c r="N66" s="5">
        <v>65901</v>
      </c>
      <c r="O66" s="5">
        <v>299811</v>
      </c>
    </row>
    <row r="67" spans="1:15">
      <c r="A67" s="5">
        <v>1393</v>
      </c>
      <c r="B67" s="5">
        <v>3</v>
      </c>
      <c r="C67" s="5" t="s">
        <v>276</v>
      </c>
      <c r="D67" s="5" t="s">
        <v>275</v>
      </c>
      <c r="E67" s="5">
        <v>40386889</v>
      </c>
      <c r="F67" s="5">
        <v>38703957</v>
      </c>
      <c r="G67" s="5">
        <v>36970793</v>
      </c>
      <c r="H67" s="5">
        <v>1270054</v>
      </c>
      <c r="I67" s="5">
        <v>463110</v>
      </c>
      <c r="J67" s="5">
        <v>68524</v>
      </c>
      <c r="K67" s="5">
        <v>107930</v>
      </c>
      <c r="L67" s="5">
        <v>539269</v>
      </c>
      <c r="M67" s="5">
        <v>601496</v>
      </c>
      <c r="N67" s="5">
        <v>65901</v>
      </c>
      <c r="O67" s="5">
        <v>299811</v>
      </c>
    </row>
    <row r="68" spans="1:15">
      <c r="A68" s="5">
        <v>1393</v>
      </c>
      <c r="B68" s="5">
        <v>4</v>
      </c>
      <c r="C68" s="5" t="s">
        <v>277</v>
      </c>
      <c r="D68" s="5" t="s">
        <v>278</v>
      </c>
      <c r="E68" s="5">
        <v>12844429</v>
      </c>
      <c r="F68" s="5">
        <v>11746605</v>
      </c>
      <c r="G68" s="5">
        <v>11352922</v>
      </c>
      <c r="H68" s="5">
        <v>56331</v>
      </c>
      <c r="I68" s="5">
        <v>337351</v>
      </c>
      <c r="J68" s="5">
        <v>24598</v>
      </c>
      <c r="K68" s="5">
        <v>76160</v>
      </c>
      <c r="L68" s="5">
        <v>399282</v>
      </c>
      <c r="M68" s="5">
        <v>415323</v>
      </c>
      <c r="N68" s="5">
        <v>42164</v>
      </c>
      <c r="O68" s="5">
        <v>140297</v>
      </c>
    </row>
    <row r="69" spans="1:15">
      <c r="A69" s="5">
        <v>1393</v>
      </c>
      <c r="B69" s="5">
        <v>4</v>
      </c>
      <c r="C69" s="5" t="s">
        <v>279</v>
      </c>
      <c r="D69" s="5" t="s">
        <v>280</v>
      </c>
      <c r="E69" s="5">
        <v>8208370</v>
      </c>
      <c r="F69" s="5">
        <v>7972740</v>
      </c>
      <c r="G69" s="5">
        <v>7887447</v>
      </c>
      <c r="H69" s="5">
        <v>46509</v>
      </c>
      <c r="I69" s="5">
        <v>38784</v>
      </c>
      <c r="J69" s="5">
        <v>12085</v>
      </c>
      <c r="K69" s="5">
        <v>14555</v>
      </c>
      <c r="L69" s="5">
        <v>67167</v>
      </c>
      <c r="M69" s="5">
        <v>71870</v>
      </c>
      <c r="N69" s="5">
        <v>9873</v>
      </c>
      <c r="O69" s="5">
        <v>60080</v>
      </c>
    </row>
    <row r="70" spans="1:15">
      <c r="A70" s="5">
        <v>1393</v>
      </c>
      <c r="B70" s="5">
        <v>4</v>
      </c>
      <c r="C70" s="5" t="s">
        <v>281</v>
      </c>
      <c r="D70" s="5" t="s">
        <v>282</v>
      </c>
      <c r="E70" s="5">
        <v>19334091</v>
      </c>
      <c r="F70" s="5">
        <v>18984613</v>
      </c>
      <c r="G70" s="5">
        <v>17730424</v>
      </c>
      <c r="H70" s="5">
        <v>1167214</v>
      </c>
      <c r="I70" s="5">
        <v>86975</v>
      </c>
      <c r="J70" s="5">
        <v>31841</v>
      </c>
      <c r="K70" s="5">
        <v>17215</v>
      </c>
      <c r="L70" s="5">
        <v>72820</v>
      </c>
      <c r="M70" s="5">
        <v>114303</v>
      </c>
      <c r="N70" s="5">
        <v>13865</v>
      </c>
      <c r="O70" s="5">
        <v>99434</v>
      </c>
    </row>
    <row r="71" spans="1:15">
      <c r="A71" s="5">
        <v>1393</v>
      </c>
      <c r="B71" s="5">
        <v>2</v>
      </c>
      <c r="C71" s="5" t="s">
        <v>283</v>
      </c>
      <c r="D71" s="5" t="s">
        <v>284</v>
      </c>
      <c r="E71" s="5">
        <v>9236034</v>
      </c>
      <c r="F71" s="5">
        <v>8644052</v>
      </c>
      <c r="G71" s="5">
        <v>8456799</v>
      </c>
      <c r="H71" s="5">
        <v>73464</v>
      </c>
      <c r="I71" s="5">
        <v>113790</v>
      </c>
      <c r="J71" s="5">
        <v>57071</v>
      </c>
      <c r="K71" s="5">
        <v>81633</v>
      </c>
      <c r="L71" s="5">
        <v>57275</v>
      </c>
      <c r="M71" s="5">
        <v>89155</v>
      </c>
      <c r="N71" s="5">
        <v>12574</v>
      </c>
      <c r="O71" s="5">
        <v>294272</v>
      </c>
    </row>
    <row r="72" spans="1:15">
      <c r="A72" s="5">
        <v>1393</v>
      </c>
      <c r="B72" s="5">
        <v>7</v>
      </c>
      <c r="C72" s="5" t="s">
        <v>285</v>
      </c>
      <c r="D72" s="5" t="s">
        <v>286</v>
      </c>
      <c r="E72" s="5">
        <v>9236034</v>
      </c>
      <c r="F72" s="5">
        <v>8644052</v>
      </c>
      <c r="G72" s="5">
        <v>8456799</v>
      </c>
      <c r="H72" s="5">
        <v>73464</v>
      </c>
      <c r="I72" s="5">
        <v>113790</v>
      </c>
      <c r="J72" s="5">
        <v>57071</v>
      </c>
      <c r="K72" s="5">
        <v>81633</v>
      </c>
      <c r="L72" s="5">
        <v>57275</v>
      </c>
      <c r="M72" s="5">
        <v>89155</v>
      </c>
      <c r="N72" s="5">
        <v>12574</v>
      </c>
      <c r="O72" s="5">
        <v>294272</v>
      </c>
    </row>
    <row r="73" spans="1:15">
      <c r="A73" s="5">
        <v>1393</v>
      </c>
      <c r="B73" s="5">
        <v>4</v>
      </c>
      <c r="C73" s="5" t="s">
        <v>287</v>
      </c>
      <c r="D73" s="5" t="s">
        <v>288</v>
      </c>
      <c r="E73" s="5">
        <v>8514210</v>
      </c>
      <c r="F73" s="5">
        <v>8058977</v>
      </c>
      <c r="G73" s="5">
        <v>7881215</v>
      </c>
      <c r="H73" s="5">
        <v>69077</v>
      </c>
      <c r="I73" s="5">
        <v>108685</v>
      </c>
      <c r="J73" s="5">
        <v>52274</v>
      </c>
      <c r="K73" s="5">
        <v>79764</v>
      </c>
      <c r="L73" s="5">
        <v>50464</v>
      </c>
      <c r="M73" s="5">
        <v>79640</v>
      </c>
      <c r="N73" s="5">
        <v>11065</v>
      </c>
      <c r="O73" s="5">
        <v>182026</v>
      </c>
    </row>
    <row r="74" spans="1:15">
      <c r="A74" s="5">
        <v>1393</v>
      </c>
      <c r="B74" s="5">
        <v>9</v>
      </c>
      <c r="C74" s="5" t="s">
        <v>289</v>
      </c>
      <c r="D74" s="5" t="s">
        <v>290</v>
      </c>
      <c r="E74" s="5">
        <v>721824</v>
      </c>
      <c r="F74" s="5">
        <v>585075</v>
      </c>
      <c r="G74" s="5">
        <v>575583</v>
      </c>
      <c r="H74" s="5">
        <v>4387</v>
      </c>
      <c r="I74" s="5">
        <v>5105</v>
      </c>
      <c r="J74" s="5">
        <v>4797</v>
      </c>
      <c r="K74" s="5">
        <v>1870</v>
      </c>
      <c r="L74" s="5">
        <v>6810</v>
      </c>
      <c r="M74" s="5">
        <v>9515</v>
      </c>
      <c r="N74" s="5">
        <v>1509</v>
      </c>
      <c r="O74" s="5">
        <v>112247</v>
      </c>
    </row>
    <row r="75" spans="1:15">
      <c r="A75" s="5">
        <v>1393</v>
      </c>
      <c r="B75" s="5">
        <v>2</v>
      </c>
      <c r="C75" s="5" t="s">
        <v>291</v>
      </c>
      <c r="D75" s="5" t="s">
        <v>292</v>
      </c>
      <c r="E75" s="5">
        <v>1543794766</v>
      </c>
      <c r="F75" s="5">
        <v>1531269881</v>
      </c>
      <c r="G75" s="5">
        <v>1524538232</v>
      </c>
      <c r="H75" s="5">
        <v>5942120</v>
      </c>
      <c r="I75" s="5">
        <v>789529</v>
      </c>
      <c r="J75" s="5">
        <v>150346</v>
      </c>
      <c r="K75" s="5">
        <v>129465</v>
      </c>
      <c r="L75" s="5">
        <v>10042407</v>
      </c>
      <c r="M75" s="5">
        <v>287218</v>
      </c>
      <c r="N75" s="5">
        <v>89968</v>
      </c>
      <c r="O75" s="5">
        <v>1825481</v>
      </c>
    </row>
    <row r="76" spans="1:15">
      <c r="A76" s="5">
        <v>1393</v>
      </c>
      <c r="B76" s="5">
        <v>3</v>
      </c>
      <c r="C76" s="5" t="s">
        <v>293</v>
      </c>
      <c r="D76" s="5" t="s">
        <v>294</v>
      </c>
      <c r="E76" s="5">
        <v>2262950</v>
      </c>
      <c r="F76" s="5">
        <v>2208859</v>
      </c>
      <c r="G76" s="5">
        <v>2202381</v>
      </c>
      <c r="H76" s="5">
        <v>3174</v>
      </c>
      <c r="I76" s="5">
        <v>3303</v>
      </c>
      <c r="J76" s="5">
        <v>18845</v>
      </c>
      <c r="K76" s="5">
        <v>1802</v>
      </c>
      <c r="L76" s="5">
        <v>7452</v>
      </c>
      <c r="M76" s="5">
        <v>14788</v>
      </c>
      <c r="N76" s="5">
        <v>450</v>
      </c>
      <c r="O76" s="5">
        <v>10756</v>
      </c>
    </row>
    <row r="77" spans="1:15">
      <c r="A77" s="5">
        <v>1393</v>
      </c>
      <c r="B77" s="5">
        <v>4</v>
      </c>
      <c r="C77" s="5" t="s">
        <v>295</v>
      </c>
      <c r="D77" s="5" t="s">
        <v>296</v>
      </c>
      <c r="E77" s="5">
        <v>2262950</v>
      </c>
      <c r="F77" s="5">
        <v>2208859</v>
      </c>
      <c r="G77" s="5">
        <v>2202381</v>
      </c>
      <c r="H77" s="5">
        <v>3174</v>
      </c>
      <c r="I77" s="5">
        <v>3303</v>
      </c>
      <c r="J77" s="5">
        <v>18845</v>
      </c>
      <c r="K77" s="5">
        <v>1802</v>
      </c>
      <c r="L77" s="5">
        <v>7452</v>
      </c>
      <c r="M77" s="5">
        <v>14788</v>
      </c>
      <c r="N77" s="5">
        <v>450</v>
      </c>
      <c r="O77" s="5">
        <v>10756</v>
      </c>
    </row>
    <row r="78" spans="1:15">
      <c r="A78" s="5">
        <v>1393</v>
      </c>
      <c r="B78" s="5">
        <v>3</v>
      </c>
      <c r="C78" s="5" t="s">
        <v>297</v>
      </c>
      <c r="D78" s="5" t="s">
        <v>298</v>
      </c>
      <c r="E78" s="5">
        <v>1541531816</v>
      </c>
      <c r="F78" s="5">
        <v>1529061023</v>
      </c>
      <c r="G78" s="5">
        <v>1522335851</v>
      </c>
      <c r="H78" s="5">
        <v>5938946</v>
      </c>
      <c r="I78" s="5">
        <v>786226</v>
      </c>
      <c r="J78" s="5">
        <v>131501</v>
      </c>
      <c r="K78" s="5">
        <v>127664</v>
      </c>
      <c r="L78" s="5">
        <v>10034955</v>
      </c>
      <c r="M78" s="5">
        <v>272430</v>
      </c>
      <c r="N78" s="5">
        <v>89518</v>
      </c>
      <c r="O78" s="5">
        <v>1814726</v>
      </c>
    </row>
    <row r="79" spans="1:15">
      <c r="A79" s="5">
        <v>1393</v>
      </c>
      <c r="B79" s="5">
        <v>4</v>
      </c>
      <c r="C79" s="5" t="s">
        <v>299</v>
      </c>
      <c r="D79" s="5" t="s">
        <v>298</v>
      </c>
      <c r="E79" s="5">
        <v>1541531816</v>
      </c>
      <c r="F79" s="5">
        <v>1529061023</v>
      </c>
      <c r="G79" s="5">
        <v>1522335851</v>
      </c>
      <c r="H79" s="5">
        <v>5938946</v>
      </c>
      <c r="I79" s="5">
        <v>786226</v>
      </c>
      <c r="J79" s="5">
        <v>131501</v>
      </c>
      <c r="K79" s="5">
        <v>127664</v>
      </c>
      <c r="L79" s="5">
        <v>10034955</v>
      </c>
      <c r="M79" s="5">
        <v>272430</v>
      </c>
      <c r="N79" s="5">
        <v>89518</v>
      </c>
      <c r="O79" s="5">
        <v>1814726</v>
      </c>
    </row>
    <row r="80" spans="1:15">
      <c r="A80" s="5">
        <v>1393</v>
      </c>
      <c r="B80" s="5">
        <v>2</v>
      </c>
      <c r="C80" s="5" t="s">
        <v>300</v>
      </c>
      <c r="D80" s="5" t="s">
        <v>301</v>
      </c>
      <c r="E80" s="5">
        <v>598391167</v>
      </c>
      <c r="F80" s="5">
        <v>547571334</v>
      </c>
      <c r="G80" s="5">
        <v>526256836</v>
      </c>
      <c r="H80" s="5">
        <v>12945227</v>
      </c>
      <c r="I80" s="5">
        <v>8369271</v>
      </c>
      <c r="J80" s="5">
        <v>595262</v>
      </c>
      <c r="K80" s="5">
        <v>717731</v>
      </c>
      <c r="L80" s="5">
        <v>22187337</v>
      </c>
      <c r="M80" s="5">
        <v>7930835</v>
      </c>
      <c r="N80" s="5">
        <v>6562576</v>
      </c>
      <c r="O80" s="5">
        <v>12826093</v>
      </c>
    </row>
    <row r="81" spans="1:15">
      <c r="A81" s="5">
        <v>1393</v>
      </c>
      <c r="B81" s="5">
        <v>3</v>
      </c>
      <c r="C81" s="5" t="s">
        <v>302</v>
      </c>
      <c r="D81" s="5" t="s">
        <v>303</v>
      </c>
      <c r="E81" s="5">
        <v>521543679</v>
      </c>
      <c r="F81" s="5">
        <v>474276299</v>
      </c>
      <c r="G81" s="5">
        <v>462152044</v>
      </c>
      <c r="H81" s="5">
        <v>4365124</v>
      </c>
      <c r="I81" s="5">
        <v>7759130</v>
      </c>
      <c r="J81" s="5">
        <v>505218</v>
      </c>
      <c r="K81" s="5">
        <v>476338</v>
      </c>
      <c r="L81" s="5">
        <v>21405705</v>
      </c>
      <c r="M81" s="5">
        <v>6666734</v>
      </c>
      <c r="N81" s="5">
        <v>6501007</v>
      </c>
      <c r="O81" s="5">
        <v>11712379</v>
      </c>
    </row>
    <row r="82" spans="1:15">
      <c r="A82" s="5">
        <v>1393</v>
      </c>
      <c r="B82" s="5">
        <v>4</v>
      </c>
      <c r="C82" s="5" t="s">
        <v>304</v>
      </c>
      <c r="D82" s="5" t="s">
        <v>305</v>
      </c>
      <c r="E82" s="5">
        <v>180564324</v>
      </c>
      <c r="F82" s="5">
        <v>165966043</v>
      </c>
      <c r="G82" s="5">
        <v>162649693</v>
      </c>
      <c r="H82" s="5">
        <v>468930</v>
      </c>
      <c r="I82" s="5">
        <v>2847420</v>
      </c>
      <c r="J82" s="5">
        <v>117278</v>
      </c>
      <c r="K82" s="5">
        <v>389415</v>
      </c>
      <c r="L82" s="5">
        <v>7894057</v>
      </c>
      <c r="M82" s="5">
        <v>1601844</v>
      </c>
      <c r="N82" s="5">
        <v>2000376</v>
      </c>
      <c r="O82" s="5">
        <v>2595312</v>
      </c>
    </row>
    <row r="83" spans="1:15">
      <c r="A83" s="5">
        <v>1393</v>
      </c>
      <c r="B83" s="5">
        <v>4</v>
      </c>
      <c r="C83" s="5" t="s">
        <v>306</v>
      </c>
      <c r="D83" s="5" t="s">
        <v>307</v>
      </c>
      <c r="E83" s="5">
        <v>22875255</v>
      </c>
      <c r="F83" s="5">
        <v>15478676</v>
      </c>
      <c r="G83" s="5">
        <v>14141458</v>
      </c>
      <c r="H83" s="5">
        <v>610272</v>
      </c>
      <c r="I83" s="5">
        <v>726946</v>
      </c>
      <c r="J83" s="5">
        <v>242720</v>
      </c>
      <c r="K83" s="5">
        <v>43670</v>
      </c>
      <c r="L83" s="5">
        <v>4135793</v>
      </c>
      <c r="M83" s="5">
        <v>613764</v>
      </c>
      <c r="N83" s="5">
        <v>116563</v>
      </c>
      <c r="O83" s="5">
        <v>2244070</v>
      </c>
    </row>
    <row r="84" spans="1:15">
      <c r="A84" s="5">
        <v>1393</v>
      </c>
      <c r="B84" s="5">
        <v>4</v>
      </c>
      <c r="C84" s="5" t="s">
        <v>308</v>
      </c>
      <c r="D84" s="5" t="s">
        <v>309</v>
      </c>
      <c r="E84" s="5">
        <v>318104099</v>
      </c>
      <c r="F84" s="5">
        <v>292831580</v>
      </c>
      <c r="G84" s="5">
        <v>285360893</v>
      </c>
      <c r="H84" s="5">
        <v>3285922</v>
      </c>
      <c r="I84" s="5">
        <v>4184765</v>
      </c>
      <c r="J84" s="5">
        <v>145219</v>
      </c>
      <c r="K84" s="5">
        <v>43252</v>
      </c>
      <c r="L84" s="5">
        <v>9375855</v>
      </c>
      <c r="M84" s="5">
        <v>4451127</v>
      </c>
      <c r="N84" s="5">
        <v>4384069</v>
      </c>
      <c r="O84" s="5">
        <v>6872997</v>
      </c>
    </row>
    <row r="85" spans="1:15">
      <c r="A85" s="5">
        <v>1393</v>
      </c>
      <c r="B85" s="5">
        <v>3</v>
      </c>
      <c r="C85" s="5" t="s">
        <v>310</v>
      </c>
      <c r="D85" s="5" t="s">
        <v>311</v>
      </c>
      <c r="E85" s="5">
        <v>67194444</v>
      </c>
      <c r="F85" s="5">
        <v>64213312</v>
      </c>
      <c r="G85" s="5">
        <v>55225293</v>
      </c>
      <c r="H85" s="5">
        <v>8414992</v>
      </c>
      <c r="I85" s="5">
        <v>573027</v>
      </c>
      <c r="J85" s="5">
        <v>74239</v>
      </c>
      <c r="K85" s="5">
        <v>214558</v>
      </c>
      <c r="L85" s="5">
        <v>573707</v>
      </c>
      <c r="M85" s="5">
        <v>1116634</v>
      </c>
      <c r="N85" s="5">
        <v>51436</v>
      </c>
      <c r="O85" s="5">
        <v>950558</v>
      </c>
    </row>
    <row r="86" spans="1:15">
      <c r="A86" s="5">
        <v>1393</v>
      </c>
      <c r="B86" s="5">
        <v>4</v>
      </c>
      <c r="C86" s="5" t="s">
        <v>312</v>
      </c>
      <c r="D86" s="5" t="s">
        <v>313</v>
      </c>
      <c r="E86" s="5">
        <v>3883133</v>
      </c>
      <c r="F86" s="5">
        <v>3816077</v>
      </c>
      <c r="G86" s="5">
        <v>3249319</v>
      </c>
      <c r="H86" s="5">
        <v>379397</v>
      </c>
      <c r="I86" s="5">
        <v>187362</v>
      </c>
      <c r="J86" s="5">
        <v>5512</v>
      </c>
      <c r="K86" s="5">
        <v>1911</v>
      </c>
      <c r="L86" s="5">
        <v>13056</v>
      </c>
      <c r="M86" s="5">
        <v>12133</v>
      </c>
      <c r="N86" s="5">
        <v>2976</v>
      </c>
      <c r="O86" s="5">
        <v>31466</v>
      </c>
    </row>
    <row r="87" spans="1:15">
      <c r="A87" s="5">
        <v>1393</v>
      </c>
      <c r="B87" s="5">
        <v>4</v>
      </c>
      <c r="C87" s="5" t="s">
        <v>314</v>
      </c>
      <c r="D87" s="5" t="s">
        <v>315</v>
      </c>
      <c r="E87" s="5">
        <v>19388560</v>
      </c>
      <c r="F87" s="5">
        <v>18745430</v>
      </c>
      <c r="G87" s="5">
        <v>17804661</v>
      </c>
      <c r="H87" s="5">
        <v>770798</v>
      </c>
      <c r="I87" s="5">
        <v>169972</v>
      </c>
      <c r="J87" s="5">
        <v>29244</v>
      </c>
      <c r="K87" s="5">
        <v>22161</v>
      </c>
      <c r="L87" s="5">
        <v>328464</v>
      </c>
      <c r="M87" s="5">
        <v>127243</v>
      </c>
      <c r="N87" s="5">
        <v>15524</v>
      </c>
      <c r="O87" s="5">
        <v>120493</v>
      </c>
    </row>
    <row r="88" spans="1:15">
      <c r="A88" s="5">
        <v>1393</v>
      </c>
      <c r="B88" s="5">
        <v>4</v>
      </c>
      <c r="C88" s="5" t="s">
        <v>316</v>
      </c>
      <c r="D88" s="5" t="s">
        <v>317</v>
      </c>
      <c r="E88" s="5">
        <v>31282553</v>
      </c>
      <c r="F88" s="5">
        <v>30488168</v>
      </c>
      <c r="G88" s="5">
        <v>23594213</v>
      </c>
      <c r="H88" s="5">
        <v>6721478</v>
      </c>
      <c r="I88" s="5">
        <v>172477</v>
      </c>
      <c r="J88" s="5">
        <v>22911</v>
      </c>
      <c r="K88" s="5">
        <v>151396</v>
      </c>
      <c r="L88" s="5">
        <v>168312</v>
      </c>
      <c r="M88" s="5">
        <v>121495</v>
      </c>
      <c r="N88" s="5">
        <v>21847</v>
      </c>
      <c r="O88" s="5">
        <v>308424</v>
      </c>
    </row>
    <row r="89" spans="1:15">
      <c r="A89" s="5">
        <v>1393</v>
      </c>
      <c r="B89" s="5">
        <v>4</v>
      </c>
      <c r="C89" s="5" t="s">
        <v>318</v>
      </c>
      <c r="D89" s="5" t="s">
        <v>319</v>
      </c>
      <c r="E89" s="5">
        <v>12640199</v>
      </c>
      <c r="F89" s="5">
        <v>11163636</v>
      </c>
      <c r="G89" s="5">
        <v>10577100</v>
      </c>
      <c r="H89" s="5">
        <v>543320</v>
      </c>
      <c r="I89" s="5">
        <v>43216</v>
      </c>
      <c r="J89" s="5">
        <v>16572</v>
      </c>
      <c r="K89" s="5">
        <v>39090</v>
      </c>
      <c r="L89" s="5">
        <v>63875</v>
      </c>
      <c r="M89" s="5">
        <v>855763</v>
      </c>
      <c r="N89" s="5">
        <v>11088</v>
      </c>
      <c r="O89" s="5">
        <v>490175</v>
      </c>
    </row>
    <row r="90" spans="1:15">
      <c r="A90" s="5">
        <v>1393</v>
      </c>
      <c r="B90" s="5">
        <v>3</v>
      </c>
      <c r="C90" s="5" t="s">
        <v>320</v>
      </c>
      <c r="D90" s="5" t="s">
        <v>321</v>
      </c>
      <c r="E90" s="5">
        <v>9653044</v>
      </c>
      <c r="F90" s="5">
        <v>9081724</v>
      </c>
      <c r="G90" s="5">
        <v>8879499</v>
      </c>
      <c r="H90" s="5">
        <v>165110</v>
      </c>
      <c r="I90" s="5">
        <v>37114</v>
      </c>
      <c r="J90" s="5">
        <v>15805</v>
      </c>
      <c r="K90" s="5">
        <v>26835</v>
      </c>
      <c r="L90" s="5">
        <v>207924</v>
      </c>
      <c r="M90" s="5">
        <v>147466</v>
      </c>
      <c r="N90" s="5">
        <v>10133</v>
      </c>
      <c r="O90" s="5">
        <v>163156</v>
      </c>
    </row>
    <row r="91" spans="1:15">
      <c r="A91" s="5">
        <v>1393</v>
      </c>
      <c r="B91" s="5">
        <v>4</v>
      </c>
      <c r="C91" s="5" t="s">
        <v>322</v>
      </c>
      <c r="D91" s="5" t="s">
        <v>321</v>
      </c>
      <c r="E91" s="5">
        <v>9653044</v>
      </c>
      <c r="F91" s="5">
        <v>9081724</v>
      </c>
      <c r="G91" s="5">
        <v>8879499</v>
      </c>
      <c r="H91" s="5">
        <v>165110</v>
      </c>
      <c r="I91" s="5">
        <v>37114</v>
      </c>
      <c r="J91" s="5">
        <v>15805</v>
      </c>
      <c r="K91" s="5">
        <v>26835</v>
      </c>
      <c r="L91" s="5">
        <v>207924</v>
      </c>
      <c r="M91" s="5">
        <v>147466</v>
      </c>
      <c r="N91" s="5">
        <v>10133</v>
      </c>
      <c r="O91" s="5">
        <v>163156</v>
      </c>
    </row>
    <row r="92" spans="1:15">
      <c r="A92" s="5">
        <v>1393</v>
      </c>
      <c r="B92" s="5">
        <v>2</v>
      </c>
      <c r="C92" s="5" t="s">
        <v>323</v>
      </c>
      <c r="D92" s="5" t="s">
        <v>324</v>
      </c>
      <c r="E92" s="5">
        <v>47653042</v>
      </c>
      <c r="F92" s="5">
        <v>46144395</v>
      </c>
      <c r="G92" s="5">
        <v>40687422</v>
      </c>
      <c r="H92" s="5">
        <v>4846704</v>
      </c>
      <c r="I92" s="5">
        <v>610269</v>
      </c>
      <c r="J92" s="5">
        <v>141084</v>
      </c>
      <c r="K92" s="5">
        <v>135542</v>
      </c>
      <c r="L92" s="5">
        <v>270446</v>
      </c>
      <c r="M92" s="5">
        <v>145310</v>
      </c>
      <c r="N92" s="5">
        <v>17830</v>
      </c>
      <c r="O92" s="5">
        <v>798435</v>
      </c>
    </row>
    <row r="93" spans="1:15">
      <c r="A93" s="5">
        <v>1393</v>
      </c>
      <c r="B93" s="5">
        <v>3</v>
      </c>
      <c r="C93" s="5" t="s">
        <v>325</v>
      </c>
      <c r="D93" s="5" t="s">
        <v>324</v>
      </c>
      <c r="E93" s="5">
        <v>47653042</v>
      </c>
      <c r="F93" s="5">
        <v>46144395</v>
      </c>
      <c r="G93" s="5">
        <v>40687422</v>
      </c>
      <c r="H93" s="5">
        <v>4846704</v>
      </c>
      <c r="I93" s="5">
        <v>610269</v>
      </c>
      <c r="J93" s="5">
        <v>141084</v>
      </c>
      <c r="K93" s="5">
        <v>135542</v>
      </c>
      <c r="L93" s="5">
        <v>270446</v>
      </c>
      <c r="M93" s="5">
        <v>145310</v>
      </c>
      <c r="N93" s="5">
        <v>17830</v>
      </c>
      <c r="O93" s="5">
        <v>798435</v>
      </c>
    </row>
    <row r="94" spans="1:15">
      <c r="A94" s="5">
        <v>1393</v>
      </c>
      <c r="B94" s="5">
        <v>4</v>
      </c>
      <c r="C94" s="5" t="s">
        <v>326</v>
      </c>
      <c r="D94" s="5" t="s">
        <v>324</v>
      </c>
      <c r="E94" s="5">
        <v>47653042</v>
      </c>
      <c r="F94" s="5">
        <v>46144395</v>
      </c>
      <c r="G94" s="5">
        <v>40687422</v>
      </c>
      <c r="H94" s="5">
        <v>4846704</v>
      </c>
      <c r="I94" s="5">
        <v>610269</v>
      </c>
      <c r="J94" s="5">
        <v>141084</v>
      </c>
      <c r="K94" s="5">
        <v>135542</v>
      </c>
      <c r="L94" s="5">
        <v>270446</v>
      </c>
      <c r="M94" s="5">
        <v>145310</v>
      </c>
      <c r="N94" s="5">
        <v>17830</v>
      </c>
      <c r="O94" s="5">
        <v>798435</v>
      </c>
    </row>
    <row r="95" spans="1:15">
      <c r="A95" s="5">
        <v>1393</v>
      </c>
      <c r="B95" s="5">
        <v>2</v>
      </c>
      <c r="C95" s="5" t="s">
        <v>327</v>
      </c>
      <c r="D95" s="5" t="s">
        <v>328</v>
      </c>
      <c r="E95" s="5">
        <v>105070523</v>
      </c>
      <c r="F95" s="5">
        <v>101066565</v>
      </c>
      <c r="G95" s="5">
        <v>98582711</v>
      </c>
      <c r="H95" s="5">
        <v>1451159</v>
      </c>
      <c r="I95" s="5">
        <v>1032695</v>
      </c>
      <c r="J95" s="5">
        <v>270500</v>
      </c>
      <c r="K95" s="5">
        <v>325311</v>
      </c>
      <c r="L95" s="5">
        <v>594482</v>
      </c>
      <c r="M95" s="5">
        <v>1386973</v>
      </c>
      <c r="N95" s="5">
        <v>83409</v>
      </c>
      <c r="O95" s="5">
        <v>1343282</v>
      </c>
    </row>
    <row r="96" spans="1:15">
      <c r="A96" s="5">
        <v>1393</v>
      </c>
      <c r="B96" s="5">
        <v>3</v>
      </c>
      <c r="C96" s="5" t="s">
        <v>329</v>
      </c>
      <c r="D96" s="5" t="s">
        <v>330</v>
      </c>
      <c r="E96" s="5">
        <v>24579637</v>
      </c>
      <c r="F96" s="5">
        <v>23209402</v>
      </c>
      <c r="G96" s="5">
        <v>22633506</v>
      </c>
      <c r="H96" s="5">
        <v>236065</v>
      </c>
      <c r="I96" s="5">
        <v>339831</v>
      </c>
      <c r="J96" s="5">
        <v>183342</v>
      </c>
      <c r="K96" s="5">
        <v>122951</v>
      </c>
      <c r="L96" s="5">
        <v>269245</v>
      </c>
      <c r="M96" s="5">
        <v>213776</v>
      </c>
      <c r="N96" s="5">
        <v>18975</v>
      </c>
      <c r="O96" s="5">
        <v>561945</v>
      </c>
    </row>
    <row r="97" spans="1:15">
      <c r="A97" s="5">
        <v>1393</v>
      </c>
      <c r="B97" s="5">
        <v>4</v>
      </c>
      <c r="C97" s="5" t="s">
        <v>331</v>
      </c>
      <c r="D97" s="5" t="s">
        <v>332</v>
      </c>
      <c r="E97" s="5">
        <v>19024985</v>
      </c>
      <c r="F97" s="5">
        <v>17883179</v>
      </c>
      <c r="G97" s="5">
        <v>17699942</v>
      </c>
      <c r="H97" s="5">
        <v>81088</v>
      </c>
      <c r="I97" s="5">
        <v>102149</v>
      </c>
      <c r="J97" s="5">
        <v>173679</v>
      </c>
      <c r="K97" s="5">
        <v>103667</v>
      </c>
      <c r="L97" s="5">
        <v>218360</v>
      </c>
      <c r="M97" s="5">
        <v>150132</v>
      </c>
      <c r="N97" s="5">
        <v>14595</v>
      </c>
      <c r="O97" s="5">
        <v>481373</v>
      </c>
    </row>
    <row r="98" spans="1:15">
      <c r="A98" s="5">
        <v>1393</v>
      </c>
      <c r="B98" s="5">
        <v>4</v>
      </c>
      <c r="C98" s="5" t="s">
        <v>333</v>
      </c>
      <c r="D98" s="5" t="s">
        <v>334</v>
      </c>
      <c r="E98" s="5">
        <v>5554652</v>
      </c>
      <c r="F98" s="5">
        <v>5326224</v>
      </c>
      <c r="G98" s="5">
        <v>4933565</v>
      </c>
      <c r="H98" s="5">
        <v>154976</v>
      </c>
      <c r="I98" s="5">
        <v>237682</v>
      </c>
      <c r="J98" s="5">
        <v>9663</v>
      </c>
      <c r="K98" s="5">
        <v>19284</v>
      </c>
      <c r="L98" s="5">
        <v>50885</v>
      </c>
      <c r="M98" s="5">
        <v>63645</v>
      </c>
      <c r="N98" s="5">
        <v>4380</v>
      </c>
      <c r="O98" s="5">
        <v>80572</v>
      </c>
    </row>
    <row r="99" spans="1:15">
      <c r="A99" s="5">
        <v>1393</v>
      </c>
      <c r="B99" s="5">
        <v>3</v>
      </c>
      <c r="C99" s="5" t="s">
        <v>335</v>
      </c>
      <c r="D99" s="5" t="s">
        <v>336</v>
      </c>
      <c r="E99" s="5">
        <v>80490886</v>
      </c>
      <c r="F99" s="5">
        <v>77857163</v>
      </c>
      <c r="G99" s="5">
        <v>75949205</v>
      </c>
      <c r="H99" s="5">
        <v>1215094</v>
      </c>
      <c r="I99" s="5">
        <v>692864</v>
      </c>
      <c r="J99" s="5">
        <v>87158</v>
      </c>
      <c r="K99" s="5">
        <v>202361</v>
      </c>
      <c r="L99" s="5">
        <v>325238</v>
      </c>
      <c r="M99" s="5">
        <v>1173197</v>
      </c>
      <c r="N99" s="5">
        <v>64434</v>
      </c>
      <c r="O99" s="5">
        <v>781337</v>
      </c>
    </row>
    <row r="100" spans="1:15">
      <c r="A100" s="5">
        <v>1393</v>
      </c>
      <c r="B100" s="5">
        <v>4</v>
      </c>
      <c r="C100" s="5" t="s">
        <v>337</v>
      </c>
      <c r="D100" s="5" t="s">
        <v>336</v>
      </c>
      <c r="E100" s="5">
        <v>80490886</v>
      </c>
      <c r="F100" s="5">
        <v>77857163</v>
      </c>
      <c r="G100" s="5">
        <v>75949205</v>
      </c>
      <c r="H100" s="5">
        <v>1215094</v>
      </c>
      <c r="I100" s="5">
        <v>692864</v>
      </c>
      <c r="J100" s="5">
        <v>87158</v>
      </c>
      <c r="K100" s="5">
        <v>202361</v>
      </c>
      <c r="L100" s="5">
        <v>325238</v>
      </c>
      <c r="M100" s="5">
        <v>1173197</v>
      </c>
      <c r="N100" s="5">
        <v>64434</v>
      </c>
      <c r="O100" s="5">
        <v>781337</v>
      </c>
    </row>
    <row r="101" spans="1:15">
      <c r="A101" s="5">
        <v>1393</v>
      </c>
      <c r="B101" s="5">
        <v>2</v>
      </c>
      <c r="C101" s="5" t="s">
        <v>338</v>
      </c>
      <c r="D101" s="5" t="s">
        <v>339</v>
      </c>
      <c r="E101" s="5">
        <v>142719693</v>
      </c>
      <c r="F101" s="5">
        <v>106902208</v>
      </c>
      <c r="G101" s="5">
        <v>92532707</v>
      </c>
      <c r="H101" s="5">
        <v>10893252</v>
      </c>
      <c r="I101" s="5">
        <v>3476250</v>
      </c>
      <c r="J101" s="5">
        <v>622067</v>
      </c>
      <c r="K101" s="5">
        <v>1721189</v>
      </c>
      <c r="L101" s="5">
        <v>21713759</v>
      </c>
      <c r="M101" s="5">
        <v>5126670</v>
      </c>
      <c r="N101" s="5">
        <v>451992</v>
      </c>
      <c r="O101" s="5">
        <v>6181809</v>
      </c>
    </row>
    <row r="102" spans="1:15">
      <c r="A102" s="5">
        <v>1393</v>
      </c>
      <c r="B102" s="5">
        <v>3</v>
      </c>
      <c r="C102" s="5" t="s">
        <v>340</v>
      </c>
      <c r="D102" s="5" t="s">
        <v>341</v>
      </c>
      <c r="E102" s="5">
        <v>16309511</v>
      </c>
      <c r="F102" s="5">
        <v>14196265</v>
      </c>
      <c r="G102" s="5">
        <v>12639687</v>
      </c>
      <c r="H102" s="5">
        <v>1171511</v>
      </c>
      <c r="I102" s="5">
        <v>385068</v>
      </c>
      <c r="J102" s="5">
        <v>100606</v>
      </c>
      <c r="K102" s="5">
        <v>327609</v>
      </c>
      <c r="L102" s="5">
        <v>906866</v>
      </c>
      <c r="M102" s="5">
        <v>425380</v>
      </c>
      <c r="N102" s="5">
        <v>25906</v>
      </c>
      <c r="O102" s="5">
        <v>326879</v>
      </c>
    </row>
    <row r="103" spans="1:15">
      <c r="A103" s="5">
        <v>1393</v>
      </c>
      <c r="B103" s="5">
        <v>4</v>
      </c>
      <c r="C103" s="5" t="s">
        <v>342</v>
      </c>
      <c r="D103" s="5" t="s">
        <v>341</v>
      </c>
      <c r="E103" s="5">
        <v>16309511</v>
      </c>
      <c r="F103" s="5">
        <v>14196265</v>
      </c>
      <c r="G103" s="5">
        <v>12639687</v>
      </c>
      <c r="H103" s="5">
        <v>1171511</v>
      </c>
      <c r="I103" s="5">
        <v>385068</v>
      </c>
      <c r="J103" s="5">
        <v>100606</v>
      </c>
      <c r="K103" s="5">
        <v>327609</v>
      </c>
      <c r="L103" s="5">
        <v>906866</v>
      </c>
      <c r="M103" s="5">
        <v>425380</v>
      </c>
      <c r="N103" s="5">
        <v>25906</v>
      </c>
      <c r="O103" s="5">
        <v>326879</v>
      </c>
    </row>
    <row r="104" spans="1:15">
      <c r="A104" s="5">
        <v>1393</v>
      </c>
      <c r="B104" s="5">
        <v>3</v>
      </c>
      <c r="C104" s="5" t="s">
        <v>343</v>
      </c>
      <c r="D104" s="5" t="s">
        <v>344</v>
      </c>
      <c r="E104" s="5">
        <v>126410182</v>
      </c>
      <c r="F104" s="5">
        <v>92705943</v>
      </c>
      <c r="G104" s="5">
        <v>79893020</v>
      </c>
      <c r="H104" s="5">
        <v>9721741</v>
      </c>
      <c r="I104" s="5">
        <v>3091182</v>
      </c>
      <c r="J104" s="5">
        <v>521461</v>
      </c>
      <c r="K104" s="5">
        <v>1393580</v>
      </c>
      <c r="L104" s="5">
        <v>20806893</v>
      </c>
      <c r="M104" s="5">
        <v>4701290</v>
      </c>
      <c r="N104" s="5">
        <v>426086</v>
      </c>
      <c r="O104" s="5">
        <v>5854930</v>
      </c>
    </row>
    <row r="105" spans="1:15">
      <c r="A105" s="5">
        <v>1393</v>
      </c>
      <c r="B105" s="5">
        <v>4</v>
      </c>
      <c r="C105" s="5" t="s">
        <v>345</v>
      </c>
      <c r="D105" s="5" t="s">
        <v>346</v>
      </c>
      <c r="E105" s="5">
        <v>3735546</v>
      </c>
      <c r="F105" s="5">
        <v>3182391</v>
      </c>
      <c r="G105" s="5">
        <v>3081379</v>
      </c>
      <c r="H105" s="5">
        <v>52302</v>
      </c>
      <c r="I105" s="5">
        <v>48709</v>
      </c>
      <c r="J105" s="5">
        <v>9306</v>
      </c>
      <c r="K105" s="5">
        <v>56084</v>
      </c>
      <c r="L105" s="5">
        <v>318020</v>
      </c>
      <c r="M105" s="5">
        <v>65449</v>
      </c>
      <c r="N105" s="5">
        <v>4690</v>
      </c>
      <c r="O105" s="5">
        <v>99606</v>
      </c>
    </row>
    <row r="106" spans="1:15">
      <c r="A106" s="5">
        <v>1393</v>
      </c>
      <c r="B106" s="5">
        <v>4</v>
      </c>
      <c r="C106" s="5" t="s">
        <v>347</v>
      </c>
      <c r="D106" s="5" t="s">
        <v>348</v>
      </c>
      <c r="E106" s="5">
        <v>31721841</v>
      </c>
      <c r="F106" s="5">
        <v>22364236</v>
      </c>
      <c r="G106" s="5">
        <v>19110847</v>
      </c>
      <c r="H106" s="5">
        <v>2606896</v>
      </c>
      <c r="I106" s="5">
        <v>646492</v>
      </c>
      <c r="J106" s="5">
        <v>94361</v>
      </c>
      <c r="K106" s="5">
        <v>307406</v>
      </c>
      <c r="L106" s="5">
        <v>6222517</v>
      </c>
      <c r="M106" s="5">
        <v>1698010</v>
      </c>
      <c r="N106" s="5">
        <v>129050</v>
      </c>
      <c r="O106" s="5">
        <v>906261</v>
      </c>
    </row>
    <row r="107" spans="1:15">
      <c r="A107" s="5">
        <v>1393</v>
      </c>
      <c r="B107" s="5">
        <v>4</v>
      </c>
      <c r="C107" s="5" t="s">
        <v>349</v>
      </c>
      <c r="D107" s="5" t="s">
        <v>350</v>
      </c>
      <c r="E107" s="5">
        <v>2400552</v>
      </c>
      <c r="F107" s="5">
        <v>2045175</v>
      </c>
      <c r="G107" s="5">
        <v>1733132</v>
      </c>
      <c r="H107" s="5">
        <v>251739</v>
      </c>
      <c r="I107" s="5">
        <v>60305</v>
      </c>
      <c r="J107" s="5">
        <v>21964</v>
      </c>
      <c r="K107" s="5">
        <v>28304</v>
      </c>
      <c r="L107" s="5">
        <v>134128</v>
      </c>
      <c r="M107" s="5">
        <v>67285</v>
      </c>
      <c r="N107" s="5">
        <v>8690</v>
      </c>
      <c r="O107" s="5">
        <v>95005</v>
      </c>
    </row>
    <row r="108" spans="1:15">
      <c r="A108" s="5">
        <v>1393</v>
      </c>
      <c r="B108" s="5">
        <v>4</v>
      </c>
      <c r="C108" s="5" t="s">
        <v>351</v>
      </c>
      <c r="D108" s="5" t="s">
        <v>352</v>
      </c>
      <c r="E108" s="5">
        <v>36709560</v>
      </c>
      <c r="F108" s="5">
        <v>18039015</v>
      </c>
      <c r="G108" s="5">
        <v>10479144</v>
      </c>
      <c r="H108" s="5">
        <v>6111286</v>
      </c>
      <c r="I108" s="5">
        <v>1448585</v>
      </c>
      <c r="J108" s="5">
        <v>169392</v>
      </c>
      <c r="K108" s="5">
        <v>508233</v>
      </c>
      <c r="L108" s="5">
        <v>12598883</v>
      </c>
      <c r="M108" s="5">
        <v>1927561</v>
      </c>
      <c r="N108" s="5">
        <v>80824</v>
      </c>
      <c r="O108" s="5">
        <v>3385651</v>
      </c>
    </row>
    <row r="109" spans="1:15">
      <c r="A109" s="5">
        <v>1393</v>
      </c>
      <c r="B109" s="5">
        <v>4</v>
      </c>
      <c r="C109" s="5" t="s">
        <v>353</v>
      </c>
      <c r="D109" s="5" t="s">
        <v>354</v>
      </c>
      <c r="E109" s="5">
        <v>20438955</v>
      </c>
      <c r="F109" s="5">
        <v>18666130</v>
      </c>
      <c r="G109" s="5">
        <v>18065918</v>
      </c>
      <c r="H109" s="5">
        <v>284576</v>
      </c>
      <c r="I109" s="5">
        <v>315636</v>
      </c>
      <c r="J109" s="5">
        <v>90107</v>
      </c>
      <c r="K109" s="5">
        <v>144660</v>
      </c>
      <c r="L109" s="5">
        <v>569209</v>
      </c>
      <c r="M109" s="5">
        <v>291740</v>
      </c>
      <c r="N109" s="5">
        <v>72350</v>
      </c>
      <c r="O109" s="5">
        <v>604759</v>
      </c>
    </row>
    <row r="110" spans="1:15">
      <c r="A110" s="5">
        <v>1393</v>
      </c>
      <c r="B110" s="5">
        <v>4</v>
      </c>
      <c r="C110" s="5" t="s">
        <v>355</v>
      </c>
      <c r="D110" s="5" t="s">
        <v>356</v>
      </c>
      <c r="E110" s="5">
        <v>6625039</v>
      </c>
      <c r="F110" s="5">
        <v>5871898</v>
      </c>
      <c r="G110" s="5">
        <v>5471501</v>
      </c>
      <c r="H110" s="5">
        <v>41748</v>
      </c>
      <c r="I110" s="5">
        <v>358649</v>
      </c>
      <c r="J110" s="5">
        <v>38067</v>
      </c>
      <c r="K110" s="5">
        <v>102651</v>
      </c>
      <c r="L110" s="5">
        <v>115674</v>
      </c>
      <c r="M110" s="5">
        <v>277733</v>
      </c>
      <c r="N110" s="5">
        <v>44900</v>
      </c>
      <c r="O110" s="5">
        <v>174115</v>
      </c>
    </row>
    <row r="111" spans="1:15">
      <c r="A111" s="5">
        <v>1393</v>
      </c>
      <c r="B111" s="5">
        <v>4</v>
      </c>
      <c r="C111" s="5" t="s">
        <v>357</v>
      </c>
      <c r="D111" s="5" t="s">
        <v>358</v>
      </c>
      <c r="E111" s="5">
        <v>24778689</v>
      </c>
      <c r="F111" s="5">
        <v>22537098</v>
      </c>
      <c r="G111" s="5">
        <v>21951099</v>
      </c>
      <c r="H111" s="5">
        <v>373193</v>
      </c>
      <c r="I111" s="5">
        <v>212806</v>
      </c>
      <c r="J111" s="5">
        <v>98263</v>
      </c>
      <c r="K111" s="5">
        <v>246241</v>
      </c>
      <c r="L111" s="5">
        <v>848462</v>
      </c>
      <c r="M111" s="5">
        <v>373511</v>
      </c>
      <c r="N111" s="5">
        <v>85580</v>
      </c>
      <c r="O111" s="5">
        <v>589533</v>
      </c>
    </row>
    <row r="112" spans="1:15">
      <c r="A112" s="5">
        <v>1393</v>
      </c>
      <c r="B112" s="5">
        <v>2</v>
      </c>
      <c r="C112" s="5" t="s">
        <v>359</v>
      </c>
      <c r="D112" s="5" t="s">
        <v>360</v>
      </c>
      <c r="E112" s="5">
        <v>503445189</v>
      </c>
      <c r="F112" s="5">
        <v>466900608</v>
      </c>
      <c r="G112" s="5">
        <v>437564158</v>
      </c>
      <c r="H112" s="5">
        <v>815777</v>
      </c>
      <c r="I112" s="5">
        <v>28520673</v>
      </c>
      <c r="J112" s="5">
        <v>1285940</v>
      </c>
      <c r="K112" s="5">
        <v>786600</v>
      </c>
      <c r="L112" s="5">
        <v>14577615</v>
      </c>
      <c r="M112" s="5">
        <v>11168294</v>
      </c>
      <c r="N112" s="5">
        <v>567280</v>
      </c>
      <c r="O112" s="5">
        <v>8158853</v>
      </c>
    </row>
    <row r="113" spans="1:15">
      <c r="A113" s="5">
        <v>1393</v>
      </c>
      <c r="B113" s="5">
        <v>3</v>
      </c>
      <c r="C113" s="5" t="s">
        <v>361</v>
      </c>
      <c r="D113" s="5" t="s">
        <v>362</v>
      </c>
      <c r="E113" s="5">
        <v>403029773</v>
      </c>
      <c r="F113" s="5">
        <v>374988219</v>
      </c>
      <c r="G113" s="5">
        <v>347193211</v>
      </c>
      <c r="H113" s="5">
        <v>503792</v>
      </c>
      <c r="I113" s="5">
        <v>27291216</v>
      </c>
      <c r="J113" s="5">
        <v>1071850</v>
      </c>
      <c r="K113" s="5">
        <v>349697</v>
      </c>
      <c r="L113" s="5">
        <v>11798317</v>
      </c>
      <c r="M113" s="5">
        <v>8200834</v>
      </c>
      <c r="N113" s="5">
        <v>435473</v>
      </c>
      <c r="O113" s="5">
        <v>6185383</v>
      </c>
    </row>
    <row r="114" spans="1:15">
      <c r="A114" s="5">
        <v>1393</v>
      </c>
      <c r="B114" s="5">
        <v>4</v>
      </c>
      <c r="C114" s="5" t="s">
        <v>363</v>
      </c>
      <c r="D114" s="5" t="s">
        <v>362</v>
      </c>
      <c r="E114" s="5">
        <v>403029773</v>
      </c>
      <c r="F114" s="5">
        <v>374988219</v>
      </c>
      <c r="G114" s="5">
        <v>347193211</v>
      </c>
      <c r="H114" s="5">
        <v>503792</v>
      </c>
      <c r="I114" s="5">
        <v>27291216</v>
      </c>
      <c r="J114" s="5">
        <v>1071850</v>
      </c>
      <c r="K114" s="5">
        <v>349697</v>
      </c>
      <c r="L114" s="5">
        <v>11798317</v>
      </c>
      <c r="M114" s="5">
        <v>8200834</v>
      </c>
      <c r="N114" s="5">
        <v>435473</v>
      </c>
      <c r="O114" s="5">
        <v>6185383</v>
      </c>
    </row>
    <row r="115" spans="1:15">
      <c r="A115" s="5">
        <v>1393</v>
      </c>
      <c r="B115" s="5">
        <v>3</v>
      </c>
      <c r="C115" s="5" t="s">
        <v>364</v>
      </c>
      <c r="D115" s="5" t="s">
        <v>365</v>
      </c>
      <c r="E115" s="5">
        <v>84454530</v>
      </c>
      <c r="F115" s="5">
        <v>77190687</v>
      </c>
      <c r="G115" s="5">
        <v>76475798</v>
      </c>
      <c r="H115" s="5">
        <v>186996</v>
      </c>
      <c r="I115" s="5">
        <v>527893</v>
      </c>
      <c r="J115" s="5">
        <v>180208</v>
      </c>
      <c r="K115" s="5">
        <v>412504</v>
      </c>
      <c r="L115" s="5">
        <v>2436188</v>
      </c>
      <c r="M115" s="5">
        <v>2557047</v>
      </c>
      <c r="N115" s="5">
        <v>111304</v>
      </c>
      <c r="O115" s="5">
        <v>1566592</v>
      </c>
    </row>
    <row r="116" spans="1:15">
      <c r="A116" s="5">
        <v>1393</v>
      </c>
      <c r="B116" s="5">
        <v>4</v>
      </c>
      <c r="C116" s="5" t="s">
        <v>366</v>
      </c>
      <c r="D116" s="5" t="s">
        <v>365</v>
      </c>
      <c r="E116" s="5">
        <v>84454530</v>
      </c>
      <c r="F116" s="5">
        <v>77190687</v>
      </c>
      <c r="G116" s="5">
        <v>76475798</v>
      </c>
      <c r="H116" s="5">
        <v>186996</v>
      </c>
      <c r="I116" s="5">
        <v>527893</v>
      </c>
      <c r="J116" s="5">
        <v>180208</v>
      </c>
      <c r="K116" s="5">
        <v>412504</v>
      </c>
      <c r="L116" s="5">
        <v>2436188</v>
      </c>
      <c r="M116" s="5">
        <v>2557047</v>
      </c>
      <c r="N116" s="5">
        <v>111304</v>
      </c>
      <c r="O116" s="5">
        <v>1566592</v>
      </c>
    </row>
    <row r="117" spans="1:15">
      <c r="A117" s="5">
        <v>1393</v>
      </c>
      <c r="B117" s="5">
        <v>3</v>
      </c>
      <c r="C117" s="5" t="s">
        <v>367</v>
      </c>
      <c r="D117" s="5" t="s">
        <v>368</v>
      </c>
      <c r="E117" s="5">
        <v>15960886</v>
      </c>
      <c r="F117" s="5">
        <v>14721702</v>
      </c>
      <c r="G117" s="5">
        <v>13895149</v>
      </c>
      <c r="H117" s="5">
        <v>124990</v>
      </c>
      <c r="I117" s="5">
        <v>701564</v>
      </c>
      <c r="J117" s="5">
        <v>33882</v>
      </c>
      <c r="K117" s="5">
        <v>24399</v>
      </c>
      <c r="L117" s="5">
        <v>343110</v>
      </c>
      <c r="M117" s="5">
        <v>410412</v>
      </c>
      <c r="N117" s="5">
        <v>20503</v>
      </c>
      <c r="O117" s="5">
        <v>406878</v>
      </c>
    </row>
    <row r="118" spans="1:15">
      <c r="A118" s="5">
        <v>1393</v>
      </c>
      <c r="B118" s="5">
        <v>4</v>
      </c>
      <c r="C118" s="5" t="s">
        <v>369</v>
      </c>
      <c r="D118" s="5" t="s">
        <v>370</v>
      </c>
      <c r="E118" s="5">
        <v>12207230</v>
      </c>
      <c r="F118" s="5">
        <v>11111697</v>
      </c>
      <c r="G118" s="5">
        <v>10345676</v>
      </c>
      <c r="H118" s="5">
        <v>110992</v>
      </c>
      <c r="I118" s="5">
        <v>655029</v>
      </c>
      <c r="J118" s="5">
        <v>29838</v>
      </c>
      <c r="K118" s="5">
        <v>18918</v>
      </c>
      <c r="L118" s="5">
        <v>275116</v>
      </c>
      <c r="M118" s="5">
        <v>372637</v>
      </c>
      <c r="N118" s="5">
        <v>16664</v>
      </c>
      <c r="O118" s="5">
        <v>382361</v>
      </c>
    </row>
    <row r="119" spans="1:15">
      <c r="A119" s="5">
        <v>1393</v>
      </c>
      <c r="B119" s="5">
        <v>4</v>
      </c>
      <c r="C119" s="5" t="s">
        <v>371</v>
      </c>
      <c r="D119" s="5" t="s">
        <v>372</v>
      </c>
      <c r="E119" s="5">
        <v>3753656</v>
      </c>
      <c r="F119" s="5">
        <v>3610005</v>
      </c>
      <c r="G119" s="5">
        <v>3549473</v>
      </c>
      <c r="H119" s="5">
        <v>13997</v>
      </c>
      <c r="I119" s="5">
        <v>46535</v>
      </c>
      <c r="J119" s="5">
        <v>4044</v>
      </c>
      <c r="K119" s="5">
        <v>5482</v>
      </c>
      <c r="L119" s="5">
        <v>67993</v>
      </c>
      <c r="M119" s="5">
        <v>37776</v>
      </c>
      <c r="N119" s="5">
        <v>3838</v>
      </c>
      <c r="O119" s="5">
        <v>24517</v>
      </c>
    </row>
    <row r="120" spans="1:15">
      <c r="A120" s="5">
        <v>1393</v>
      </c>
      <c r="B120" s="5">
        <v>2</v>
      </c>
      <c r="C120" s="5" t="s">
        <v>373</v>
      </c>
      <c r="D120" s="5" t="s">
        <v>374</v>
      </c>
      <c r="E120" s="5">
        <v>96903022</v>
      </c>
      <c r="F120" s="5">
        <v>91548114</v>
      </c>
      <c r="G120" s="5">
        <v>88140783</v>
      </c>
      <c r="H120" s="5">
        <v>1070512</v>
      </c>
      <c r="I120" s="5">
        <v>2336818</v>
      </c>
      <c r="J120" s="5">
        <v>282709</v>
      </c>
      <c r="K120" s="5">
        <v>453398</v>
      </c>
      <c r="L120" s="5">
        <v>782755</v>
      </c>
      <c r="M120" s="5">
        <v>741829</v>
      </c>
      <c r="N120" s="5">
        <v>99385</v>
      </c>
      <c r="O120" s="5">
        <v>2994832</v>
      </c>
    </row>
    <row r="121" spans="1:15">
      <c r="A121" s="5">
        <v>1393</v>
      </c>
      <c r="B121" s="5">
        <v>3</v>
      </c>
      <c r="C121" s="5" t="s">
        <v>375</v>
      </c>
      <c r="D121" s="5" t="s">
        <v>376</v>
      </c>
      <c r="E121" s="5">
        <v>47156488</v>
      </c>
      <c r="F121" s="5">
        <v>43990318</v>
      </c>
      <c r="G121" s="5">
        <v>42134304</v>
      </c>
      <c r="H121" s="5">
        <v>123275</v>
      </c>
      <c r="I121" s="5">
        <v>1732739</v>
      </c>
      <c r="J121" s="5">
        <v>194561</v>
      </c>
      <c r="K121" s="5">
        <v>192400</v>
      </c>
      <c r="L121" s="5">
        <v>310002</v>
      </c>
      <c r="M121" s="5">
        <v>296011</v>
      </c>
      <c r="N121" s="5">
        <v>31217</v>
      </c>
      <c r="O121" s="5">
        <v>2141979</v>
      </c>
    </row>
    <row r="122" spans="1:15">
      <c r="A122" s="5">
        <v>1393</v>
      </c>
      <c r="B122" s="5">
        <v>4</v>
      </c>
      <c r="C122" s="5" t="s">
        <v>377</v>
      </c>
      <c r="D122" s="5" t="s">
        <v>378</v>
      </c>
      <c r="E122" s="5">
        <v>31312678</v>
      </c>
      <c r="F122" s="5">
        <v>29783850</v>
      </c>
      <c r="G122" s="5">
        <v>29364093</v>
      </c>
      <c r="H122" s="5">
        <v>75337</v>
      </c>
      <c r="I122" s="5">
        <v>344420</v>
      </c>
      <c r="J122" s="5">
        <v>117875</v>
      </c>
      <c r="K122" s="5">
        <v>138615</v>
      </c>
      <c r="L122" s="5">
        <v>159841</v>
      </c>
      <c r="M122" s="5">
        <v>171534</v>
      </c>
      <c r="N122" s="5">
        <v>15932</v>
      </c>
      <c r="O122" s="5">
        <v>925032</v>
      </c>
    </row>
    <row r="123" spans="1:15">
      <c r="A123" s="5">
        <v>1393</v>
      </c>
      <c r="B123" s="5">
        <v>4</v>
      </c>
      <c r="C123" s="5" t="s">
        <v>379</v>
      </c>
      <c r="D123" s="5" t="s">
        <v>380</v>
      </c>
      <c r="E123" s="5">
        <v>15713783</v>
      </c>
      <c r="F123" s="5">
        <v>14078178</v>
      </c>
      <c r="G123" s="5">
        <v>12646190</v>
      </c>
      <c r="H123" s="5">
        <v>47667</v>
      </c>
      <c r="I123" s="5">
        <v>1384322</v>
      </c>
      <c r="J123" s="5">
        <v>76450</v>
      </c>
      <c r="K123" s="5">
        <v>53328</v>
      </c>
      <c r="L123" s="5">
        <v>149748</v>
      </c>
      <c r="M123" s="5">
        <v>124190</v>
      </c>
      <c r="N123" s="5">
        <v>15241</v>
      </c>
      <c r="O123" s="5">
        <v>1216647</v>
      </c>
    </row>
    <row r="124" spans="1:15">
      <c r="A124" s="5">
        <v>1393</v>
      </c>
      <c r="B124" s="5">
        <v>4</v>
      </c>
      <c r="C124" s="5" t="s">
        <v>381</v>
      </c>
      <c r="D124" s="5" t="s">
        <v>382</v>
      </c>
      <c r="E124" s="5">
        <v>130027</v>
      </c>
      <c r="F124" s="5">
        <v>128290</v>
      </c>
      <c r="G124" s="5">
        <v>124021</v>
      </c>
      <c r="H124" s="5">
        <v>271</v>
      </c>
      <c r="I124" s="5">
        <v>3998</v>
      </c>
      <c r="J124" s="5">
        <v>236</v>
      </c>
      <c r="K124" s="5">
        <v>457</v>
      </c>
      <c r="L124" s="5">
        <v>413</v>
      </c>
      <c r="M124" s="5">
        <v>287</v>
      </c>
      <c r="N124" s="5">
        <v>44</v>
      </c>
      <c r="O124" s="5">
        <v>300</v>
      </c>
    </row>
    <row r="125" spans="1:15">
      <c r="A125" s="5">
        <v>1393</v>
      </c>
      <c r="B125" s="5">
        <v>3</v>
      </c>
      <c r="C125" s="5" t="s">
        <v>383</v>
      </c>
      <c r="D125" s="5" t="s">
        <v>384</v>
      </c>
      <c r="E125" s="5">
        <v>49746533</v>
      </c>
      <c r="F125" s="5">
        <v>47557796</v>
      </c>
      <c r="G125" s="5">
        <v>46006480</v>
      </c>
      <c r="H125" s="5">
        <v>947237</v>
      </c>
      <c r="I125" s="5">
        <v>604079</v>
      </c>
      <c r="J125" s="5">
        <v>88148</v>
      </c>
      <c r="K125" s="5">
        <v>260998</v>
      </c>
      <c r="L125" s="5">
        <v>472752</v>
      </c>
      <c r="M125" s="5">
        <v>445818</v>
      </c>
      <c r="N125" s="5">
        <v>68168</v>
      </c>
      <c r="O125" s="5">
        <v>852853</v>
      </c>
    </row>
    <row r="126" spans="1:15">
      <c r="A126" s="5">
        <v>1393</v>
      </c>
      <c r="B126" s="5">
        <v>4</v>
      </c>
      <c r="C126" s="5" t="s">
        <v>385</v>
      </c>
      <c r="D126" s="5" t="s">
        <v>386</v>
      </c>
      <c r="E126" s="5">
        <v>2911269</v>
      </c>
      <c r="F126" s="5">
        <v>2757008</v>
      </c>
      <c r="G126" s="5">
        <v>2727629</v>
      </c>
      <c r="H126" s="5">
        <v>4772</v>
      </c>
      <c r="I126" s="5">
        <v>24607</v>
      </c>
      <c r="J126" s="5">
        <v>7157</v>
      </c>
      <c r="K126" s="5">
        <v>46346</v>
      </c>
      <c r="L126" s="5">
        <v>13658</v>
      </c>
      <c r="M126" s="5">
        <v>20677</v>
      </c>
      <c r="N126" s="5">
        <v>1875</v>
      </c>
      <c r="O126" s="5">
        <v>64548</v>
      </c>
    </row>
    <row r="127" spans="1:15">
      <c r="A127" s="5">
        <v>1393</v>
      </c>
      <c r="B127" s="5">
        <v>4</v>
      </c>
      <c r="C127" s="5" t="s">
        <v>387</v>
      </c>
      <c r="D127" s="5" t="s">
        <v>388</v>
      </c>
      <c r="E127" s="5">
        <v>11296245</v>
      </c>
      <c r="F127" s="5">
        <v>10830733</v>
      </c>
      <c r="G127" s="5">
        <v>10698491</v>
      </c>
      <c r="H127" s="5">
        <v>12052</v>
      </c>
      <c r="I127" s="5">
        <v>120190</v>
      </c>
      <c r="J127" s="5">
        <v>3625</v>
      </c>
      <c r="K127" s="5">
        <v>15943</v>
      </c>
      <c r="L127" s="5">
        <v>232125</v>
      </c>
      <c r="M127" s="5">
        <v>72005</v>
      </c>
      <c r="N127" s="5">
        <v>8014</v>
      </c>
      <c r="O127" s="5">
        <v>133799</v>
      </c>
    </row>
    <row r="128" spans="1:15">
      <c r="A128" s="5">
        <v>1393</v>
      </c>
      <c r="B128" s="5">
        <v>4</v>
      </c>
      <c r="C128" s="5" t="s">
        <v>389</v>
      </c>
      <c r="D128" s="5" t="s">
        <v>390</v>
      </c>
      <c r="E128" s="5">
        <v>4075083</v>
      </c>
      <c r="F128" s="5">
        <v>3915164</v>
      </c>
      <c r="G128" s="5">
        <v>3802693</v>
      </c>
      <c r="H128" s="5">
        <v>29916</v>
      </c>
      <c r="I128" s="5">
        <v>82555</v>
      </c>
      <c r="J128" s="5">
        <v>9248</v>
      </c>
      <c r="K128" s="5">
        <v>2403</v>
      </c>
      <c r="L128" s="5">
        <v>31196</v>
      </c>
      <c r="M128" s="5">
        <v>42432</v>
      </c>
      <c r="N128" s="5">
        <v>2493</v>
      </c>
      <c r="O128" s="5">
        <v>72149</v>
      </c>
    </row>
    <row r="129" spans="1:15">
      <c r="A129" s="5">
        <v>1393</v>
      </c>
      <c r="B129" s="5">
        <v>4</v>
      </c>
      <c r="C129" s="5" t="s">
        <v>391</v>
      </c>
      <c r="D129" s="5" t="s">
        <v>392</v>
      </c>
      <c r="E129" s="5">
        <v>31463935</v>
      </c>
      <c r="F129" s="5">
        <v>30054890</v>
      </c>
      <c r="G129" s="5">
        <v>28777667</v>
      </c>
      <c r="H129" s="5">
        <v>900497</v>
      </c>
      <c r="I129" s="5">
        <v>376727</v>
      </c>
      <c r="J129" s="5">
        <v>68118</v>
      </c>
      <c r="K129" s="5">
        <v>196306</v>
      </c>
      <c r="L129" s="5">
        <v>195773</v>
      </c>
      <c r="M129" s="5">
        <v>310705</v>
      </c>
      <c r="N129" s="5">
        <v>55786</v>
      </c>
      <c r="O129" s="5">
        <v>582356</v>
      </c>
    </row>
    <row r="130" spans="1:15">
      <c r="A130" s="5">
        <v>1393</v>
      </c>
      <c r="B130" s="5">
        <v>2</v>
      </c>
      <c r="C130" s="5" t="s">
        <v>393</v>
      </c>
      <c r="D130" s="5" t="s">
        <v>394</v>
      </c>
      <c r="E130" s="5">
        <v>37307830</v>
      </c>
      <c r="F130" s="5">
        <v>36641001</v>
      </c>
      <c r="G130" s="5">
        <v>35635676</v>
      </c>
      <c r="H130" s="5">
        <v>683971</v>
      </c>
      <c r="I130" s="5">
        <v>321355</v>
      </c>
      <c r="J130" s="5">
        <v>44090</v>
      </c>
      <c r="K130" s="5">
        <v>40014</v>
      </c>
      <c r="L130" s="5">
        <v>72146</v>
      </c>
      <c r="M130" s="5">
        <v>126185</v>
      </c>
      <c r="N130" s="5">
        <v>17903</v>
      </c>
      <c r="O130" s="5">
        <v>366492</v>
      </c>
    </row>
    <row r="131" spans="1:15">
      <c r="A131" s="5">
        <v>1393</v>
      </c>
      <c r="B131" s="5">
        <v>3</v>
      </c>
      <c r="C131" s="5" t="s">
        <v>395</v>
      </c>
      <c r="D131" s="5" t="s">
        <v>396</v>
      </c>
      <c r="E131" s="5">
        <v>4059024</v>
      </c>
      <c r="F131" s="5">
        <v>3844130</v>
      </c>
      <c r="G131" s="5">
        <v>3410623</v>
      </c>
      <c r="H131" s="5">
        <v>320286</v>
      </c>
      <c r="I131" s="5">
        <v>113221</v>
      </c>
      <c r="J131" s="5">
        <v>13751</v>
      </c>
      <c r="K131" s="5">
        <v>1914</v>
      </c>
      <c r="L131" s="5">
        <v>21047</v>
      </c>
      <c r="M131" s="5">
        <v>31843</v>
      </c>
      <c r="N131" s="5">
        <v>3855</v>
      </c>
      <c r="O131" s="5">
        <v>142484</v>
      </c>
    </row>
    <row r="132" spans="1:15">
      <c r="A132" s="5">
        <v>1393</v>
      </c>
      <c r="B132" s="5">
        <v>4</v>
      </c>
      <c r="C132" s="5" t="s">
        <v>397</v>
      </c>
      <c r="D132" s="5" t="s">
        <v>396</v>
      </c>
      <c r="E132" s="5">
        <v>4059024</v>
      </c>
      <c r="F132" s="5">
        <v>3844130</v>
      </c>
      <c r="G132" s="5">
        <v>3410623</v>
      </c>
      <c r="H132" s="5">
        <v>320286</v>
      </c>
      <c r="I132" s="5">
        <v>113221</v>
      </c>
      <c r="J132" s="5">
        <v>13751</v>
      </c>
      <c r="K132" s="5">
        <v>1914</v>
      </c>
      <c r="L132" s="5">
        <v>21047</v>
      </c>
      <c r="M132" s="5">
        <v>31843</v>
      </c>
      <c r="N132" s="5">
        <v>3855</v>
      </c>
      <c r="O132" s="5">
        <v>142484</v>
      </c>
    </row>
    <row r="133" spans="1:15">
      <c r="A133" s="5">
        <v>1393</v>
      </c>
      <c r="B133" s="5">
        <v>3</v>
      </c>
      <c r="C133" s="5" t="s">
        <v>398</v>
      </c>
      <c r="D133" s="5" t="s">
        <v>399</v>
      </c>
      <c r="E133" s="5">
        <v>2810612</v>
      </c>
      <c r="F133" s="5">
        <v>2652886</v>
      </c>
      <c r="G133" s="5">
        <v>2505240</v>
      </c>
      <c r="H133" s="5">
        <v>52848</v>
      </c>
      <c r="I133" s="5">
        <v>94797</v>
      </c>
      <c r="J133" s="5">
        <v>10073</v>
      </c>
      <c r="K133" s="5">
        <v>10640</v>
      </c>
      <c r="L133" s="5">
        <v>8918</v>
      </c>
      <c r="M133" s="5">
        <v>25990</v>
      </c>
      <c r="N133" s="5">
        <v>2685</v>
      </c>
      <c r="O133" s="5">
        <v>99422</v>
      </c>
    </row>
    <row r="134" spans="1:15">
      <c r="A134" s="5">
        <v>1393</v>
      </c>
      <c r="B134" s="5">
        <v>4</v>
      </c>
      <c r="C134" s="5" t="s">
        <v>400</v>
      </c>
      <c r="D134" s="5" t="s">
        <v>399</v>
      </c>
      <c r="E134" s="5">
        <v>2810612</v>
      </c>
      <c r="F134" s="5">
        <v>2652886</v>
      </c>
      <c r="G134" s="5">
        <v>2505240</v>
      </c>
      <c r="H134" s="5">
        <v>52848</v>
      </c>
      <c r="I134" s="5">
        <v>94797</v>
      </c>
      <c r="J134" s="5">
        <v>10073</v>
      </c>
      <c r="K134" s="5">
        <v>10640</v>
      </c>
      <c r="L134" s="5">
        <v>8918</v>
      </c>
      <c r="M134" s="5">
        <v>25990</v>
      </c>
      <c r="N134" s="5">
        <v>2685</v>
      </c>
      <c r="O134" s="5">
        <v>99422</v>
      </c>
    </row>
    <row r="135" spans="1:15">
      <c r="A135" s="5">
        <v>1393</v>
      </c>
      <c r="B135" s="5">
        <v>3</v>
      </c>
      <c r="C135" s="5" t="s">
        <v>401</v>
      </c>
      <c r="D135" s="5" t="s">
        <v>402</v>
      </c>
      <c r="E135" s="5">
        <v>3382828</v>
      </c>
      <c r="F135" s="5">
        <v>3330899</v>
      </c>
      <c r="G135" s="5">
        <v>3299788</v>
      </c>
      <c r="H135" s="5">
        <v>20973</v>
      </c>
      <c r="I135" s="5">
        <v>10139</v>
      </c>
      <c r="J135" s="5">
        <v>3537</v>
      </c>
      <c r="K135" s="5">
        <v>635</v>
      </c>
      <c r="L135" s="5">
        <v>7643</v>
      </c>
      <c r="M135" s="5">
        <v>15214</v>
      </c>
      <c r="N135" s="5">
        <v>2104</v>
      </c>
      <c r="O135" s="5">
        <v>22797</v>
      </c>
    </row>
    <row r="136" spans="1:15">
      <c r="A136" s="5">
        <v>1393</v>
      </c>
      <c r="B136" s="5">
        <v>4</v>
      </c>
      <c r="C136" s="5" t="s">
        <v>403</v>
      </c>
      <c r="D136" s="5" t="s">
        <v>402</v>
      </c>
      <c r="E136" s="5">
        <v>3382828</v>
      </c>
      <c r="F136" s="5">
        <v>3330899</v>
      </c>
      <c r="G136" s="5">
        <v>3299788</v>
      </c>
      <c r="H136" s="5">
        <v>20973</v>
      </c>
      <c r="I136" s="5">
        <v>10139</v>
      </c>
      <c r="J136" s="5">
        <v>3537</v>
      </c>
      <c r="K136" s="5">
        <v>635</v>
      </c>
      <c r="L136" s="5">
        <v>7643</v>
      </c>
      <c r="M136" s="5">
        <v>15214</v>
      </c>
      <c r="N136" s="5">
        <v>2104</v>
      </c>
      <c r="O136" s="5">
        <v>22797</v>
      </c>
    </row>
    <row r="137" spans="1:15">
      <c r="A137" s="5">
        <v>1393</v>
      </c>
      <c r="B137" s="5">
        <v>3</v>
      </c>
      <c r="C137" s="5" t="s">
        <v>404</v>
      </c>
      <c r="D137" s="5" t="s">
        <v>405</v>
      </c>
      <c r="E137" s="5">
        <v>21088451</v>
      </c>
      <c r="F137" s="5">
        <v>20987251</v>
      </c>
      <c r="G137" s="5">
        <v>20805166</v>
      </c>
      <c r="H137" s="5">
        <v>175424</v>
      </c>
      <c r="I137" s="5">
        <v>6660</v>
      </c>
      <c r="J137" s="5">
        <v>7331</v>
      </c>
      <c r="K137" s="5">
        <v>978</v>
      </c>
      <c r="L137" s="5">
        <v>8153</v>
      </c>
      <c r="M137" s="5">
        <v>20155</v>
      </c>
      <c r="N137" s="5">
        <v>2761</v>
      </c>
      <c r="O137" s="5">
        <v>61823</v>
      </c>
    </row>
    <row r="138" spans="1:15">
      <c r="A138" s="5">
        <v>1393</v>
      </c>
      <c r="B138" s="5">
        <v>4</v>
      </c>
      <c r="C138" s="5" t="s">
        <v>406</v>
      </c>
      <c r="D138" s="5" t="s">
        <v>405</v>
      </c>
      <c r="E138" s="5">
        <v>21088451</v>
      </c>
      <c r="F138" s="5">
        <v>20987251</v>
      </c>
      <c r="G138" s="5">
        <v>20805166</v>
      </c>
      <c r="H138" s="5">
        <v>175424</v>
      </c>
      <c r="I138" s="5">
        <v>6660</v>
      </c>
      <c r="J138" s="5">
        <v>7331</v>
      </c>
      <c r="K138" s="5">
        <v>978</v>
      </c>
      <c r="L138" s="5">
        <v>8153</v>
      </c>
      <c r="M138" s="5">
        <v>20155</v>
      </c>
      <c r="N138" s="5">
        <v>2761</v>
      </c>
      <c r="O138" s="5">
        <v>61823</v>
      </c>
    </row>
    <row r="139" spans="1:15">
      <c r="A139" s="5">
        <v>1393</v>
      </c>
      <c r="B139" s="5">
        <v>3</v>
      </c>
      <c r="C139" s="5" t="s">
        <v>407</v>
      </c>
      <c r="D139" s="5" t="s">
        <v>408</v>
      </c>
      <c r="E139" s="5">
        <v>4268007</v>
      </c>
      <c r="F139" s="5">
        <v>4169497</v>
      </c>
      <c r="G139" s="5">
        <v>4069338</v>
      </c>
      <c r="H139" s="5">
        <v>68232</v>
      </c>
      <c r="I139" s="5">
        <v>31927</v>
      </c>
      <c r="J139" s="5">
        <v>8300</v>
      </c>
      <c r="K139" s="5">
        <v>7069</v>
      </c>
      <c r="L139" s="5">
        <v>22245</v>
      </c>
      <c r="M139" s="5">
        <v>25133</v>
      </c>
      <c r="N139" s="5">
        <v>3300</v>
      </c>
      <c r="O139" s="5">
        <v>32464</v>
      </c>
    </row>
    <row r="140" spans="1:15">
      <c r="A140" s="5">
        <v>1393</v>
      </c>
      <c r="B140" s="5">
        <v>4</v>
      </c>
      <c r="C140" s="5" t="s">
        <v>409</v>
      </c>
      <c r="D140" s="5" t="s">
        <v>410</v>
      </c>
      <c r="E140" s="5">
        <v>3951402</v>
      </c>
      <c r="F140" s="5">
        <v>3866393</v>
      </c>
      <c r="G140" s="5">
        <v>3771218</v>
      </c>
      <c r="H140" s="5">
        <v>67710</v>
      </c>
      <c r="I140" s="5">
        <v>27465</v>
      </c>
      <c r="J140" s="5">
        <v>8300</v>
      </c>
      <c r="K140" s="5">
        <v>6706</v>
      </c>
      <c r="L140" s="5">
        <v>15215</v>
      </c>
      <c r="M140" s="5">
        <v>21166</v>
      </c>
      <c r="N140" s="5">
        <v>2591</v>
      </c>
      <c r="O140" s="5">
        <v>31032</v>
      </c>
    </row>
    <row r="141" spans="1:15">
      <c r="A141" s="5">
        <v>1393</v>
      </c>
      <c r="B141" s="5">
        <v>4</v>
      </c>
      <c r="C141" s="5" t="s">
        <v>411</v>
      </c>
      <c r="D141" s="5" t="s">
        <v>412</v>
      </c>
      <c r="E141" s="5">
        <v>316605</v>
      </c>
      <c r="F141" s="5">
        <v>303104</v>
      </c>
      <c r="G141" s="5">
        <v>298120</v>
      </c>
      <c r="H141" s="5">
        <v>522</v>
      </c>
      <c r="I141" s="5">
        <v>4462</v>
      </c>
      <c r="J141" s="5">
        <v>0</v>
      </c>
      <c r="K141" s="5">
        <v>363</v>
      </c>
      <c r="L141" s="5">
        <v>7030</v>
      </c>
      <c r="M141" s="5">
        <v>3967</v>
      </c>
      <c r="N141" s="5">
        <v>709</v>
      </c>
      <c r="O141" s="5">
        <v>1432</v>
      </c>
    </row>
    <row r="142" spans="1:15">
      <c r="A142" s="5">
        <v>1393</v>
      </c>
      <c r="B142" s="5">
        <v>3</v>
      </c>
      <c r="C142" s="5" t="s">
        <v>413</v>
      </c>
      <c r="D142" s="5" t="s">
        <v>414</v>
      </c>
      <c r="E142" s="5">
        <v>765318</v>
      </c>
      <c r="F142" s="5">
        <v>736330</v>
      </c>
      <c r="G142" s="5">
        <v>724064</v>
      </c>
      <c r="H142" s="5">
        <v>5777</v>
      </c>
      <c r="I142" s="5">
        <v>6489</v>
      </c>
      <c r="J142" s="5">
        <v>1099</v>
      </c>
      <c r="K142" s="5">
        <v>18771</v>
      </c>
      <c r="L142" s="5">
        <v>803</v>
      </c>
      <c r="M142" s="5">
        <v>2790</v>
      </c>
      <c r="N142" s="5">
        <v>2365</v>
      </c>
      <c r="O142" s="5">
        <v>3159</v>
      </c>
    </row>
    <row r="143" spans="1:15">
      <c r="A143" s="5">
        <v>1393</v>
      </c>
      <c r="B143" s="5">
        <v>4</v>
      </c>
      <c r="C143" s="5" t="s">
        <v>415</v>
      </c>
      <c r="D143" s="5" t="s">
        <v>414</v>
      </c>
      <c r="E143" s="5">
        <v>765318</v>
      </c>
      <c r="F143" s="5">
        <v>736330</v>
      </c>
      <c r="G143" s="5">
        <v>724064</v>
      </c>
      <c r="H143" s="5">
        <v>5777</v>
      </c>
      <c r="I143" s="5">
        <v>6489</v>
      </c>
      <c r="J143" s="5">
        <v>1099</v>
      </c>
      <c r="K143" s="5">
        <v>18771</v>
      </c>
      <c r="L143" s="5">
        <v>803</v>
      </c>
      <c r="M143" s="5">
        <v>2790</v>
      </c>
      <c r="N143" s="5">
        <v>2365</v>
      </c>
      <c r="O143" s="5">
        <v>3159</v>
      </c>
    </row>
    <row r="144" spans="1:15">
      <c r="A144" s="5">
        <v>1393</v>
      </c>
      <c r="B144" s="5">
        <v>7</v>
      </c>
      <c r="C144" s="5" t="s">
        <v>416</v>
      </c>
      <c r="D144" s="5" t="s">
        <v>417</v>
      </c>
      <c r="E144" s="5">
        <v>933590</v>
      </c>
      <c r="F144" s="5">
        <v>920009</v>
      </c>
      <c r="G144" s="5">
        <v>821457</v>
      </c>
      <c r="H144" s="5">
        <v>40430</v>
      </c>
      <c r="I144" s="5">
        <v>58122</v>
      </c>
      <c r="J144" s="5">
        <v>0</v>
      </c>
      <c r="K144" s="5">
        <v>7</v>
      </c>
      <c r="L144" s="5">
        <v>3337</v>
      </c>
      <c r="M144" s="5">
        <v>5061</v>
      </c>
      <c r="N144" s="5">
        <v>833</v>
      </c>
      <c r="O144" s="5">
        <v>4343</v>
      </c>
    </row>
    <row r="145" spans="1:15">
      <c r="A145" s="5">
        <v>1393</v>
      </c>
      <c r="B145" s="5">
        <v>9</v>
      </c>
      <c r="C145" s="5" t="s">
        <v>418</v>
      </c>
      <c r="D145" s="5" t="s">
        <v>417</v>
      </c>
      <c r="E145" s="5">
        <v>933590</v>
      </c>
      <c r="F145" s="5">
        <v>920009</v>
      </c>
      <c r="G145" s="5">
        <v>821457</v>
      </c>
      <c r="H145" s="5">
        <v>40430</v>
      </c>
      <c r="I145" s="5">
        <v>58122</v>
      </c>
      <c r="J145" s="5">
        <v>0</v>
      </c>
      <c r="K145" s="5">
        <v>7</v>
      </c>
      <c r="L145" s="5">
        <v>3337</v>
      </c>
      <c r="M145" s="5">
        <v>5061</v>
      </c>
      <c r="N145" s="5">
        <v>833</v>
      </c>
      <c r="O145" s="5">
        <v>4343</v>
      </c>
    </row>
    <row r="146" spans="1:15">
      <c r="A146" s="5">
        <v>1393</v>
      </c>
      <c r="B146" s="5">
        <v>2</v>
      </c>
      <c r="C146" s="5" t="s">
        <v>419</v>
      </c>
      <c r="D146" s="5" t="s">
        <v>420</v>
      </c>
      <c r="E146" s="5">
        <v>101039344</v>
      </c>
      <c r="F146" s="5">
        <v>98814508</v>
      </c>
      <c r="G146" s="5">
        <v>96295914</v>
      </c>
      <c r="H146" s="5">
        <v>1428976</v>
      </c>
      <c r="I146" s="5">
        <v>1089618</v>
      </c>
      <c r="J146" s="5">
        <v>141074</v>
      </c>
      <c r="K146" s="5">
        <v>413629</v>
      </c>
      <c r="L146" s="5">
        <v>355738</v>
      </c>
      <c r="M146" s="5">
        <v>423096</v>
      </c>
      <c r="N146" s="5">
        <v>52248</v>
      </c>
      <c r="O146" s="5">
        <v>839052</v>
      </c>
    </row>
    <row r="147" spans="1:15">
      <c r="A147" s="5">
        <v>1393</v>
      </c>
      <c r="B147" s="5">
        <v>3</v>
      </c>
      <c r="C147" s="5" t="s">
        <v>421</v>
      </c>
      <c r="D147" s="5" t="s">
        <v>422</v>
      </c>
      <c r="E147" s="5">
        <v>21896933</v>
      </c>
      <c r="F147" s="5">
        <v>21305495</v>
      </c>
      <c r="G147" s="5">
        <v>20939617</v>
      </c>
      <c r="H147" s="5">
        <v>148062</v>
      </c>
      <c r="I147" s="5">
        <v>217816</v>
      </c>
      <c r="J147" s="5">
        <v>46848</v>
      </c>
      <c r="K147" s="5">
        <v>27394</v>
      </c>
      <c r="L147" s="5">
        <v>89911</v>
      </c>
      <c r="M147" s="5">
        <v>79547</v>
      </c>
      <c r="N147" s="5">
        <v>9058</v>
      </c>
      <c r="O147" s="5">
        <v>338679</v>
      </c>
    </row>
    <row r="148" spans="1:15">
      <c r="A148" s="5">
        <v>1393</v>
      </c>
      <c r="B148" s="5">
        <v>4</v>
      </c>
      <c r="C148" s="5" t="s">
        <v>423</v>
      </c>
      <c r="D148" s="5" t="s">
        <v>422</v>
      </c>
      <c r="E148" s="5">
        <v>21896933</v>
      </c>
      <c r="F148" s="5">
        <v>21305495</v>
      </c>
      <c r="G148" s="5">
        <v>20939617</v>
      </c>
      <c r="H148" s="5">
        <v>148062</v>
      </c>
      <c r="I148" s="5">
        <v>217816</v>
      </c>
      <c r="J148" s="5">
        <v>46848</v>
      </c>
      <c r="K148" s="5">
        <v>27394</v>
      </c>
      <c r="L148" s="5">
        <v>89911</v>
      </c>
      <c r="M148" s="5">
        <v>79547</v>
      </c>
      <c r="N148" s="5">
        <v>9058</v>
      </c>
      <c r="O148" s="5">
        <v>338679</v>
      </c>
    </row>
    <row r="149" spans="1:15">
      <c r="A149" s="5">
        <v>1393</v>
      </c>
      <c r="B149" s="5">
        <v>3</v>
      </c>
      <c r="C149" s="5" t="s">
        <v>424</v>
      </c>
      <c r="D149" s="5" t="s">
        <v>425</v>
      </c>
      <c r="E149" s="5">
        <v>3969763</v>
      </c>
      <c r="F149" s="5">
        <v>3889097</v>
      </c>
      <c r="G149" s="5">
        <v>3791335</v>
      </c>
      <c r="H149" s="5">
        <v>61093</v>
      </c>
      <c r="I149" s="5">
        <v>36669</v>
      </c>
      <c r="J149" s="5">
        <v>6266</v>
      </c>
      <c r="K149" s="5">
        <v>557</v>
      </c>
      <c r="L149" s="5">
        <v>8959</v>
      </c>
      <c r="M149" s="5">
        <v>48356</v>
      </c>
      <c r="N149" s="5">
        <v>2675</v>
      </c>
      <c r="O149" s="5">
        <v>13853</v>
      </c>
    </row>
    <row r="150" spans="1:15">
      <c r="A150" s="5">
        <v>1393</v>
      </c>
      <c r="B150" s="5">
        <v>4</v>
      </c>
      <c r="C150" s="5" t="s">
        <v>426</v>
      </c>
      <c r="D150" s="5" t="s">
        <v>425</v>
      </c>
      <c r="E150" s="5">
        <v>3969763</v>
      </c>
      <c r="F150" s="5">
        <v>3889097</v>
      </c>
      <c r="G150" s="5">
        <v>3791335</v>
      </c>
      <c r="H150" s="5">
        <v>61093</v>
      </c>
      <c r="I150" s="5">
        <v>36669</v>
      </c>
      <c r="J150" s="5">
        <v>6266</v>
      </c>
      <c r="K150" s="5">
        <v>557</v>
      </c>
      <c r="L150" s="5">
        <v>8959</v>
      </c>
      <c r="M150" s="5">
        <v>48356</v>
      </c>
      <c r="N150" s="5">
        <v>2675</v>
      </c>
      <c r="O150" s="5">
        <v>13853</v>
      </c>
    </row>
    <row r="151" spans="1:15">
      <c r="A151" s="5">
        <v>1393</v>
      </c>
      <c r="B151" s="5">
        <v>3</v>
      </c>
      <c r="C151" s="5" t="s">
        <v>427</v>
      </c>
      <c r="D151" s="5" t="s">
        <v>428</v>
      </c>
      <c r="E151" s="5">
        <v>28608417</v>
      </c>
      <c r="F151" s="5">
        <v>28150740</v>
      </c>
      <c r="G151" s="5">
        <v>27726717</v>
      </c>
      <c r="H151" s="5">
        <v>340684</v>
      </c>
      <c r="I151" s="5">
        <v>83339</v>
      </c>
      <c r="J151" s="5">
        <v>23044</v>
      </c>
      <c r="K151" s="5">
        <v>20715</v>
      </c>
      <c r="L151" s="5">
        <v>82833</v>
      </c>
      <c r="M151" s="5">
        <v>145443</v>
      </c>
      <c r="N151" s="5">
        <v>22335</v>
      </c>
      <c r="O151" s="5">
        <v>163306</v>
      </c>
    </row>
    <row r="152" spans="1:15">
      <c r="A152" s="5">
        <v>1393</v>
      </c>
      <c r="B152" s="5">
        <v>14</v>
      </c>
      <c r="C152" s="5" t="s">
        <v>429</v>
      </c>
      <c r="D152" s="5" t="s">
        <v>430</v>
      </c>
      <c r="E152" s="5">
        <v>28608417</v>
      </c>
      <c r="F152" s="5">
        <v>28150740</v>
      </c>
      <c r="G152" s="5">
        <v>27726717</v>
      </c>
      <c r="H152" s="5">
        <v>340684</v>
      </c>
      <c r="I152" s="5">
        <v>83339</v>
      </c>
      <c r="J152" s="5">
        <v>23044</v>
      </c>
      <c r="K152" s="5">
        <v>20715</v>
      </c>
      <c r="L152" s="5">
        <v>82833</v>
      </c>
      <c r="M152" s="5">
        <v>145443</v>
      </c>
      <c r="N152" s="5">
        <v>22335</v>
      </c>
      <c r="O152" s="5">
        <v>163306</v>
      </c>
    </row>
    <row r="153" spans="1:15">
      <c r="A153" s="5">
        <v>1393</v>
      </c>
      <c r="B153" s="5">
        <v>3</v>
      </c>
      <c r="C153" s="5" t="s">
        <v>431</v>
      </c>
      <c r="D153" s="5" t="s">
        <v>432</v>
      </c>
      <c r="E153" s="5">
        <v>5916784</v>
      </c>
      <c r="F153" s="5">
        <v>5790676</v>
      </c>
      <c r="G153" s="5">
        <v>5528198</v>
      </c>
      <c r="H153" s="5">
        <v>220213</v>
      </c>
      <c r="I153" s="5">
        <v>42265</v>
      </c>
      <c r="J153" s="5">
        <v>14482</v>
      </c>
      <c r="K153" s="5">
        <v>27884</v>
      </c>
      <c r="L153" s="5">
        <v>19386</v>
      </c>
      <c r="M153" s="5">
        <v>23656</v>
      </c>
      <c r="N153" s="5">
        <v>3105</v>
      </c>
      <c r="O153" s="5">
        <v>37595</v>
      </c>
    </row>
    <row r="154" spans="1:15">
      <c r="A154" s="5">
        <v>1393</v>
      </c>
      <c r="B154" s="5">
        <v>4</v>
      </c>
      <c r="C154" s="5" t="s">
        <v>433</v>
      </c>
      <c r="D154" s="5" t="s">
        <v>432</v>
      </c>
      <c r="E154" s="5">
        <v>5916784</v>
      </c>
      <c r="F154" s="5">
        <v>5790676</v>
      </c>
      <c r="G154" s="5">
        <v>5528198</v>
      </c>
      <c r="H154" s="5">
        <v>220213</v>
      </c>
      <c r="I154" s="5">
        <v>42265</v>
      </c>
      <c r="J154" s="5">
        <v>14482</v>
      </c>
      <c r="K154" s="5">
        <v>27884</v>
      </c>
      <c r="L154" s="5">
        <v>19386</v>
      </c>
      <c r="M154" s="5">
        <v>23656</v>
      </c>
      <c r="N154" s="5">
        <v>3105</v>
      </c>
      <c r="O154" s="5">
        <v>37595</v>
      </c>
    </row>
    <row r="155" spans="1:15">
      <c r="A155" s="5">
        <v>1393</v>
      </c>
      <c r="B155" s="5">
        <v>3</v>
      </c>
      <c r="C155" s="5" t="s">
        <v>434</v>
      </c>
      <c r="D155" s="5" t="s">
        <v>435</v>
      </c>
      <c r="E155" s="5">
        <v>35552942</v>
      </c>
      <c r="F155" s="5">
        <v>34612990</v>
      </c>
      <c r="G155" s="5">
        <v>33322891</v>
      </c>
      <c r="H155" s="5">
        <v>616340</v>
      </c>
      <c r="I155" s="5">
        <v>673759</v>
      </c>
      <c r="J155" s="5">
        <v>46468</v>
      </c>
      <c r="K155" s="5">
        <v>335787</v>
      </c>
      <c r="L155" s="5">
        <v>146813</v>
      </c>
      <c r="M155" s="5">
        <v>121335</v>
      </c>
      <c r="N155" s="5">
        <v>14649</v>
      </c>
      <c r="O155" s="5">
        <v>274901</v>
      </c>
    </row>
    <row r="156" spans="1:15">
      <c r="A156" s="5">
        <v>1393</v>
      </c>
      <c r="B156" s="5">
        <v>4</v>
      </c>
      <c r="C156" s="5" t="s">
        <v>436</v>
      </c>
      <c r="D156" s="5" t="s">
        <v>435</v>
      </c>
      <c r="E156" s="5">
        <v>35552942</v>
      </c>
      <c r="F156" s="5">
        <v>34612990</v>
      </c>
      <c r="G156" s="5">
        <v>33322891</v>
      </c>
      <c r="H156" s="5">
        <v>616340</v>
      </c>
      <c r="I156" s="5">
        <v>673759</v>
      </c>
      <c r="J156" s="5">
        <v>46468</v>
      </c>
      <c r="K156" s="5">
        <v>335787</v>
      </c>
      <c r="L156" s="5">
        <v>146813</v>
      </c>
      <c r="M156" s="5">
        <v>121335</v>
      </c>
      <c r="N156" s="5">
        <v>14649</v>
      </c>
      <c r="O156" s="5">
        <v>274901</v>
      </c>
    </row>
    <row r="157" spans="1:15">
      <c r="A157" s="5">
        <v>1393</v>
      </c>
      <c r="B157" s="5">
        <v>3</v>
      </c>
      <c r="C157" s="5" t="s">
        <v>437</v>
      </c>
      <c r="D157" s="5" t="s">
        <v>438</v>
      </c>
      <c r="E157" s="5">
        <v>5094507</v>
      </c>
      <c r="F157" s="5">
        <v>5065511</v>
      </c>
      <c r="G157" s="5">
        <v>4987155</v>
      </c>
      <c r="H157" s="5">
        <v>42584</v>
      </c>
      <c r="I157" s="5">
        <v>35771</v>
      </c>
      <c r="J157" s="5">
        <v>3966</v>
      </c>
      <c r="K157" s="5">
        <v>1293</v>
      </c>
      <c r="L157" s="5">
        <v>7834</v>
      </c>
      <c r="M157" s="5">
        <v>4758</v>
      </c>
      <c r="N157" s="5">
        <v>426</v>
      </c>
      <c r="O157" s="5">
        <v>10718</v>
      </c>
    </row>
    <row r="158" spans="1:15">
      <c r="A158" s="5">
        <v>1393</v>
      </c>
      <c r="B158" s="5">
        <v>4</v>
      </c>
      <c r="C158" s="5" t="s">
        <v>439</v>
      </c>
      <c r="D158" s="5" t="s">
        <v>438</v>
      </c>
      <c r="E158" s="5">
        <v>5094507</v>
      </c>
      <c r="F158" s="5">
        <v>5065511</v>
      </c>
      <c r="G158" s="5">
        <v>4987155</v>
      </c>
      <c r="H158" s="5">
        <v>42584</v>
      </c>
      <c r="I158" s="5">
        <v>35771</v>
      </c>
      <c r="J158" s="5">
        <v>3966</v>
      </c>
      <c r="K158" s="5">
        <v>1293</v>
      </c>
      <c r="L158" s="5">
        <v>7834</v>
      </c>
      <c r="M158" s="5">
        <v>4758</v>
      </c>
      <c r="N158" s="5">
        <v>426</v>
      </c>
      <c r="O158" s="5">
        <v>10718</v>
      </c>
    </row>
    <row r="159" spans="1:15">
      <c r="A159" s="5">
        <v>1393</v>
      </c>
      <c r="B159" s="5">
        <v>2</v>
      </c>
      <c r="C159" s="5" t="s">
        <v>440</v>
      </c>
      <c r="D159" s="5" t="s">
        <v>441</v>
      </c>
      <c r="E159" s="5">
        <v>77057538</v>
      </c>
      <c r="F159" s="5">
        <v>74073618</v>
      </c>
      <c r="G159" s="5">
        <v>72627028</v>
      </c>
      <c r="H159" s="5">
        <v>395224</v>
      </c>
      <c r="I159" s="5">
        <v>1051366</v>
      </c>
      <c r="J159" s="5">
        <v>216575</v>
      </c>
      <c r="K159" s="5">
        <v>340202</v>
      </c>
      <c r="L159" s="5">
        <v>438138</v>
      </c>
      <c r="M159" s="5">
        <v>842460</v>
      </c>
      <c r="N159" s="5">
        <v>71660</v>
      </c>
      <c r="O159" s="5">
        <v>1074883</v>
      </c>
    </row>
    <row r="160" spans="1:15">
      <c r="A160" s="5">
        <v>1393</v>
      </c>
      <c r="B160" s="5">
        <v>3</v>
      </c>
      <c r="C160" s="5" t="s">
        <v>442</v>
      </c>
      <c r="D160" s="5" t="s">
        <v>443</v>
      </c>
      <c r="E160" s="5">
        <v>61288792</v>
      </c>
      <c r="F160" s="5">
        <v>59056980</v>
      </c>
      <c r="G160" s="5">
        <v>57961941</v>
      </c>
      <c r="H160" s="5">
        <v>310201</v>
      </c>
      <c r="I160" s="5">
        <v>784837</v>
      </c>
      <c r="J160" s="5">
        <v>155828</v>
      </c>
      <c r="K160" s="5">
        <v>310762</v>
      </c>
      <c r="L160" s="5">
        <v>318697</v>
      </c>
      <c r="M160" s="5">
        <v>718572</v>
      </c>
      <c r="N160" s="5">
        <v>54518</v>
      </c>
      <c r="O160" s="5">
        <v>673435</v>
      </c>
    </row>
    <row r="161" spans="1:15">
      <c r="A161" s="5">
        <v>1393</v>
      </c>
      <c r="B161" s="5">
        <v>4</v>
      </c>
      <c r="C161" s="5" t="s">
        <v>444</v>
      </c>
      <c r="D161" s="5" t="s">
        <v>445</v>
      </c>
      <c r="E161" s="5">
        <v>8876212</v>
      </c>
      <c r="F161" s="5">
        <v>8400010</v>
      </c>
      <c r="G161" s="5">
        <v>8322822</v>
      </c>
      <c r="H161" s="5">
        <v>5378</v>
      </c>
      <c r="I161" s="5">
        <v>71809</v>
      </c>
      <c r="J161" s="5">
        <v>48123</v>
      </c>
      <c r="K161" s="5">
        <v>127007</v>
      </c>
      <c r="L161" s="5">
        <v>97082</v>
      </c>
      <c r="M161" s="5">
        <v>41388</v>
      </c>
      <c r="N161" s="5">
        <v>2982</v>
      </c>
      <c r="O161" s="5">
        <v>159620</v>
      </c>
    </row>
    <row r="162" spans="1:15">
      <c r="A162" s="5">
        <v>1393</v>
      </c>
      <c r="B162" s="5">
        <v>4</v>
      </c>
      <c r="C162" s="5" t="s">
        <v>446</v>
      </c>
      <c r="D162" s="5" t="s">
        <v>447</v>
      </c>
      <c r="E162" s="5">
        <v>707617</v>
      </c>
      <c r="F162" s="5">
        <v>689423</v>
      </c>
      <c r="G162" s="5">
        <v>686458</v>
      </c>
      <c r="H162" s="5">
        <v>1728</v>
      </c>
      <c r="I162" s="5">
        <v>1237</v>
      </c>
      <c r="J162" s="5">
        <v>0</v>
      </c>
      <c r="K162" s="5">
        <v>1271</v>
      </c>
      <c r="L162" s="5">
        <v>8894</v>
      </c>
      <c r="M162" s="5">
        <v>3316</v>
      </c>
      <c r="N162" s="5">
        <v>215</v>
      </c>
      <c r="O162" s="5">
        <v>4496</v>
      </c>
    </row>
    <row r="163" spans="1:15">
      <c r="A163" s="5">
        <v>1393</v>
      </c>
      <c r="B163" s="5">
        <v>4</v>
      </c>
      <c r="C163" s="5" t="s">
        <v>448</v>
      </c>
      <c r="D163" s="5" t="s">
        <v>449</v>
      </c>
      <c r="E163" s="5">
        <v>10293995</v>
      </c>
      <c r="F163" s="5">
        <v>9908002</v>
      </c>
      <c r="G163" s="5">
        <v>9545665</v>
      </c>
      <c r="H163" s="5">
        <v>89814</v>
      </c>
      <c r="I163" s="5">
        <v>272523</v>
      </c>
      <c r="J163" s="5">
        <v>38991</v>
      </c>
      <c r="K163" s="5">
        <v>68683</v>
      </c>
      <c r="L163" s="5">
        <v>82598</v>
      </c>
      <c r="M163" s="5">
        <v>80758</v>
      </c>
      <c r="N163" s="5">
        <v>8267</v>
      </c>
      <c r="O163" s="5">
        <v>106695</v>
      </c>
    </row>
    <row r="164" spans="1:15">
      <c r="A164" s="5">
        <v>1393</v>
      </c>
      <c r="B164" s="5">
        <v>4</v>
      </c>
      <c r="C164" s="5" t="s">
        <v>450</v>
      </c>
      <c r="D164" s="5" t="s">
        <v>451</v>
      </c>
      <c r="E164" s="5">
        <v>1792141</v>
      </c>
      <c r="F164" s="5">
        <v>1709931</v>
      </c>
      <c r="G164" s="5">
        <v>1553165</v>
      </c>
      <c r="H164" s="5">
        <v>26508</v>
      </c>
      <c r="I164" s="5">
        <v>130259</v>
      </c>
      <c r="J164" s="5">
        <v>7933</v>
      </c>
      <c r="K164" s="5">
        <v>10379</v>
      </c>
      <c r="L164" s="5">
        <v>11142</v>
      </c>
      <c r="M164" s="5">
        <v>13978</v>
      </c>
      <c r="N164" s="5">
        <v>926</v>
      </c>
      <c r="O164" s="5">
        <v>37854</v>
      </c>
    </row>
    <row r="165" spans="1:15">
      <c r="A165" s="5">
        <v>1393</v>
      </c>
      <c r="B165" s="5">
        <v>4</v>
      </c>
      <c r="C165" s="5" t="s">
        <v>452</v>
      </c>
      <c r="D165" s="5" t="s">
        <v>453</v>
      </c>
      <c r="E165" s="5">
        <v>967175</v>
      </c>
      <c r="F165" s="5">
        <v>886031</v>
      </c>
      <c r="G165" s="5">
        <v>865164</v>
      </c>
      <c r="H165" s="5">
        <v>14499</v>
      </c>
      <c r="I165" s="5">
        <v>6368</v>
      </c>
      <c r="J165" s="5">
        <v>2384</v>
      </c>
      <c r="K165" s="5">
        <v>12384</v>
      </c>
      <c r="L165" s="5">
        <v>8119</v>
      </c>
      <c r="M165" s="5">
        <v>16728</v>
      </c>
      <c r="N165" s="5">
        <v>1236</v>
      </c>
      <c r="O165" s="5">
        <v>40293</v>
      </c>
    </row>
    <row r="166" spans="1:15">
      <c r="A166" s="5">
        <v>1393</v>
      </c>
      <c r="B166" s="5">
        <v>4</v>
      </c>
      <c r="C166" s="5" t="s">
        <v>454</v>
      </c>
      <c r="D166" s="5" t="s">
        <v>455</v>
      </c>
      <c r="E166" s="5">
        <v>9694815</v>
      </c>
      <c r="F166" s="5">
        <v>9550213</v>
      </c>
      <c r="G166" s="5">
        <v>9504405</v>
      </c>
      <c r="H166" s="5">
        <v>1768</v>
      </c>
      <c r="I166" s="5">
        <v>44040</v>
      </c>
      <c r="J166" s="5">
        <v>10383</v>
      </c>
      <c r="K166" s="5">
        <v>3827</v>
      </c>
      <c r="L166" s="5">
        <v>42549</v>
      </c>
      <c r="M166" s="5">
        <v>24357</v>
      </c>
      <c r="N166" s="5">
        <v>8543</v>
      </c>
      <c r="O166" s="5">
        <v>54943</v>
      </c>
    </row>
    <row r="167" spans="1:15">
      <c r="A167" s="5">
        <v>1393</v>
      </c>
      <c r="B167" s="5">
        <v>4</v>
      </c>
      <c r="C167" s="5" t="s">
        <v>456</v>
      </c>
      <c r="D167" s="5" t="s">
        <v>457</v>
      </c>
      <c r="E167" s="5">
        <v>876762</v>
      </c>
      <c r="F167" s="5">
        <v>867845</v>
      </c>
      <c r="G167" s="5">
        <v>841767</v>
      </c>
      <c r="H167" s="5">
        <v>2066</v>
      </c>
      <c r="I167" s="5">
        <v>24012</v>
      </c>
      <c r="J167" s="5">
        <v>1916</v>
      </c>
      <c r="K167" s="5">
        <v>0</v>
      </c>
      <c r="L167" s="5">
        <v>1775</v>
      </c>
      <c r="M167" s="5">
        <v>2350</v>
      </c>
      <c r="N167" s="5">
        <v>309</v>
      </c>
      <c r="O167" s="5">
        <v>2567</v>
      </c>
    </row>
    <row r="168" spans="1:15">
      <c r="A168" s="5">
        <v>1393</v>
      </c>
      <c r="B168" s="5">
        <v>9</v>
      </c>
      <c r="C168" s="5" t="s">
        <v>458</v>
      </c>
      <c r="D168" s="5" t="s">
        <v>459</v>
      </c>
      <c r="E168" s="5">
        <v>28080075</v>
      </c>
      <c r="F168" s="5">
        <v>27045526</v>
      </c>
      <c r="G168" s="5">
        <v>26642495</v>
      </c>
      <c r="H168" s="5">
        <v>168440</v>
      </c>
      <c r="I168" s="5">
        <v>234591</v>
      </c>
      <c r="J168" s="5">
        <v>46098</v>
      </c>
      <c r="K168" s="5">
        <v>87210</v>
      </c>
      <c r="L168" s="5">
        <v>66538</v>
      </c>
      <c r="M168" s="5">
        <v>535697</v>
      </c>
      <c r="N168" s="5">
        <v>32040</v>
      </c>
      <c r="O168" s="5">
        <v>266966</v>
      </c>
    </row>
    <row r="169" spans="1:15">
      <c r="A169" s="5">
        <v>1393</v>
      </c>
      <c r="B169" s="5">
        <v>3</v>
      </c>
      <c r="C169" s="5" t="s">
        <v>460</v>
      </c>
      <c r="D169" s="5" t="s">
        <v>461</v>
      </c>
      <c r="E169" s="5">
        <v>15768747</v>
      </c>
      <c r="F169" s="5">
        <v>15016639</v>
      </c>
      <c r="G169" s="5">
        <v>14665087</v>
      </c>
      <c r="H169" s="5">
        <v>85023</v>
      </c>
      <c r="I169" s="5">
        <v>266529</v>
      </c>
      <c r="J169" s="5">
        <v>60747</v>
      </c>
      <c r="K169" s="5">
        <v>29440</v>
      </c>
      <c r="L169" s="5">
        <v>119442</v>
      </c>
      <c r="M169" s="5">
        <v>123888</v>
      </c>
      <c r="N169" s="5">
        <v>17142</v>
      </c>
      <c r="O169" s="5">
        <v>401449</v>
      </c>
    </row>
    <row r="170" spans="1:15">
      <c r="A170" s="5">
        <v>1393</v>
      </c>
      <c r="B170" s="5">
        <v>4</v>
      </c>
      <c r="C170" s="5" t="s">
        <v>462</v>
      </c>
      <c r="D170" s="5" t="s">
        <v>463</v>
      </c>
      <c r="E170" s="5">
        <v>4747171</v>
      </c>
      <c r="F170" s="5">
        <v>4622849</v>
      </c>
      <c r="G170" s="5">
        <v>4526375</v>
      </c>
      <c r="H170" s="5">
        <v>4106</v>
      </c>
      <c r="I170" s="5">
        <v>92368</v>
      </c>
      <c r="J170" s="5">
        <v>5609</v>
      </c>
      <c r="K170" s="5">
        <v>6259</v>
      </c>
      <c r="L170" s="5">
        <v>22167</v>
      </c>
      <c r="M170" s="5">
        <v>22818</v>
      </c>
      <c r="N170" s="5">
        <v>2738</v>
      </c>
      <c r="O170" s="5">
        <v>64731</v>
      </c>
    </row>
    <row r="171" spans="1:15">
      <c r="A171" s="5">
        <v>1393</v>
      </c>
      <c r="B171" s="5">
        <v>4</v>
      </c>
      <c r="C171" s="5" t="s">
        <v>464</v>
      </c>
      <c r="D171" s="5" t="s">
        <v>465</v>
      </c>
      <c r="E171" s="5">
        <v>2272331</v>
      </c>
      <c r="F171" s="5">
        <v>2183138</v>
      </c>
      <c r="G171" s="5">
        <v>2121775</v>
      </c>
      <c r="H171" s="5">
        <v>17741</v>
      </c>
      <c r="I171" s="5">
        <v>43621</v>
      </c>
      <c r="J171" s="5">
        <v>7395</v>
      </c>
      <c r="K171" s="5">
        <v>3090</v>
      </c>
      <c r="L171" s="5">
        <v>17100</v>
      </c>
      <c r="M171" s="5">
        <v>16147</v>
      </c>
      <c r="N171" s="5">
        <v>2206</v>
      </c>
      <c r="O171" s="5">
        <v>43257</v>
      </c>
    </row>
    <row r="172" spans="1:15">
      <c r="A172" s="5">
        <v>1393</v>
      </c>
      <c r="B172" s="5">
        <v>4</v>
      </c>
      <c r="C172" s="5" t="s">
        <v>466</v>
      </c>
      <c r="D172" s="5" t="s">
        <v>467</v>
      </c>
      <c r="E172" s="5">
        <v>515858</v>
      </c>
      <c r="F172" s="5">
        <v>496993</v>
      </c>
      <c r="G172" s="5">
        <v>470122</v>
      </c>
      <c r="H172" s="5">
        <v>165</v>
      </c>
      <c r="I172" s="5">
        <v>26706</v>
      </c>
      <c r="J172" s="5">
        <v>1457</v>
      </c>
      <c r="K172" s="5">
        <v>200</v>
      </c>
      <c r="L172" s="5">
        <v>8041</v>
      </c>
      <c r="M172" s="5">
        <v>4799</v>
      </c>
      <c r="N172" s="5">
        <v>495</v>
      </c>
      <c r="O172" s="5">
        <v>3872</v>
      </c>
    </row>
    <row r="173" spans="1:15">
      <c r="A173" s="5">
        <v>1393</v>
      </c>
      <c r="B173" s="5">
        <v>4</v>
      </c>
      <c r="C173" s="5" t="s">
        <v>468</v>
      </c>
      <c r="D173" s="5" t="s">
        <v>469</v>
      </c>
      <c r="E173" s="5">
        <v>3416596</v>
      </c>
      <c r="F173" s="5">
        <v>3277189</v>
      </c>
      <c r="G173" s="5">
        <v>3224907</v>
      </c>
      <c r="H173" s="5">
        <v>7352</v>
      </c>
      <c r="I173" s="5">
        <v>44930</v>
      </c>
      <c r="J173" s="5">
        <v>20577</v>
      </c>
      <c r="K173" s="5">
        <v>6110</v>
      </c>
      <c r="L173" s="5">
        <v>32766</v>
      </c>
      <c r="M173" s="5">
        <v>22146</v>
      </c>
      <c r="N173" s="5">
        <v>2931</v>
      </c>
      <c r="O173" s="5">
        <v>54878</v>
      </c>
    </row>
    <row r="174" spans="1:15">
      <c r="A174" s="5">
        <v>1393</v>
      </c>
      <c r="B174" s="5">
        <v>4</v>
      </c>
      <c r="C174" s="5" t="s">
        <v>470</v>
      </c>
      <c r="D174" s="5" t="s">
        <v>471</v>
      </c>
      <c r="E174" s="5">
        <v>1904978</v>
      </c>
      <c r="F174" s="5">
        <v>1812794</v>
      </c>
      <c r="G174" s="5">
        <v>1758378</v>
      </c>
      <c r="H174" s="5">
        <v>29743</v>
      </c>
      <c r="I174" s="5">
        <v>24673</v>
      </c>
      <c r="J174" s="5">
        <v>17735</v>
      </c>
      <c r="K174" s="5">
        <v>5900</v>
      </c>
      <c r="L174" s="5">
        <v>22886</v>
      </c>
      <c r="M174" s="5">
        <v>17246</v>
      </c>
      <c r="N174" s="5">
        <v>4598</v>
      </c>
      <c r="O174" s="5">
        <v>23819</v>
      </c>
    </row>
    <row r="175" spans="1:15">
      <c r="A175" s="5">
        <v>1393</v>
      </c>
      <c r="B175" s="5">
        <v>4</v>
      </c>
      <c r="C175" s="5" t="s">
        <v>472</v>
      </c>
      <c r="D175" s="5" t="s">
        <v>473</v>
      </c>
      <c r="E175" s="5">
        <v>522399</v>
      </c>
      <c r="F175" s="5">
        <v>492245</v>
      </c>
      <c r="G175" s="5">
        <v>469234</v>
      </c>
      <c r="H175" s="5">
        <v>18984</v>
      </c>
      <c r="I175" s="5">
        <v>4026</v>
      </c>
      <c r="J175" s="5">
        <v>6399</v>
      </c>
      <c r="K175" s="5">
        <v>3037</v>
      </c>
      <c r="L175" s="5">
        <v>4927</v>
      </c>
      <c r="M175" s="5">
        <v>5424</v>
      </c>
      <c r="N175" s="5">
        <v>841</v>
      </c>
      <c r="O175" s="5">
        <v>9527</v>
      </c>
    </row>
    <row r="176" spans="1:15">
      <c r="A176" s="5">
        <v>1393</v>
      </c>
      <c r="B176" s="5">
        <v>4</v>
      </c>
      <c r="C176" s="5" t="s">
        <v>474</v>
      </c>
      <c r="D176" s="5" t="s">
        <v>475</v>
      </c>
      <c r="E176" s="5">
        <v>2389413</v>
      </c>
      <c r="F176" s="5">
        <v>2131432</v>
      </c>
      <c r="G176" s="5">
        <v>2094295</v>
      </c>
      <c r="H176" s="5">
        <v>6932</v>
      </c>
      <c r="I176" s="5">
        <v>30204</v>
      </c>
      <c r="J176" s="5">
        <v>1575</v>
      </c>
      <c r="K176" s="5">
        <v>4844</v>
      </c>
      <c r="L176" s="5">
        <v>11555</v>
      </c>
      <c r="M176" s="5">
        <v>35308</v>
      </c>
      <c r="N176" s="5">
        <v>3333</v>
      </c>
      <c r="O176" s="5">
        <v>201365</v>
      </c>
    </row>
    <row r="177" spans="1:15">
      <c r="A177" s="5">
        <v>1393</v>
      </c>
      <c r="B177" s="5">
        <v>2</v>
      </c>
      <c r="C177" s="5" t="s">
        <v>476</v>
      </c>
      <c r="D177" s="5" t="s">
        <v>477</v>
      </c>
      <c r="E177" s="5">
        <v>371234763</v>
      </c>
      <c r="F177" s="5">
        <v>358331564</v>
      </c>
      <c r="G177" s="5">
        <v>353633651</v>
      </c>
      <c r="H177" s="5">
        <v>896133</v>
      </c>
      <c r="I177" s="5">
        <v>3801780</v>
      </c>
      <c r="J177" s="5">
        <v>899891</v>
      </c>
      <c r="K177" s="5">
        <v>246323</v>
      </c>
      <c r="L177" s="5">
        <v>924355</v>
      </c>
      <c r="M177" s="5">
        <v>799826</v>
      </c>
      <c r="N177" s="5">
        <v>69559</v>
      </c>
      <c r="O177" s="5">
        <v>9963246</v>
      </c>
    </row>
    <row r="178" spans="1:15">
      <c r="A178" s="5">
        <v>1393</v>
      </c>
      <c r="B178" s="5">
        <v>3</v>
      </c>
      <c r="C178" s="5" t="s">
        <v>478</v>
      </c>
      <c r="D178" s="5" t="s">
        <v>479</v>
      </c>
      <c r="E178" s="5">
        <v>261262767</v>
      </c>
      <c r="F178" s="5">
        <v>251248429</v>
      </c>
      <c r="G178" s="5">
        <v>249036985</v>
      </c>
      <c r="H178" s="5">
        <v>3548</v>
      </c>
      <c r="I178" s="5">
        <v>2207896</v>
      </c>
      <c r="J178" s="5">
        <v>701095</v>
      </c>
      <c r="K178" s="5">
        <v>9581</v>
      </c>
      <c r="L178" s="5">
        <v>466249</v>
      </c>
      <c r="M178" s="5">
        <v>237488</v>
      </c>
      <c r="N178" s="5">
        <v>23355</v>
      </c>
      <c r="O178" s="5">
        <v>8576571</v>
      </c>
    </row>
    <row r="179" spans="1:15">
      <c r="A179" s="5">
        <v>1393</v>
      </c>
      <c r="B179" s="5">
        <v>4</v>
      </c>
      <c r="C179" s="5" t="s">
        <v>480</v>
      </c>
      <c r="D179" s="5" t="s">
        <v>479</v>
      </c>
      <c r="E179" s="5">
        <v>261262767</v>
      </c>
      <c r="F179" s="5">
        <v>251248429</v>
      </c>
      <c r="G179" s="5">
        <v>249036985</v>
      </c>
      <c r="H179" s="5">
        <v>3548</v>
      </c>
      <c r="I179" s="5">
        <v>2207896</v>
      </c>
      <c r="J179" s="5">
        <v>701095</v>
      </c>
      <c r="K179" s="5">
        <v>9581</v>
      </c>
      <c r="L179" s="5">
        <v>466249</v>
      </c>
      <c r="M179" s="5">
        <v>237488</v>
      </c>
      <c r="N179" s="5">
        <v>23355</v>
      </c>
      <c r="O179" s="5">
        <v>8576571</v>
      </c>
    </row>
    <row r="180" spans="1:15">
      <c r="A180" s="5">
        <v>1393</v>
      </c>
      <c r="B180" s="5">
        <v>3</v>
      </c>
      <c r="C180" s="5" t="s">
        <v>481</v>
      </c>
      <c r="D180" s="5" t="s">
        <v>482</v>
      </c>
      <c r="E180" s="5">
        <v>7633088</v>
      </c>
      <c r="F180" s="5">
        <v>7091826</v>
      </c>
      <c r="G180" s="5">
        <v>6902953</v>
      </c>
      <c r="H180" s="5">
        <v>56645</v>
      </c>
      <c r="I180" s="5">
        <v>132228</v>
      </c>
      <c r="J180" s="5">
        <v>9797</v>
      </c>
      <c r="K180" s="5">
        <v>12118</v>
      </c>
      <c r="L180" s="5">
        <v>54300</v>
      </c>
      <c r="M180" s="5">
        <v>31624</v>
      </c>
      <c r="N180" s="5">
        <v>1451</v>
      </c>
      <c r="O180" s="5">
        <v>431972</v>
      </c>
    </row>
    <row r="181" spans="1:15">
      <c r="A181" s="5">
        <v>1393</v>
      </c>
      <c r="B181" s="5">
        <v>4</v>
      </c>
      <c r="C181" s="5" t="s">
        <v>483</v>
      </c>
      <c r="D181" s="5" t="s">
        <v>482</v>
      </c>
      <c r="E181" s="5">
        <v>7633088</v>
      </c>
      <c r="F181" s="5">
        <v>7091826</v>
      </c>
      <c r="G181" s="5">
        <v>6902953</v>
      </c>
      <c r="H181" s="5">
        <v>56645</v>
      </c>
      <c r="I181" s="5">
        <v>132228</v>
      </c>
      <c r="J181" s="5">
        <v>9797</v>
      </c>
      <c r="K181" s="5">
        <v>12118</v>
      </c>
      <c r="L181" s="5">
        <v>54300</v>
      </c>
      <c r="M181" s="5">
        <v>31624</v>
      </c>
      <c r="N181" s="5">
        <v>1451</v>
      </c>
      <c r="O181" s="5">
        <v>431972</v>
      </c>
    </row>
    <row r="182" spans="1:15">
      <c r="A182" s="5">
        <v>1393</v>
      </c>
      <c r="B182" s="5">
        <v>3</v>
      </c>
      <c r="C182" s="5" t="s">
        <v>484</v>
      </c>
      <c r="D182" s="5" t="s">
        <v>485</v>
      </c>
      <c r="E182" s="5">
        <v>102338908</v>
      </c>
      <c r="F182" s="5">
        <v>99991309</v>
      </c>
      <c r="G182" s="5">
        <v>97693712</v>
      </c>
      <c r="H182" s="5">
        <v>835940</v>
      </c>
      <c r="I182" s="5">
        <v>1461656</v>
      </c>
      <c r="J182" s="5">
        <v>188999</v>
      </c>
      <c r="K182" s="5">
        <v>224623</v>
      </c>
      <c r="L182" s="5">
        <v>403806</v>
      </c>
      <c r="M182" s="5">
        <v>530715</v>
      </c>
      <c r="N182" s="5">
        <v>44752</v>
      </c>
      <c r="O182" s="5">
        <v>954704</v>
      </c>
    </row>
    <row r="183" spans="1:15">
      <c r="A183" s="5">
        <v>1393</v>
      </c>
      <c r="B183" s="5">
        <v>4</v>
      </c>
      <c r="C183" s="5" t="s">
        <v>486</v>
      </c>
      <c r="D183" s="5" t="s">
        <v>485</v>
      </c>
      <c r="E183" s="5">
        <v>102338908</v>
      </c>
      <c r="F183" s="5">
        <v>99991309</v>
      </c>
      <c r="G183" s="5">
        <v>97693712</v>
      </c>
      <c r="H183" s="5">
        <v>835940</v>
      </c>
      <c r="I183" s="5">
        <v>1461656</v>
      </c>
      <c r="J183" s="5">
        <v>188999</v>
      </c>
      <c r="K183" s="5">
        <v>224623</v>
      </c>
      <c r="L183" s="5">
        <v>403806</v>
      </c>
      <c r="M183" s="5">
        <v>530715</v>
      </c>
      <c r="N183" s="5">
        <v>44752</v>
      </c>
      <c r="O183" s="5">
        <v>954704</v>
      </c>
    </row>
    <row r="184" spans="1:15">
      <c r="A184" s="5">
        <v>1393</v>
      </c>
      <c r="B184" s="5">
        <v>2</v>
      </c>
      <c r="C184" s="5" t="s">
        <v>487</v>
      </c>
      <c r="D184" s="5" t="s">
        <v>488</v>
      </c>
      <c r="E184" s="5">
        <v>17357684</v>
      </c>
      <c r="F184" s="5">
        <v>16407470</v>
      </c>
      <c r="G184" s="5">
        <v>16264404</v>
      </c>
      <c r="H184" s="5">
        <v>16881</v>
      </c>
      <c r="I184" s="5">
        <v>126185</v>
      </c>
      <c r="J184" s="5">
        <v>25617</v>
      </c>
      <c r="K184" s="5">
        <v>25486</v>
      </c>
      <c r="L184" s="5">
        <v>85043</v>
      </c>
      <c r="M184" s="5">
        <v>135372</v>
      </c>
      <c r="N184" s="5">
        <v>17526</v>
      </c>
      <c r="O184" s="5">
        <v>661170</v>
      </c>
    </row>
    <row r="185" spans="1:15">
      <c r="A185" s="5">
        <v>1393</v>
      </c>
      <c r="B185" s="5">
        <v>3</v>
      </c>
      <c r="C185" s="5" t="s">
        <v>489</v>
      </c>
      <c r="D185" s="5" t="s">
        <v>490</v>
      </c>
      <c r="E185" s="5">
        <v>3549815</v>
      </c>
      <c r="F185" s="5">
        <v>2931827</v>
      </c>
      <c r="G185" s="5">
        <v>2916900</v>
      </c>
      <c r="H185" s="5">
        <v>111</v>
      </c>
      <c r="I185" s="5">
        <v>14816</v>
      </c>
      <c r="J185" s="5">
        <v>18770</v>
      </c>
      <c r="K185" s="5">
        <v>3003</v>
      </c>
      <c r="L185" s="5">
        <v>50652</v>
      </c>
      <c r="M185" s="5">
        <v>25913</v>
      </c>
      <c r="N185" s="5">
        <v>5871</v>
      </c>
      <c r="O185" s="5">
        <v>513778</v>
      </c>
    </row>
    <row r="186" spans="1:15">
      <c r="A186" s="5">
        <v>1393</v>
      </c>
      <c r="B186" s="5">
        <v>4</v>
      </c>
      <c r="C186" s="5" t="s">
        <v>491</v>
      </c>
      <c r="D186" s="5" t="s">
        <v>492</v>
      </c>
      <c r="E186" s="5">
        <v>3499725</v>
      </c>
      <c r="F186" s="5">
        <v>2885243</v>
      </c>
      <c r="G186" s="5">
        <v>2870353</v>
      </c>
      <c r="H186" s="5">
        <v>111</v>
      </c>
      <c r="I186" s="5">
        <v>14779</v>
      </c>
      <c r="J186" s="5">
        <v>18110</v>
      </c>
      <c r="K186" s="5">
        <v>2508</v>
      </c>
      <c r="L186" s="5">
        <v>50193</v>
      </c>
      <c r="M186" s="5">
        <v>25523</v>
      </c>
      <c r="N186" s="5">
        <v>5759</v>
      </c>
      <c r="O186" s="5">
        <v>512389</v>
      </c>
    </row>
    <row r="187" spans="1:15">
      <c r="A187" s="5">
        <v>1393</v>
      </c>
      <c r="B187" s="5">
        <v>4</v>
      </c>
      <c r="C187" s="5" t="s">
        <v>493</v>
      </c>
      <c r="D187" s="5" t="s">
        <v>494</v>
      </c>
      <c r="E187" s="5">
        <v>50089</v>
      </c>
      <c r="F187" s="5">
        <v>46584</v>
      </c>
      <c r="G187" s="5">
        <v>46547</v>
      </c>
      <c r="H187" s="5">
        <v>0</v>
      </c>
      <c r="I187" s="5">
        <v>38</v>
      </c>
      <c r="J187" s="5">
        <v>660</v>
      </c>
      <c r="K187" s="5">
        <v>495</v>
      </c>
      <c r="L187" s="5">
        <v>459</v>
      </c>
      <c r="M187" s="5">
        <v>390</v>
      </c>
      <c r="N187" s="5">
        <v>112</v>
      </c>
      <c r="O187" s="5">
        <v>1389</v>
      </c>
    </row>
    <row r="188" spans="1:15">
      <c r="A188" s="5">
        <v>1393</v>
      </c>
      <c r="B188" s="5">
        <v>3</v>
      </c>
      <c r="C188" s="5" t="s">
        <v>495</v>
      </c>
      <c r="D188" s="5" t="s">
        <v>496</v>
      </c>
      <c r="E188" s="5">
        <v>2616615</v>
      </c>
      <c r="F188" s="5">
        <v>2438863</v>
      </c>
      <c r="G188" s="5">
        <v>2378967</v>
      </c>
      <c r="H188" s="5">
        <v>718</v>
      </c>
      <c r="I188" s="5">
        <v>59178</v>
      </c>
      <c r="J188" s="5">
        <v>4289</v>
      </c>
      <c r="K188" s="5">
        <v>4033</v>
      </c>
      <c r="L188" s="5">
        <v>16691</v>
      </c>
      <c r="M188" s="5">
        <v>51260</v>
      </c>
      <c r="N188" s="5">
        <v>8552</v>
      </c>
      <c r="O188" s="5">
        <v>92928</v>
      </c>
    </row>
    <row r="189" spans="1:15">
      <c r="A189" s="5">
        <v>1393</v>
      </c>
      <c r="B189" s="5">
        <v>4</v>
      </c>
      <c r="C189" s="5" t="s">
        <v>497</v>
      </c>
      <c r="D189" s="5" t="s">
        <v>496</v>
      </c>
      <c r="E189" s="5">
        <v>2616615</v>
      </c>
      <c r="F189" s="5">
        <v>2438863</v>
      </c>
      <c r="G189" s="5">
        <v>2378967</v>
      </c>
      <c r="H189" s="5">
        <v>718</v>
      </c>
      <c r="I189" s="5">
        <v>59178</v>
      </c>
      <c r="J189" s="5">
        <v>4289</v>
      </c>
      <c r="K189" s="5">
        <v>4033</v>
      </c>
      <c r="L189" s="5">
        <v>16691</v>
      </c>
      <c r="M189" s="5">
        <v>51260</v>
      </c>
      <c r="N189" s="5">
        <v>8552</v>
      </c>
      <c r="O189" s="5">
        <v>92928</v>
      </c>
    </row>
    <row r="190" spans="1:15">
      <c r="A190" s="5">
        <v>1393</v>
      </c>
      <c r="B190" s="5">
        <v>3</v>
      </c>
      <c r="C190" s="5" t="s">
        <v>498</v>
      </c>
      <c r="D190" s="5" t="s">
        <v>499</v>
      </c>
      <c r="E190" s="5">
        <v>11191254</v>
      </c>
      <c r="F190" s="5">
        <v>11036779</v>
      </c>
      <c r="G190" s="5">
        <v>10968537</v>
      </c>
      <c r="H190" s="5">
        <v>16052</v>
      </c>
      <c r="I190" s="5">
        <v>52190</v>
      </c>
      <c r="J190" s="5">
        <v>2558</v>
      </c>
      <c r="K190" s="5">
        <v>18450</v>
      </c>
      <c r="L190" s="5">
        <v>17700</v>
      </c>
      <c r="M190" s="5">
        <v>58199</v>
      </c>
      <c r="N190" s="5">
        <v>3103</v>
      </c>
      <c r="O190" s="5">
        <v>54465</v>
      </c>
    </row>
    <row r="191" spans="1:15">
      <c r="A191" s="5">
        <v>1393</v>
      </c>
      <c r="B191" s="5">
        <v>4</v>
      </c>
      <c r="C191" s="5" t="s">
        <v>500</v>
      </c>
      <c r="D191" s="5" t="s">
        <v>501</v>
      </c>
      <c r="E191" s="5">
        <v>10343986</v>
      </c>
      <c r="F191" s="5">
        <v>10279076</v>
      </c>
      <c r="G191" s="5">
        <v>10247288</v>
      </c>
      <c r="H191" s="5">
        <v>12792</v>
      </c>
      <c r="I191" s="5">
        <v>18995</v>
      </c>
      <c r="J191" s="5">
        <v>2308</v>
      </c>
      <c r="K191" s="5">
        <v>10671</v>
      </c>
      <c r="L191" s="5">
        <v>11696</v>
      </c>
      <c r="M191" s="5">
        <v>14801</v>
      </c>
      <c r="N191" s="5">
        <v>1839</v>
      </c>
      <c r="O191" s="5">
        <v>23595</v>
      </c>
    </row>
    <row r="192" spans="1:15">
      <c r="A192" s="5">
        <v>1393</v>
      </c>
      <c r="B192" s="5">
        <v>4</v>
      </c>
      <c r="C192" s="5" t="s">
        <v>502</v>
      </c>
      <c r="D192" s="5" t="s">
        <v>503</v>
      </c>
      <c r="E192" s="5">
        <v>81237</v>
      </c>
      <c r="F192" s="5">
        <v>75377</v>
      </c>
      <c r="G192" s="5">
        <v>74067</v>
      </c>
      <c r="H192" s="5">
        <v>866</v>
      </c>
      <c r="I192" s="5">
        <v>444</v>
      </c>
      <c r="J192" s="5">
        <v>240</v>
      </c>
      <c r="K192" s="5">
        <v>533</v>
      </c>
      <c r="L192" s="5">
        <v>403</v>
      </c>
      <c r="M192" s="5">
        <v>1280</v>
      </c>
      <c r="N192" s="5">
        <v>17</v>
      </c>
      <c r="O192" s="5">
        <v>3387</v>
      </c>
    </row>
    <row r="193" spans="1:15">
      <c r="A193" s="5">
        <v>1393</v>
      </c>
      <c r="B193" s="5">
        <v>4</v>
      </c>
      <c r="C193" s="5" t="s">
        <v>504</v>
      </c>
      <c r="D193" s="5" t="s">
        <v>499</v>
      </c>
      <c r="E193" s="5">
        <v>766031</v>
      </c>
      <c r="F193" s="5">
        <v>682326</v>
      </c>
      <c r="G193" s="5">
        <v>647182</v>
      </c>
      <c r="H193" s="5">
        <v>2394</v>
      </c>
      <c r="I193" s="5">
        <v>32751</v>
      </c>
      <c r="J193" s="5">
        <v>9</v>
      </c>
      <c r="K193" s="5">
        <v>7246</v>
      </c>
      <c r="L193" s="5">
        <v>5601</v>
      </c>
      <c r="M193" s="5">
        <v>42118</v>
      </c>
      <c r="N193" s="5">
        <v>1248</v>
      </c>
      <c r="O193" s="5">
        <v>27483</v>
      </c>
    </row>
    <row r="194" spans="1:15">
      <c r="A194" s="5">
        <v>1393</v>
      </c>
      <c r="B194" s="5">
        <v>2</v>
      </c>
      <c r="C194" s="5" t="s">
        <v>505</v>
      </c>
      <c r="D194" s="5" t="s">
        <v>506</v>
      </c>
      <c r="E194" s="5">
        <v>11502337</v>
      </c>
      <c r="F194" s="5">
        <v>10615649</v>
      </c>
      <c r="G194" s="5">
        <v>10065976</v>
      </c>
      <c r="H194" s="5">
        <v>331361</v>
      </c>
      <c r="I194" s="5">
        <v>218311</v>
      </c>
      <c r="J194" s="5">
        <v>52920</v>
      </c>
      <c r="K194" s="5">
        <v>32990</v>
      </c>
      <c r="L194" s="5">
        <v>59115</v>
      </c>
      <c r="M194" s="5">
        <v>91494</v>
      </c>
      <c r="N194" s="5">
        <v>14409</v>
      </c>
      <c r="O194" s="5">
        <v>635760</v>
      </c>
    </row>
    <row r="195" spans="1:15">
      <c r="A195" s="5">
        <v>1393</v>
      </c>
      <c r="B195" s="5">
        <v>3</v>
      </c>
      <c r="C195" s="5" t="s">
        <v>507</v>
      </c>
      <c r="D195" s="5" t="s">
        <v>506</v>
      </c>
      <c r="E195" s="5">
        <v>11502337</v>
      </c>
      <c r="F195" s="5">
        <v>10615649</v>
      </c>
      <c r="G195" s="5">
        <v>10065976</v>
      </c>
      <c r="H195" s="5">
        <v>331361</v>
      </c>
      <c r="I195" s="5">
        <v>218311</v>
      </c>
      <c r="J195" s="5">
        <v>52920</v>
      </c>
      <c r="K195" s="5">
        <v>32990</v>
      </c>
      <c r="L195" s="5">
        <v>59115</v>
      </c>
      <c r="M195" s="5">
        <v>91494</v>
      </c>
      <c r="N195" s="5">
        <v>14409</v>
      </c>
      <c r="O195" s="5">
        <v>635760</v>
      </c>
    </row>
    <row r="196" spans="1:15">
      <c r="A196" s="5">
        <v>1393</v>
      </c>
      <c r="B196" s="5">
        <v>4</v>
      </c>
      <c r="C196" s="5" t="s">
        <v>508</v>
      </c>
      <c r="D196" s="5" t="s">
        <v>506</v>
      </c>
      <c r="E196" s="5">
        <v>11502337</v>
      </c>
      <c r="F196" s="5">
        <v>10615649</v>
      </c>
      <c r="G196" s="5">
        <v>10065976</v>
      </c>
      <c r="H196" s="5">
        <v>331361</v>
      </c>
      <c r="I196" s="5">
        <v>218311</v>
      </c>
      <c r="J196" s="5">
        <v>52920</v>
      </c>
      <c r="K196" s="5">
        <v>32990</v>
      </c>
      <c r="L196" s="5">
        <v>59115</v>
      </c>
      <c r="M196" s="5">
        <v>91494</v>
      </c>
      <c r="N196" s="5">
        <v>14409</v>
      </c>
      <c r="O196" s="5">
        <v>635760</v>
      </c>
    </row>
    <row r="197" spans="1:15">
      <c r="A197" s="5">
        <v>1393</v>
      </c>
      <c r="B197" s="5">
        <v>2</v>
      </c>
      <c r="C197" s="5" t="s">
        <v>509</v>
      </c>
      <c r="D197" s="5" t="s">
        <v>510</v>
      </c>
      <c r="E197" s="5">
        <v>10374413</v>
      </c>
      <c r="F197" s="5">
        <v>9785079</v>
      </c>
      <c r="G197" s="5">
        <v>9223594</v>
      </c>
      <c r="H197" s="5">
        <v>440284</v>
      </c>
      <c r="I197" s="5">
        <v>121201</v>
      </c>
      <c r="J197" s="5">
        <v>21361</v>
      </c>
      <c r="K197" s="5">
        <v>188844</v>
      </c>
      <c r="L197" s="5">
        <v>123124</v>
      </c>
      <c r="M197" s="5">
        <v>118884</v>
      </c>
      <c r="N197" s="5">
        <v>36977</v>
      </c>
      <c r="O197" s="5">
        <v>100143</v>
      </c>
    </row>
    <row r="198" spans="1:15">
      <c r="A198" s="5">
        <v>1393</v>
      </c>
      <c r="B198" s="5">
        <v>3</v>
      </c>
      <c r="C198" s="5" t="s">
        <v>511</v>
      </c>
      <c r="D198" s="5" t="s">
        <v>512</v>
      </c>
      <c r="E198" s="5">
        <v>26882</v>
      </c>
      <c r="F198" s="5">
        <v>20645</v>
      </c>
      <c r="G198" s="5">
        <v>19770</v>
      </c>
      <c r="H198" s="5">
        <v>24</v>
      </c>
      <c r="I198" s="5">
        <v>852</v>
      </c>
      <c r="J198" s="5">
        <v>2115</v>
      </c>
      <c r="K198" s="5">
        <v>856</v>
      </c>
      <c r="L198" s="5">
        <v>518</v>
      </c>
      <c r="M198" s="5">
        <v>1534</v>
      </c>
      <c r="N198" s="5">
        <v>96</v>
      </c>
      <c r="O198" s="5">
        <v>1118</v>
      </c>
    </row>
    <row r="199" spans="1:15">
      <c r="A199" s="5">
        <v>1393</v>
      </c>
      <c r="B199" s="5">
        <v>9</v>
      </c>
      <c r="C199" s="5" t="s">
        <v>513</v>
      </c>
      <c r="D199" s="5" t="s">
        <v>514</v>
      </c>
      <c r="E199" s="5">
        <v>26882</v>
      </c>
      <c r="F199" s="5">
        <v>20645</v>
      </c>
      <c r="G199" s="5">
        <v>19770</v>
      </c>
      <c r="H199" s="5">
        <v>24</v>
      </c>
      <c r="I199" s="5">
        <v>852</v>
      </c>
      <c r="J199" s="5">
        <v>2115</v>
      </c>
      <c r="K199" s="5">
        <v>856</v>
      </c>
      <c r="L199" s="5">
        <v>518</v>
      </c>
      <c r="M199" s="5">
        <v>1534</v>
      </c>
      <c r="N199" s="5">
        <v>96</v>
      </c>
      <c r="O199" s="5">
        <v>1118</v>
      </c>
    </row>
    <row r="200" spans="1:15">
      <c r="A200" s="5">
        <v>1393</v>
      </c>
      <c r="B200" s="5">
        <v>3</v>
      </c>
      <c r="C200" s="5" t="s">
        <v>515</v>
      </c>
      <c r="D200" s="5" t="s">
        <v>516</v>
      </c>
      <c r="E200" s="5">
        <v>96294</v>
      </c>
      <c r="F200" s="5">
        <v>90933</v>
      </c>
      <c r="G200" s="5">
        <v>82505</v>
      </c>
      <c r="H200" s="5">
        <v>2608</v>
      </c>
      <c r="I200" s="5">
        <v>5820</v>
      </c>
      <c r="J200" s="5">
        <v>0</v>
      </c>
      <c r="K200" s="5">
        <v>175</v>
      </c>
      <c r="L200" s="5">
        <v>1243</v>
      </c>
      <c r="M200" s="5">
        <v>2225</v>
      </c>
      <c r="N200" s="5">
        <v>416</v>
      </c>
      <c r="O200" s="5">
        <v>1303</v>
      </c>
    </row>
    <row r="201" spans="1:15">
      <c r="A201" s="5">
        <v>1393</v>
      </c>
      <c r="B201" s="5">
        <v>4</v>
      </c>
      <c r="C201" s="5" t="s">
        <v>517</v>
      </c>
      <c r="D201" s="5" t="s">
        <v>516</v>
      </c>
      <c r="E201" s="5">
        <v>96294</v>
      </c>
      <c r="F201" s="5">
        <v>90933</v>
      </c>
      <c r="G201" s="5">
        <v>82505</v>
      </c>
      <c r="H201" s="5">
        <v>2608</v>
      </c>
      <c r="I201" s="5">
        <v>5820</v>
      </c>
      <c r="J201" s="5">
        <v>0</v>
      </c>
      <c r="K201" s="5">
        <v>175</v>
      </c>
      <c r="L201" s="5">
        <v>1243</v>
      </c>
      <c r="M201" s="5">
        <v>2225</v>
      </c>
      <c r="N201" s="5">
        <v>416</v>
      </c>
      <c r="O201" s="5">
        <v>1303</v>
      </c>
    </row>
    <row r="202" spans="1:15">
      <c r="A202" s="5">
        <v>1393</v>
      </c>
      <c r="B202" s="5">
        <v>3</v>
      </c>
      <c r="C202" s="5" t="s">
        <v>518</v>
      </c>
      <c r="D202" s="5" t="s">
        <v>519</v>
      </c>
      <c r="E202" s="5">
        <v>184236</v>
      </c>
      <c r="F202" s="5">
        <v>175296</v>
      </c>
      <c r="G202" s="5">
        <v>158484</v>
      </c>
      <c r="H202" s="5">
        <v>15136</v>
      </c>
      <c r="I202" s="5">
        <v>1676</v>
      </c>
      <c r="J202" s="5">
        <v>1174</v>
      </c>
      <c r="K202" s="5">
        <v>65</v>
      </c>
      <c r="L202" s="5">
        <v>1015</v>
      </c>
      <c r="M202" s="5">
        <v>3376</v>
      </c>
      <c r="N202" s="5">
        <v>372</v>
      </c>
      <c r="O202" s="5">
        <v>2939</v>
      </c>
    </row>
    <row r="203" spans="1:15">
      <c r="A203" s="5">
        <v>1393</v>
      </c>
      <c r="B203" s="5">
        <v>4</v>
      </c>
      <c r="C203" s="5" t="s">
        <v>520</v>
      </c>
      <c r="D203" s="5" t="s">
        <v>519</v>
      </c>
      <c r="E203" s="5">
        <v>184236</v>
      </c>
      <c r="F203" s="5">
        <v>175296</v>
      </c>
      <c r="G203" s="5">
        <v>158484</v>
      </c>
      <c r="H203" s="5">
        <v>15136</v>
      </c>
      <c r="I203" s="5">
        <v>1676</v>
      </c>
      <c r="J203" s="5">
        <v>1174</v>
      </c>
      <c r="K203" s="5">
        <v>65</v>
      </c>
      <c r="L203" s="5">
        <v>1015</v>
      </c>
      <c r="M203" s="5">
        <v>3376</v>
      </c>
      <c r="N203" s="5">
        <v>372</v>
      </c>
      <c r="O203" s="5">
        <v>2939</v>
      </c>
    </row>
    <row r="204" spans="1:15">
      <c r="A204" s="5">
        <v>1393</v>
      </c>
      <c r="B204" s="5">
        <v>3</v>
      </c>
      <c r="C204" s="5" t="s">
        <v>521</v>
      </c>
      <c r="D204" s="5" t="s">
        <v>522</v>
      </c>
      <c r="E204" s="5">
        <v>7254739</v>
      </c>
      <c r="F204" s="5">
        <v>6880321</v>
      </c>
      <c r="G204" s="5">
        <v>6445688</v>
      </c>
      <c r="H204" s="5">
        <v>357901</v>
      </c>
      <c r="I204" s="5">
        <v>76732</v>
      </c>
      <c r="J204" s="5">
        <v>11652</v>
      </c>
      <c r="K204" s="5">
        <v>183094</v>
      </c>
      <c r="L204" s="5">
        <v>26845</v>
      </c>
      <c r="M204" s="5">
        <v>57734</v>
      </c>
      <c r="N204" s="5">
        <v>30543</v>
      </c>
      <c r="O204" s="5">
        <v>64550</v>
      </c>
    </row>
    <row r="205" spans="1:15">
      <c r="A205" s="5">
        <v>1393</v>
      </c>
      <c r="B205" s="5">
        <v>4</v>
      </c>
      <c r="C205" s="5" t="s">
        <v>523</v>
      </c>
      <c r="D205" s="5" t="s">
        <v>522</v>
      </c>
      <c r="E205" s="5">
        <v>7254739</v>
      </c>
      <c r="F205" s="5">
        <v>6880321</v>
      </c>
      <c r="G205" s="5">
        <v>6445688</v>
      </c>
      <c r="H205" s="5">
        <v>357901</v>
      </c>
      <c r="I205" s="5">
        <v>76732</v>
      </c>
      <c r="J205" s="5">
        <v>11652</v>
      </c>
      <c r="K205" s="5">
        <v>183094</v>
      </c>
      <c r="L205" s="5">
        <v>26845</v>
      </c>
      <c r="M205" s="5">
        <v>57734</v>
      </c>
      <c r="N205" s="5">
        <v>30543</v>
      </c>
      <c r="O205" s="5">
        <v>64550</v>
      </c>
    </row>
    <row r="206" spans="1:15">
      <c r="A206" s="5">
        <v>1393</v>
      </c>
      <c r="B206" s="5">
        <v>7</v>
      </c>
      <c r="C206" s="5" t="s">
        <v>524</v>
      </c>
      <c r="D206" s="5" t="s">
        <v>525</v>
      </c>
      <c r="E206" s="5">
        <v>2812261</v>
      </c>
      <c r="F206" s="5">
        <v>2617884</v>
      </c>
      <c r="G206" s="5">
        <v>2517148</v>
      </c>
      <c r="H206" s="5">
        <v>64615</v>
      </c>
      <c r="I206" s="5">
        <v>36121</v>
      </c>
      <c r="J206" s="5">
        <v>6420</v>
      </c>
      <c r="K206" s="5">
        <v>4656</v>
      </c>
      <c r="L206" s="5">
        <v>93503</v>
      </c>
      <c r="M206" s="5">
        <v>54015</v>
      </c>
      <c r="N206" s="5">
        <v>5550</v>
      </c>
      <c r="O206" s="5">
        <v>30234</v>
      </c>
    </row>
    <row r="207" spans="1:15">
      <c r="A207" s="5">
        <v>1393</v>
      </c>
      <c r="B207" s="5">
        <v>9</v>
      </c>
      <c r="C207" s="5" t="s">
        <v>526</v>
      </c>
      <c r="D207" s="5" t="s">
        <v>525</v>
      </c>
      <c r="E207" s="5">
        <v>2812261</v>
      </c>
      <c r="F207" s="5">
        <v>2617884</v>
      </c>
      <c r="G207" s="5">
        <v>2517148</v>
      </c>
      <c r="H207" s="5">
        <v>64615</v>
      </c>
      <c r="I207" s="5">
        <v>36121</v>
      </c>
      <c r="J207" s="5">
        <v>6420</v>
      </c>
      <c r="K207" s="5">
        <v>4656</v>
      </c>
      <c r="L207" s="5">
        <v>93503</v>
      </c>
      <c r="M207" s="5">
        <v>54015</v>
      </c>
      <c r="N207" s="5">
        <v>5550</v>
      </c>
      <c r="O207" s="5">
        <v>30234</v>
      </c>
    </row>
    <row r="208" spans="1:15">
      <c r="A208" s="5">
        <v>1393</v>
      </c>
      <c r="B208" s="5">
        <v>2</v>
      </c>
      <c r="C208" s="5" t="s">
        <v>527</v>
      </c>
      <c r="D208" s="5" t="s">
        <v>528</v>
      </c>
      <c r="E208" s="5">
        <v>479453</v>
      </c>
      <c r="F208" s="5">
        <v>414214</v>
      </c>
      <c r="G208" s="5">
        <v>399735</v>
      </c>
      <c r="H208" s="5">
        <v>9458</v>
      </c>
      <c r="I208" s="5">
        <v>5022</v>
      </c>
      <c r="J208" s="5">
        <v>163</v>
      </c>
      <c r="K208" s="5">
        <v>9586</v>
      </c>
      <c r="L208" s="5">
        <v>10758</v>
      </c>
      <c r="M208" s="5">
        <v>6498</v>
      </c>
      <c r="N208" s="5">
        <v>1282</v>
      </c>
      <c r="O208" s="5">
        <v>36953</v>
      </c>
    </row>
    <row r="209" spans="1:15">
      <c r="A209" s="5">
        <v>1393</v>
      </c>
      <c r="B209" s="5">
        <v>7</v>
      </c>
      <c r="C209" s="5" t="s">
        <v>529</v>
      </c>
      <c r="D209" s="5" t="s">
        <v>530</v>
      </c>
      <c r="E209" s="5">
        <v>479453</v>
      </c>
      <c r="F209" s="5">
        <v>414214</v>
      </c>
      <c r="G209" s="5">
        <v>399735</v>
      </c>
      <c r="H209" s="5">
        <v>9458</v>
      </c>
      <c r="I209" s="5">
        <v>5022</v>
      </c>
      <c r="J209" s="5">
        <v>163</v>
      </c>
      <c r="K209" s="5">
        <v>9586</v>
      </c>
      <c r="L209" s="5">
        <v>10758</v>
      </c>
      <c r="M209" s="5">
        <v>6498</v>
      </c>
      <c r="N209" s="5">
        <v>1282</v>
      </c>
      <c r="O209" s="5">
        <v>36953</v>
      </c>
    </row>
    <row r="210" spans="1:15">
      <c r="A210" s="5">
        <v>1393</v>
      </c>
      <c r="B210" s="5">
        <v>19</v>
      </c>
      <c r="C210" s="5" t="s">
        <v>531</v>
      </c>
      <c r="D210" s="5" t="s">
        <v>532</v>
      </c>
      <c r="E210" s="5">
        <v>51404</v>
      </c>
      <c r="F210" s="5">
        <v>50715</v>
      </c>
      <c r="G210" s="5">
        <v>50611</v>
      </c>
      <c r="H210" s="5">
        <v>20</v>
      </c>
      <c r="I210" s="5">
        <v>84</v>
      </c>
      <c r="J210" s="5">
        <v>0</v>
      </c>
      <c r="K210" s="5">
        <v>0</v>
      </c>
      <c r="L210" s="5">
        <v>248</v>
      </c>
      <c r="M210" s="5">
        <v>270</v>
      </c>
      <c r="N210" s="5">
        <v>53</v>
      </c>
      <c r="O210" s="5">
        <v>118</v>
      </c>
    </row>
    <row r="211" spans="1:15">
      <c r="A211" s="5">
        <v>1393</v>
      </c>
      <c r="B211" s="5">
        <v>4</v>
      </c>
      <c r="C211" s="5" t="s">
        <v>533</v>
      </c>
      <c r="D211" s="5" t="s">
        <v>534</v>
      </c>
      <c r="E211" s="5">
        <v>196443</v>
      </c>
      <c r="F211" s="5">
        <v>171812</v>
      </c>
      <c r="G211" s="5">
        <v>169832</v>
      </c>
      <c r="H211" s="5">
        <v>0</v>
      </c>
      <c r="I211" s="5">
        <v>1980</v>
      </c>
      <c r="J211" s="5">
        <v>63</v>
      </c>
      <c r="K211" s="5">
        <v>4480</v>
      </c>
      <c r="L211" s="5">
        <v>6377</v>
      </c>
      <c r="M211" s="5">
        <v>1868</v>
      </c>
      <c r="N211" s="5">
        <v>360</v>
      </c>
      <c r="O211" s="5">
        <v>11483</v>
      </c>
    </row>
    <row r="212" spans="1:15">
      <c r="A212" s="5">
        <v>1393</v>
      </c>
      <c r="B212" s="5">
        <v>4</v>
      </c>
      <c r="C212" s="5" t="s">
        <v>535</v>
      </c>
      <c r="D212" s="5" t="s">
        <v>536</v>
      </c>
      <c r="E212" s="5">
        <v>102410</v>
      </c>
      <c r="F212" s="5">
        <v>84830</v>
      </c>
      <c r="G212" s="5">
        <v>73869</v>
      </c>
      <c r="H212" s="5">
        <v>9438</v>
      </c>
      <c r="I212" s="5">
        <v>1524</v>
      </c>
      <c r="J212" s="5">
        <v>100</v>
      </c>
      <c r="K212" s="5">
        <v>5000</v>
      </c>
      <c r="L212" s="5">
        <v>1271</v>
      </c>
      <c r="M212" s="5">
        <v>1442</v>
      </c>
      <c r="N212" s="5">
        <v>79</v>
      </c>
      <c r="O212" s="5">
        <v>9688</v>
      </c>
    </row>
    <row r="213" spans="1:15">
      <c r="A213" s="5">
        <v>1393</v>
      </c>
      <c r="B213" s="5">
        <v>4</v>
      </c>
      <c r="C213" s="5" t="s">
        <v>537</v>
      </c>
      <c r="D213" s="5" t="s">
        <v>538</v>
      </c>
      <c r="E213" s="5">
        <v>129197</v>
      </c>
      <c r="F213" s="5">
        <v>106857</v>
      </c>
      <c r="G213" s="5">
        <v>105423</v>
      </c>
      <c r="H213" s="5">
        <v>0</v>
      </c>
      <c r="I213" s="5">
        <v>1434</v>
      </c>
      <c r="J213" s="5">
        <v>0</v>
      </c>
      <c r="K213" s="5">
        <v>106</v>
      </c>
      <c r="L213" s="5">
        <v>2863</v>
      </c>
      <c r="M213" s="5">
        <v>2917</v>
      </c>
      <c r="N213" s="5">
        <v>790</v>
      </c>
      <c r="O213" s="5">
        <v>15664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21" t="s">
        <v>159</v>
      </c>
      <c r="B1" s="21"/>
      <c r="C1" s="20" t="str">
        <f>CONCATENATE("5-",'فهرست جداول'!B6,"-",MID('فهرست جداول'!A1, 58,10), "                  (میلیون ریال)")</f>
        <v>5-ارزش ستانده‏های فعالیت صنعتی کارگاه‏ها‌ بر ‌حسب فعالیت-93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58.5" customHeight="1" thickBot="1">
      <c r="A2" s="14" t="s">
        <v>128</v>
      </c>
      <c r="B2" s="14" t="s">
        <v>151</v>
      </c>
      <c r="C2" s="14" t="s">
        <v>0</v>
      </c>
      <c r="D2" s="11" t="s">
        <v>1</v>
      </c>
      <c r="E2" s="11" t="s">
        <v>2</v>
      </c>
      <c r="F2" s="11" t="s">
        <v>31</v>
      </c>
      <c r="G2" s="11" t="s">
        <v>32</v>
      </c>
      <c r="H2" s="11" t="s">
        <v>33</v>
      </c>
      <c r="I2" s="11" t="s">
        <v>34</v>
      </c>
      <c r="J2" s="11" t="s">
        <v>35</v>
      </c>
      <c r="K2" s="11" t="s">
        <v>36</v>
      </c>
      <c r="L2" s="11" t="s">
        <v>37</v>
      </c>
      <c r="M2" s="11" t="s">
        <v>38</v>
      </c>
      <c r="N2" s="11" t="s">
        <v>39</v>
      </c>
    </row>
    <row r="3" spans="1:14">
      <c r="A3" s="5">
        <v>1393</v>
      </c>
      <c r="B3" s="5">
        <v>1</v>
      </c>
      <c r="C3" s="5" t="s">
        <v>162</v>
      </c>
      <c r="D3" s="5" t="s">
        <v>163</v>
      </c>
      <c r="E3" s="5">
        <v>5711367792</v>
      </c>
      <c r="F3" s="5">
        <v>5591817371</v>
      </c>
      <c r="G3" s="5">
        <v>12592891</v>
      </c>
      <c r="H3" s="5">
        <v>8183228</v>
      </c>
      <c r="I3" s="5">
        <v>4142810</v>
      </c>
      <c r="J3" s="5">
        <v>4003294</v>
      </c>
      <c r="K3" s="5">
        <v>10634407</v>
      </c>
      <c r="L3" s="5">
        <v>10139002</v>
      </c>
      <c r="M3" s="5">
        <v>54615339</v>
      </c>
      <c r="N3" s="5">
        <v>15239451</v>
      </c>
    </row>
    <row r="4" spans="1:14">
      <c r="A4" s="5">
        <v>1393</v>
      </c>
      <c r="B4" s="5">
        <v>2</v>
      </c>
      <c r="C4" s="5" t="s">
        <v>164</v>
      </c>
      <c r="D4" s="5" t="s">
        <v>165</v>
      </c>
      <c r="E4" s="5">
        <v>484356652</v>
      </c>
      <c r="F4" s="5">
        <v>471459524</v>
      </c>
      <c r="G4" s="5">
        <v>1251034</v>
      </c>
      <c r="H4" s="5">
        <v>778906</v>
      </c>
      <c r="I4" s="5">
        <v>581</v>
      </c>
      <c r="J4" s="5">
        <v>2538</v>
      </c>
      <c r="K4" s="5">
        <v>499040</v>
      </c>
      <c r="L4" s="5">
        <v>1843898</v>
      </c>
      <c r="M4" s="5">
        <v>6146895</v>
      </c>
      <c r="N4" s="5">
        <v>2374237</v>
      </c>
    </row>
    <row r="5" spans="1:14">
      <c r="A5" s="5">
        <v>1393</v>
      </c>
      <c r="B5" s="5">
        <v>3</v>
      </c>
      <c r="C5" s="5" t="s">
        <v>166</v>
      </c>
      <c r="D5" s="5" t="s">
        <v>167</v>
      </c>
      <c r="E5" s="5">
        <v>38900478</v>
      </c>
      <c r="F5" s="5">
        <v>36063558</v>
      </c>
      <c r="G5" s="5">
        <v>80837</v>
      </c>
      <c r="H5" s="5">
        <v>61995</v>
      </c>
      <c r="I5" s="5">
        <v>0</v>
      </c>
      <c r="J5" s="5">
        <v>103</v>
      </c>
      <c r="K5" s="5">
        <v>-3826</v>
      </c>
      <c r="L5" s="5">
        <v>415217</v>
      </c>
      <c r="M5" s="5">
        <v>2093672</v>
      </c>
      <c r="N5" s="5">
        <v>188921</v>
      </c>
    </row>
    <row r="6" spans="1:14">
      <c r="A6" s="5">
        <v>1393</v>
      </c>
      <c r="B6" s="5">
        <v>4</v>
      </c>
      <c r="C6" s="5" t="s">
        <v>168</v>
      </c>
      <c r="D6" s="5" t="s">
        <v>167</v>
      </c>
      <c r="E6" s="5">
        <v>38900478</v>
      </c>
      <c r="F6" s="5">
        <v>36063558</v>
      </c>
      <c r="G6" s="5">
        <v>80837</v>
      </c>
      <c r="H6" s="5">
        <v>61995</v>
      </c>
      <c r="I6" s="5">
        <v>0</v>
      </c>
      <c r="J6" s="5">
        <v>103</v>
      </c>
      <c r="K6" s="5">
        <v>-3826</v>
      </c>
      <c r="L6" s="5">
        <v>415217</v>
      </c>
      <c r="M6" s="5">
        <v>2093672</v>
      </c>
      <c r="N6" s="5">
        <v>188921</v>
      </c>
    </row>
    <row r="7" spans="1:14">
      <c r="A7" s="5">
        <v>1393</v>
      </c>
      <c r="B7" s="5">
        <v>3</v>
      </c>
      <c r="C7" s="5" t="s">
        <v>169</v>
      </c>
      <c r="D7" s="5" t="s">
        <v>170</v>
      </c>
      <c r="E7" s="5">
        <v>7285587</v>
      </c>
      <c r="F7" s="5">
        <v>7171982</v>
      </c>
      <c r="G7" s="5">
        <v>40707</v>
      </c>
      <c r="H7" s="5">
        <v>8035</v>
      </c>
      <c r="I7" s="5">
        <v>0</v>
      </c>
      <c r="J7" s="5">
        <v>0</v>
      </c>
      <c r="K7" s="5">
        <v>-3549</v>
      </c>
      <c r="L7" s="5">
        <v>6102</v>
      </c>
      <c r="M7" s="5">
        <v>40706</v>
      </c>
      <c r="N7" s="5">
        <v>21603</v>
      </c>
    </row>
    <row r="8" spans="1:14">
      <c r="A8" s="5">
        <v>1393</v>
      </c>
      <c r="B8" s="5">
        <v>4</v>
      </c>
      <c r="C8" s="5" t="s">
        <v>171</v>
      </c>
      <c r="D8" s="5" t="s">
        <v>170</v>
      </c>
      <c r="E8" s="5">
        <v>7285587</v>
      </c>
      <c r="F8" s="5">
        <v>7171982</v>
      </c>
      <c r="G8" s="5">
        <v>40707</v>
      </c>
      <c r="H8" s="5">
        <v>8035</v>
      </c>
      <c r="I8" s="5">
        <v>0</v>
      </c>
      <c r="J8" s="5">
        <v>0</v>
      </c>
      <c r="K8" s="5">
        <v>-3549</v>
      </c>
      <c r="L8" s="5">
        <v>6102</v>
      </c>
      <c r="M8" s="5">
        <v>40706</v>
      </c>
      <c r="N8" s="5">
        <v>21603</v>
      </c>
    </row>
    <row r="9" spans="1:14">
      <c r="A9" s="5">
        <v>1393</v>
      </c>
      <c r="B9" s="5">
        <v>3</v>
      </c>
      <c r="C9" s="5" t="s">
        <v>172</v>
      </c>
      <c r="D9" s="5" t="s">
        <v>173</v>
      </c>
      <c r="E9" s="5">
        <v>58686471</v>
      </c>
      <c r="F9" s="5">
        <v>57558450</v>
      </c>
      <c r="G9" s="5">
        <v>52448</v>
      </c>
      <c r="H9" s="5">
        <v>58846</v>
      </c>
      <c r="I9" s="5">
        <v>105</v>
      </c>
      <c r="J9" s="5">
        <v>0</v>
      </c>
      <c r="K9" s="5">
        <v>-22778</v>
      </c>
      <c r="L9" s="5">
        <v>64333</v>
      </c>
      <c r="M9" s="5">
        <v>202900</v>
      </c>
      <c r="N9" s="5">
        <v>772167</v>
      </c>
    </row>
    <row r="10" spans="1:14">
      <c r="A10" s="5">
        <v>1393</v>
      </c>
      <c r="B10" s="5">
        <v>4</v>
      </c>
      <c r="C10" s="5" t="s">
        <v>174</v>
      </c>
      <c r="D10" s="5" t="s">
        <v>173</v>
      </c>
      <c r="E10" s="5">
        <v>58686471</v>
      </c>
      <c r="F10" s="5">
        <v>57558450</v>
      </c>
      <c r="G10" s="5">
        <v>52448</v>
      </c>
      <c r="H10" s="5">
        <v>58846</v>
      </c>
      <c r="I10" s="5">
        <v>105</v>
      </c>
      <c r="J10" s="5">
        <v>0</v>
      </c>
      <c r="K10" s="5">
        <v>-22778</v>
      </c>
      <c r="L10" s="5">
        <v>64333</v>
      </c>
      <c r="M10" s="5">
        <v>202900</v>
      </c>
      <c r="N10" s="5">
        <v>772167</v>
      </c>
    </row>
    <row r="11" spans="1:14">
      <c r="A11" s="5">
        <v>1393</v>
      </c>
      <c r="B11" s="5">
        <v>3</v>
      </c>
      <c r="C11" s="5" t="s">
        <v>175</v>
      </c>
      <c r="D11" s="5" t="s">
        <v>176</v>
      </c>
      <c r="E11" s="5">
        <v>65849647</v>
      </c>
      <c r="F11" s="5">
        <v>64468268</v>
      </c>
      <c r="G11" s="5">
        <v>70961</v>
      </c>
      <c r="H11" s="5">
        <v>41739</v>
      </c>
      <c r="I11" s="5">
        <v>0</v>
      </c>
      <c r="J11" s="5">
        <v>2243</v>
      </c>
      <c r="K11" s="5">
        <v>69599</v>
      </c>
      <c r="L11" s="5">
        <v>95002</v>
      </c>
      <c r="M11" s="5">
        <v>1095208</v>
      </c>
      <c r="N11" s="5">
        <v>6627</v>
      </c>
    </row>
    <row r="12" spans="1:14">
      <c r="A12" s="5">
        <v>1393</v>
      </c>
      <c r="B12" s="5">
        <v>4</v>
      </c>
      <c r="C12" s="5" t="s">
        <v>177</v>
      </c>
      <c r="D12" s="5" t="s">
        <v>176</v>
      </c>
      <c r="E12" s="5">
        <v>65849647</v>
      </c>
      <c r="F12" s="5">
        <v>64468268</v>
      </c>
      <c r="G12" s="5">
        <v>70961</v>
      </c>
      <c r="H12" s="5">
        <v>41739</v>
      </c>
      <c r="I12" s="5">
        <v>0</v>
      </c>
      <c r="J12" s="5">
        <v>2243</v>
      </c>
      <c r="K12" s="5">
        <v>69599</v>
      </c>
      <c r="L12" s="5">
        <v>95002</v>
      </c>
      <c r="M12" s="5">
        <v>1095208</v>
      </c>
      <c r="N12" s="5">
        <v>6627</v>
      </c>
    </row>
    <row r="13" spans="1:14">
      <c r="A13" s="5">
        <v>1393</v>
      </c>
      <c r="B13" s="5">
        <v>3</v>
      </c>
      <c r="C13" s="5" t="s">
        <v>178</v>
      </c>
      <c r="D13" s="5" t="s">
        <v>179</v>
      </c>
      <c r="E13" s="5">
        <v>112178892</v>
      </c>
      <c r="F13" s="5">
        <v>110916995</v>
      </c>
      <c r="G13" s="5">
        <v>56756</v>
      </c>
      <c r="H13" s="5">
        <v>242870</v>
      </c>
      <c r="I13" s="5">
        <v>0</v>
      </c>
      <c r="J13" s="5">
        <v>0</v>
      </c>
      <c r="K13" s="5">
        <v>16648</v>
      </c>
      <c r="L13" s="5">
        <v>290366</v>
      </c>
      <c r="M13" s="5">
        <v>259373</v>
      </c>
      <c r="N13" s="5">
        <v>395885</v>
      </c>
    </row>
    <row r="14" spans="1:14">
      <c r="A14" s="5">
        <v>1393</v>
      </c>
      <c r="B14" s="5">
        <v>4</v>
      </c>
      <c r="C14" s="5" t="s">
        <v>180</v>
      </c>
      <c r="D14" s="5" t="s">
        <v>179</v>
      </c>
      <c r="E14" s="5">
        <v>112178892</v>
      </c>
      <c r="F14" s="5">
        <v>110916995</v>
      </c>
      <c r="G14" s="5">
        <v>56756</v>
      </c>
      <c r="H14" s="5">
        <v>242870</v>
      </c>
      <c r="I14" s="5">
        <v>0</v>
      </c>
      <c r="J14" s="5">
        <v>0</v>
      </c>
      <c r="K14" s="5">
        <v>16648</v>
      </c>
      <c r="L14" s="5">
        <v>290366</v>
      </c>
      <c r="M14" s="5">
        <v>259373</v>
      </c>
      <c r="N14" s="5">
        <v>395885</v>
      </c>
    </row>
    <row r="15" spans="1:14">
      <c r="A15" s="5">
        <v>1393</v>
      </c>
      <c r="B15" s="5">
        <v>3</v>
      </c>
      <c r="C15" s="5" t="s">
        <v>181</v>
      </c>
      <c r="D15" s="5" t="s">
        <v>182</v>
      </c>
      <c r="E15" s="5">
        <v>65151721</v>
      </c>
      <c r="F15" s="5">
        <v>63684135</v>
      </c>
      <c r="G15" s="5">
        <v>427606</v>
      </c>
      <c r="H15" s="5">
        <v>43084</v>
      </c>
      <c r="I15" s="5">
        <v>0</v>
      </c>
      <c r="J15" s="5">
        <v>16</v>
      </c>
      <c r="K15" s="5">
        <v>116302</v>
      </c>
      <c r="L15" s="5">
        <v>117554</v>
      </c>
      <c r="M15" s="5">
        <v>650332</v>
      </c>
      <c r="N15" s="5">
        <v>112692</v>
      </c>
    </row>
    <row r="16" spans="1:14">
      <c r="A16" s="5">
        <v>1393</v>
      </c>
      <c r="B16" s="5">
        <v>4</v>
      </c>
      <c r="C16" s="5" t="s">
        <v>183</v>
      </c>
      <c r="D16" s="5" t="s">
        <v>184</v>
      </c>
      <c r="E16" s="5">
        <v>61380749</v>
      </c>
      <c r="F16" s="5">
        <v>59945064</v>
      </c>
      <c r="G16" s="5">
        <v>424937</v>
      </c>
      <c r="H16" s="5">
        <v>30549</v>
      </c>
      <c r="I16" s="5">
        <v>0</v>
      </c>
      <c r="J16" s="5">
        <v>16</v>
      </c>
      <c r="K16" s="5">
        <v>117872</v>
      </c>
      <c r="L16" s="5">
        <v>100303</v>
      </c>
      <c r="M16" s="5">
        <v>650332</v>
      </c>
      <c r="N16" s="5">
        <v>111675</v>
      </c>
    </row>
    <row r="17" spans="1:14">
      <c r="A17" s="5">
        <v>1393</v>
      </c>
      <c r="B17" s="5">
        <v>4</v>
      </c>
      <c r="C17" s="5" t="s">
        <v>185</v>
      </c>
      <c r="D17" s="5" t="s">
        <v>186</v>
      </c>
      <c r="E17" s="5">
        <v>3770972</v>
      </c>
      <c r="F17" s="5">
        <v>3739071</v>
      </c>
      <c r="G17" s="5">
        <v>2670</v>
      </c>
      <c r="H17" s="5">
        <v>12534</v>
      </c>
      <c r="I17" s="5">
        <v>0</v>
      </c>
      <c r="J17" s="5">
        <v>0</v>
      </c>
      <c r="K17" s="5">
        <v>-1570</v>
      </c>
      <c r="L17" s="5">
        <v>17251</v>
      </c>
      <c r="M17" s="5">
        <v>0</v>
      </c>
      <c r="N17" s="5">
        <v>1016</v>
      </c>
    </row>
    <row r="18" spans="1:14">
      <c r="A18" s="5">
        <v>1393</v>
      </c>
      <c r="B18" s="5">
        <v>3</v>
      </c>
      <c r="C18" s="5" t="s">
        <v>187</v>
      </c>
      <c r="D18" s="5" t="s">
        <v>188</v>
      </c>
      <c r="E18" s="5">
        <v>111752315</v>
      </c>
      <c r="F18" s="5">
        <v>107241085</v>
      </c>
      <c r="G18" s="5">
        <v>518344</v>
      </c>
      <c r="H18" s="5">
        <v>305380</v>
      </c>
      <c r="I18" s="5">
        <v>476</v>
      </c>
      <c r="J18" s="5">
        <v>176</v>
      </c>
      <c r="K18" s="5">
        <v>328146</v>
      </c>
      <c r="L18" s="5">
        <v>760731</v>
      </c>
      <c r="M18" s="5">
        <v>1741609</v>
      </c>
      <c r="N18" s="5">
        <v>856368</v>
      </c>
    </row>
    <row r="19" spans="1:14">
      <c r="A19" s="5">
        <v>1393</v>
      </c>
      <c r="B19" s="5">
        <v>4</v>
      </c>
      <c r="C19" s="5" t="s">
        <v>189</v>
      </c>
      <c r="D19" s="5" t="s">
        <v>188</v>
      </c>
      <c r="E19" s="5">
        <v>19959190</v>
      </c>
      <c r="F19" s="5">
        <v>19692960</v>
      </c>
      <c r="G19" s="5">
        <v>35642</v>
      </c>
      <c r="H19" s="5">
        <v>87600</v>
      </c>
      <c r="I19" s="5">
        <v>0</v>
      </c>
      <c r="J19" s="5">
        <v>0</v>
      </c>
      <c r="K19" s="5">
        <v>35711</v>
      </c>
      <c r="L19" s="5">
        <v>15032</v>
      </c>
      <c r="M19" s="5">
        <v>58000</v>
      </c>
      <c r="N19" s="5">
        <v>34247</v>
      </c>
    </row>
    <row r="20" spans="1:14">
      <c r="A20" s="5">
        <v>1393</v>
      </c>
      <c r="B20" s="5">
        <v>4</v>
      </c>
      <c r="C20" s="5" t="s">
        <v>190</v>
      </c>
      <c r="D20" s="5" t="s">
        <v>191</v>
      </c>
      <c r="E20" s="5">
        <v>37110546</v>
      </c>
      <c r="F20" s="5">
        <v>35061737</v>
      </c>
      <c r="G20" s="5">
        <v>113472</v>
      </c>
      <c r="H20" s="5">
        <v>59685</v>
      </c>
      <c r="I20" s="5">
        <v>476</v>
      </c>
      <c r="J20" s="5">
        <v>176</v>
      </c>
      <c r="K20" s="5">
        <v>157336</v>
      </c>
      <c r="L20" s="5">
        <v>296619</v>
      </c>
      <c r="M20" s="5">
        <v>1389061</v>
      </c>
      <c r="N20" s="5">
        <v>31984</v>
      </c>
    </row>
    <row r="21" spans="1:14">
      <c r="A21" s="5">
        <v>1393</v>
      </c>
      <c r="B21" s="5">
        <v>4</v>
      </c>
      <c r="C21" s="5" t="s">
        <v>192</v>
      </c>
      <c r="D21" s="5" t="s">
        <v>193</v>
      </c>
      <c r="E21" s="5">
        <v>9577304</v>
      </c>
      <c r="F21" s="5">
        <v>9421123</v>
      </c>
      <c r="G21" s="5">
        <v>4967</v>
      </c>
      <c r="H21" s="5">
        <v>60143</v>
      </c>
      <c r="I21" s="5">
        <v>0</v>
      </c>
      <c r="J21" s="5">
        <v>0</v>
      </c>
      <c r="K21" s="5">
        <v>-7392</v>
      </c>
      <c r="L21" s="5">
        <v>96724</v>
      </c>
      <c r="M21" s="5">
        <v>350</v>
      </c>
      <c r="N21" s="5">
        <v>1388</v>
      </c>
    </row>
    <row r="22" spans="1:14">
      <c r="A22" s="5">
        <v>1393</v>
      </c>
      <c r="B22" s="5">
        <v>4</v>
      </c>
      <c r="C22" s="5" t="s">
        <v>194</v>
      </c>
      <c r="D22" s="5" t="s">
        <v>195</v>
      </c>
      <c r="E22" s="5">
        <v>6077707</v>
      </c>
      <c r="F22" s="5">
        <v>5745748</v>
      </c>
      <c r="G22" s="5">
        <v>316615</v>
      </c>
      <c r="H22" s="5">
        <v>12336</v>
      </c>
      <c r="I22" s="5">
        <v>0</v>
      </c>
      <c r="J22" s="5">
        <v>0</v>
      </c>
      <c r="K22" s="5">
        <v>-50</v>
      </c>
      <c r="L22" s="5">
        <v>885</v>
      </c>
      <c r="M22" s="5">
        <v>0</v>
      </c>
      <c r="N22" s="5">
        <v>2173</v>
      </c>
    </row>
    <row r="23" spans="1:14">
      <c r="A23" s="5">
        <v>1393</v>
      </c>
      <c r="B23" s="5">
        <v>4</v>
      </c>
      <c r="C23" s="5" t="s">
        <v>196</v>
      </c>
      <c r="D23" s="5" t="s">
        <v>197</v>
      </c>
      <c r="E23" s="5">
        <v>4447118</v>
      </c>
      <c r="F23" s="5">
        <v>4199410</v>
      </c>
      <c r="G23" s="5">
        <v>5977</v>
      </c>
      <c r="H23" s="5">
        <v>30930</v>
      </c>
      <c r="I23" s="5">
        <v>0</v>
      </c>
      <c r="J23" s="5">
        <v>0</v>
      </c>
      <c r="K23" s="5">
        <v>1398</v>
      </c>
      <c r="L23" s="5">
        <v>184148</v>
      </c>
      <c r="M23" s="5">
        <v>1820</v>
      </c>
      <c r="N23" s="5">
        <v>23436</v>
      </c>
    </row>
    <row r="24" spans="1:14">
      <c r="A24" s="5">
        <v>1393</v>
      </c>
      <c r="B24" s="5">
        <v>4</v>
      </c>
      <c r="C24" s="5" t="s">
        <v>198</v>
      </c>
      <c r="D24" s="5" t="s">
        <v>199</v>
      </c>
      <c r="E24" s="5">
        <v>34580449</v>
      </c>
      <c r="F24" s="5">
        <v>33120107</v>
      </c>
      <c r="G24" s="5">
        <v>41670</v>
      </c>
      <c r="H24" s="5">
        <v>54687</v>
      </c>
      <c r="I24" s="5">
        <v>0</v>
      </c>
      <c r="J24" s="5">
        <v>0</v>
      </c>
      <c r="K24" s="5">
        <v>141143</v>
      </c>
      <c r="L24" s="5">
        <v>167323</v>
      </c>
      <c r="M24" s="5">
        <v>292379</v>
      </c>
      <c r="N24" s="5">
        <v>763140</v>
      </c>
    </row>
    <row r="25" spans="1:14">
      <c r="A25" s="5">
        <v>1393</v>
      </c>
      <c r="B25" s="5">
        <v>3</v>
      </c>
      <c r="C25" s="5" t="s">
        <v>200</v>
      </c>
      <c r="D25" s="5" t="s">
        <v>201</v>
      </c>
      <c r="E25" s="5">
        <v>24551540</v>
      </c>
      <c r="F25" s="5">
        <v>24355051</v>
      </c>
      <c r="G25" s="5">
        <v>3374</v>
      </c>
      <c r="H25" s="5">
        <v>16957</v>
      </c>
      <c r="I25" s="5">
        <v>0</v>
      </c>
      <c r="J25" s="5">
        <v>0</v>
      </c>
      <c r="K25" s="5">
        <v>-1503</v>
      </c>
      <c r="L25" s="5">
        <v>94592</v>
      </c>
      <c r="M25" s="5">
        <v>63094</v>
      </c>
      <c r="N25" s="5">
        <v>19975</v>
      </c>
    </row>
    <row r="26" spans="1:14">
      <c r="A26" s="5">
        <v>1393</v>
      </c>
      <c r="B26" s="5">
        <v>4</v>
      </c>
      <c r="C26" s="5" t="s">
        <v>202</v>
      </c>
      <c r="D26" s="5" t="s">
        <v>201</v>
      </c>
      <c r="E26" s="5">
        <v>24551540</v>
      </c>
      <c r="F26" s="5">
        <v>24355051</v>
      </c>
      <c r="G26" s="5">
        <v>3374</v>
      </c>
      <c r="H26" s="5">
        <v>16957</v>
      </c>
      <c r="I26" s="5">
        <v>0</v>
      </c>
      <c r="J26" s="5">
        <v>0</v>
      </c>
      <c r="K26" s="5">
        <v>-1503</v>
      </c>
      <c r="L26" s="5">
        <v>94592</v>
      </c>
      <c r="M26" s="5">
        <v>63094</v>
      </c>
      <c r="N26" s="5">
        <v>19975</v>
      </c>
    </row>
    <row r="27" spans="1:14">
      <c r="A27" s="5">
        <v>1393</v>
      </c>
      <c r="B27" s="5">
        <v>2</v>
      </c>
      <c r="C27" s="5" t="s">
        <v>203</v>
      </c>
      <c r="D27" s="5" t="s">
        <v>204</v>
      </c>
      <c r="E27" s="5">
        <v>33539757</v>
      </c>
      <c r="F27" s="5">
        <v>32965483</v>
      </c>
      <c r="G27" s="5">
        <v>35911</v>
      </c>
      <c r="H27" s="5">
        <v>114433</v>
      </c>
      <c r="I27" s="5">
        <v>0</v>
      </c>
      <c r="J27" s="5">
        <v>2172</v>
      </c>
      <c r="K27" s="5">
        <v>11583</v>
      </c>
      <c r="L27" s="5">
        <v>78971</v>
      </c>
      <c r="M27" s="5">
        <v>97657</v>
      </c>
      <c r="N27" s="5">
        <v>233547</v>
      </c>
    </row>
    <row r="28" spans="1:14">
      <c r="A28" s="5">
        <v>1393</v>
      </c>
      <c r="B28" s="5">
        <v>3</v>
      </c>
      <c r="C28" s="5" t="s">
        <v>205</v>
      </c>
      <c r="D28" s="5" t="s">
        <v>204</v>
      </c>
      <c r="E28" s="5">
        <v>33539757</v>
      </c>
      <c r="F28" s="5">
        <v>32965483</v>
      </c>
      <c r="G28" s="5">
        <v>35911</v>
      </c>
      <c r="H28" s="5">
        <v>114433</v>
      </c>
      <c r="I28" s="5">
        <v>0</v>
      </c>
      <c r="J28" s="5">
        <v>2172</v>
      </c>
      <c r="K28" s="5">
        <v>11583</v>
      </c>
      <c r="L28" s="5">
        <v>78971</v>
      </c>
      <c r="M28" s="5">
        <v>97657</v>
      </c>
      <c r="N28" s="5">
        <v>233547</v>
      </c>
    </row>
    <row r="29" spans="1:14">
      <c r="A29" s="5">
        <v>1393</v>
      </c>
      <c r="B29" s="5">
        <v>4</v>
      </c>
      <c r="C29" s="5" t="s">
        <v>206</v>
      </c>
      <c r="D29" s="5" t="s">
        <v>207</v>
      </c>
      <c r="E29" s="5">
        <v>1223392</v>
      </c>
      <c r="F29" s="5">
        <v>1191613</v>
      </c>
      <c r="G29" s="5">
        <v>2730</v>
      </c>
      <c r="H29" s="5">
        <v>7091</v>
      </c>
      <c r="I29" s="5">
        <v>0</v>
      </c>
      <c r="J29" s="5">
        <v>46</v>
      </c>
      <c r="K29" s="5">
        <v>4824</v>
      </c>
      <c r="L29" s="5">
        <v>16969</v>
      </c>
      <c r="M29" s="5">
        <v>0</v>
      </c>
      <c r="N29" s="5">
        <v>121</v>
      </c>
    </row>
    <row r="30" spans="1:14">
      <c r="A30" s="5">
        <v>1393</v>
      </c>
      <c r="B30" s="5">
        <v>4</v>
      </c>
      <c r="C30" s="5" t="s">
        <v>208</v>
      </c>
      <c r="D30" s="5" t="s">
        <v>209</v>
      </c>
      <c r="E30" s="5">
        <v>2304648</v>
      </c>
      <c r="F30" s="5">
        <v>2263712</v>
      </c>
      <c r="G30" s="5">
        <v>2093</v>
      </c>
      <c r="H30" s="5">
        <v>648</v>
      </c>
      <c r="I30" s="5">
        <v>0</v>
      </c>
      <c r="J30" s="5">
        <v>0</v>
      </c>
      <c r="K30" s="5">
        <v>-1309</v>
      </c>
      <c r="L30" s="5">
        <v>758</v>
      </c>
      <c r="M30" s="5">
        <v>4440</v>
      </c>
      <c r="N30" s="5">
        <v>34306</v>
      </c>
    </row>
    <row r="31" spans="1:14">
      <c r="A31" s="5">
        <v>1393</v>
      </c>
      <c r="B31" s="5">
        <v>4</v>
      </c>
      <c r="C31" s="5" t="s">
        <v>210</v>
      </c>
      <c r="D31" s="5" t="s">
        <v>211</v>
      </c>
      <c r="E31" s="5">
        <v>30011716</v>
      </c>
      <c r="F31" s="5">
        <v>29510157</v>
      </c>
      <c r="G31" s="5">
        <v>31088</v>
      </c>
      <c r="H31" s="5">
        <v>106694</v>
      </c>
      <c r="I31" s="5">
        <v>0</v>
      </c>
      <c r="J31" s="5">
        <v>2126</v>
      </c>
      <c r="K31" s="5">
        <v>8069</v>
      </c>
      <c r="L31" s="5">
        <v>61244</v>
      </c>
      <c r="M31" s="5">
        <v>93217</v>
      </c>
      <c r="N31" s="5">
        <v>199120</v>
      </c>
    </row>
    <row r="32" spans="1:14">
      <c r="A32" s="5">
        <v>1393</v>
      </c>
      <c r="B32" s="5">
        <v>2</v>
      </c>
      <c r="C32" s="5" t="s">
        <v>212</v>
      </c>
      <c r="D32" s="5" t="s">
        <v>213</v>
      </c>
      <c r="E32" s="5">
        <v>8712014</v>
      </c>
      <c r="F32" s="5">
        <v>7059568</v>
      </c>
      <c r="G32" s="5">
        <v>80</v>
      </c>
      <c r="H32" s="5">
        <v>706</v>
      </c>
      <c r="I32" s="5">
        <v>0</v>
      </c>
      <c r="J32" s="5">
        <v>32</v>
      </c>
      <c r="K32" s="5">
        <v>0</v>
      </c>
      <c r="L32" s="5">
        <v>3433</v>
      </c>
      <c r="M32" s="5">
        <v>1645274</v>
      </c>
      <c r="N32" s="5">
        <v>2920</v>
      </c>
    </row>
    <row r="33" spans="1:14">
      <c r="A33" s="5">
        <v>1393</v>
      </c>
      <c r="B33" s="5">
        <v>3</v>
      </c>
      <c r="C33" s="5" t="s">
        <v>214</v>
      </c>
      <c r="D33" s="5" t="s">
        <v>215</v>
      </c>
      <c r="E33" s="5">
        <v>8712014</v>
      </c>
      <c r="F33" s="5">
        <v>7059568</v>
      </c>
      <c r="G33" s="5">
        <v>80</v>
      </c>
      <c r="H33" s="5">
        <v>706</v>
      </c>
      <c r="I33" s="5">
        <v>0</v>
      </c>
      <c r="J33" s="5">
        <v>32</v>
      </c>
      <c r="K33" s="5">
        <v>0</v>
      </c>
      <c r="L33" s="5">
        <v>3433</v>
      </c>
      <c r="M33" s="5">
        <v>1645274</v>
      </c>
      <c r="N33" s="5">
        <v>2920</v>
      </c>
    </row>
    <row r="34" spans="1:14">
      <c r="A34" s="5">
        <v>1393</v>
      </c>
      <c r="B34" s="5">
        <v>4</v>
      </c>
      <c r="C34" s="5" t="s">
        <v>216</v>
      </c>
      <c r="D34" s="5" t="s">
        <v>217</v>
      </c>
      <c r="E34" s="5">
        <v>8712014</v>
      </c>
      <c r="F34" s="5">
        <v>7059568</v>
      </c>
      <c r="G34" s="5">
        <v>80</v>
      </c>
      <c r="H34" s="5">
        <v>706</v>
      </c>
      <c r="I34" s="5">
        <v>0</v>
      </c>
      <c r="J34" s="5">
        <v>32</v>
      </c>
      <c r="K34" s="5">
        <v>0</v>
      </c>
      <c r="L34" s="5">
        <v>3433</v>
      </c>
      <c r="M34" s="5">
        <v>1645274</v>
      </c>
      <c r="N34" s="5">
        <v>2920</v>
      </c>
    </row>
    <row r="35" spans="1:14">
      <c r="A35" s="5">
        <v>1393</v>
      </c>
      <c r="B35" s="5">
        <v>2</v>
      </c>
      <c r="C35" s="5" t="s">
        <v>218</v>
      </c>
      <c r="D35" s="5" t="s">
        <v>219</v>
      </c>
      <c r="E35" s="5">
        <v>111443034</v>
      </c>
      <c r="F35" s="5">
        <v>103978164</v>
      </c>
      <c r="G35" s="5">
        <v>389298</v>
      </c>
      <c r="H35" s="5">
        <v>154310</v>
      </c>
      <c r="I35" s="5">
        <v>34838</v>
      </c>
      <c r="J35" s="5">
        <v>18852</v>
      </c>
      <c r="K35" s="5">
        <v>390813</v>
      </c>
      <c r="L35" s="5">
        <v>452632</v>
      </c>
      <c r="M35" s="5">
        <v>5710217</v>
      </c>
      <c r="N35" s="5">
        <v>313910</v>
      </c>
    </row>
    <row r="36" spans="1:14">
      <c r="A36" s="5">
        <v>1393</v>
      </c>
      <c r="B36" s="5">
        <v>3</v>
      </c>
      <c r="C36" s="5" t="s">
        <v>220</v>
      </c>
      <c r="D36" s="5" t="s">
        <v>221</v>
      </c>
      <c r="E36" s="5">
        <v>62866611</v>
      </c>
      <c r="F36" s="5">
        <v>56935675</v>
      </c>
      <c r="G36" s="5">
        <v>257719</v>
      </c>
      <c r="H36" s="5">
        <v>92926</v>
      </c>
      <c r="I36" s="5">
        <v>34838</v>
      </c>
      <c r="J36" s="5">
        <v>13656</v>
      </c>
      <c r="K36" s="5">
        <v>274597</v>
      </c>
      <c r="L36" s="5">
        <v>265653</v>
      </c>
      <c r="M36" s="5">
        <v>4885216</v>
      </c>
      <c r="N36" s="5">
        <v>106331</v>
      </c>
    </row>
    <row r="37" spans="1:14">
      <c r="A37" s="5">
        <v>1393</v>
      </c>
      <c r="B37" s="5">
        <v>4</v>
      </c>
      <c r="C37" s="5" t="s">
        <v>222</v>
      </c>
      <c r="D37" s="5" t="s">
        <v>223</v>
      </c>
      <c r="E37" s="5">
        <v>44968599</v>
      </c>
      <c r="F37" s="5">
        <v>41947082</v>
      </c>
      <c r="G37" s="5">
        <v>198189</v>
      </c>
      <c r="H37" s="5">
        <v>39807</v>
      </c>
      <c r="I37" s="5">
        <v>438</v>
      </c>
      <c r="J37" s="5">
        <v>10377</v>
      </c>
      <c r="K37" s="5">
        <v>298005</v>
      </c>
      <c r="L37" s="5">
        <v>197274</v>
      </c>
      <c r="M37" s="5">
        <v>2223529</v>
      </c>
      <c r="N37" s="5">
        <v>53899</v>
      </c>
    </row>
    <row r="38" spans="1:14">
      <c r="A38" s="5">
        <v>1393</v>
      </c>
      <c r="B38" s="5">
        <v>4</v>
      </c>
      <c r="C38" s="5" t="s">
        <v>224</v>
      </c>
      <c r="D38" s="5" t="s">
        <v>225</v>
      </c>
      <c r="E38" s="5">
        <v>14559697</v>
      </c>
      <c r="F38" s="5">
        <v>13717076</v>
      </c>
      <c r="G38" s="5">
        <v>58427</v>
      </c>
      <c r="H38" s="5">
        <v>46647</v>
      </c>
      <c r="I38" s="5">
        <v>34400</v>
      </c>
      <c r="J38" s="5">
        <v>1239</v>
      </c>
      <c r="K38" s="5">
        <v>-27723</v>
      </c>
      <c r="L38" s="5">
        <v>57386</v>
      </c>
      <c r="M38" s="5">
        <v>663924</v>
      </c>
      <c r="N38" s="5">
        <v>8321</v>
      </c>
    </row>
    <row r="39" spans="1:14">
      <c r="A39" s="5">
        <v>1393</v>
      </c>
      <c r="B39" s="5">
        <v>4</v>
      </c>
      <c r="C39" s="5" t="s">
        <v>226</v>
      </c>
      <c r="D39" s="5" t="s">
        <v>227</v>
      </c>
      <c r="E39" s="5">
        <v>3338315</v>
      </c>
      <c r="F39" s="5">
        <v>1271518</v>
      </c>
      <c r="G39" s="5">
        <v>1104</v>
      </c>
      <c r="H39" s="5">
        <v>6471</v>
      </c>
      <c r="I39" s="5">
        <v>0</v>
      </c>
      <c r="J39" s="5">
        <v>2040</v>
      </c>
      <c r="K39" s="5">
        <v>4315</v>
      </c>
      <c r="L39" s="5">
        <v>10994</v>
      </c>
      <c r="M39" s="5">
        <v>1997763</v>
      </c>
      <c r="N39" s="5">
        <v>44111</v>
      </c>
    </row>
    <row r="40" spans="1:14">
      <c r="A40" s="5">
        <v>1393</v>
      </c>
      <c r="B40" s="5">
        <v>3</v>
      </c>
      <c r="C40" s="5" t="s">
        <v>228</v>
      </c>
      <c r="D40" s="5" t="s">
        <v>229</v>
      </c>
      <c r="E40" s="5">
        <v>48576423</v>
      </c>
      <c r="F40" s="5">
        <v>47042489</v>
      </c>
      <c r="G40" s="5">
        <v>131579</v>
      </c>
      <c r="H40" s="5">
        <v>61384</v>
      </c>
      <c r="I40" s="5">
        <v>0</v>
      </c>
      <c r="J40" s="5">
        <v>5196</v>
      </c>
      <c r="K40" s="5">
        <v>116216</v>
      </c>
      <c r="L40" s="5">
        <v>186979</v>
      </c>
      <c r="M40" s="5">
        <v>825001</v>
      </c>
      <c r="N40" s="5">
        <v>207579</v>
      </c>
    </row>
    <row r="41" spans="1:14">
      <c r="A41" s="5">
        <v>1393</v>
      </c>
      <c r="B41" s="5">
        <v>4</v>
      </c>
      <c r="C41" s="5" t="s">
        <v>230</v>
      </c>
      <c r="D41" s="5" t="s">
        <v>231</v>
      </c>
      <c r="E41" s="5">
        <v>126952</v>
      </c>
      <c r="F41" s="5">
        <v>112941</v>
      </c>
      <c r="G41" s="5">
        <v>921</v>
      </c>
      <c r="H41" s="5">
        <v>10</v>
      </c>
      <c r="I41" s="5">
        <v>0</v>
      </c>
      <c r="J41" s="5">
        <v>0</v>
      </c>
      <c r="K41" s="5">
        <v>-47</v>
      </c>
      <c r="L41" s="5">
        <v>0</v>
      </c>
      <c r="M41" s="5">
        <v>13127</v>
      </c>
      <c r="N41" s="5">
        <v>0</v>
      </c>
    </row>
    <row r="42" spans="1:14">
      <c r="A42" s="5">
        <v>1393</v>
      </c>
      <c r="B42" s="5">
        <v>4</v>
      </c>
      <c r="C42" s="5" t="s">
        <v>232</v>
      </c>
      <c r="D42" s="5" t="s">
        <v>233</v>
      </c>
      <c r="E42" s="5">
        <v>15383077</v>
      </c>
      <c r="F42" s="5">
        <v>14909278</v>
      </c>
      <c r="G42" s="5">
        <v>24060</v>
      </c>
      <c r="H42" s="5">
        <v>23895</v>
      </c>
      <c r="I42" s="5">
        <v>0</v>
      </c>
      <c r="J42" s="5">
        <v>3354</v>
      </c>
      <c r="K42" s="5">
        <v>21643</v>
      </c>
      <c r="L42" s="5">
        <v>71887</v>
      </c>
      <c r="M42" s="5">
        <v>198147</v>
      </c>
      <c r="N42" s="5">
        <v>130814</v>
      </c>
    </row>
    <row r="43" spans="1:14">
      <c r="A43" s="5">
        <v>1393</v>
      </c>
      <c r="B43" s="5">
        <v>4</v>
      </c>
      <c r="C43" s="5" t="s">
        <v>234</v>
      </c>
      <c r="D43" s="5" t="s">
        <v>235</v>
      </c>
      <c r="E43" s="5">
        <v>29548917</v>
      </c>
      <c r="F43" s="5">
        <v>28598391</v>
      </c>
      <c r="G43" s="5">
        <v>104348</v>
      </c>
      <c r="H43" s="5">
        <v>36499</v>
      </c>
      <c r="I43" s="5">
        <v>0</v>
      </c>
      <c r="J43" s="5">
        <v>1094</v>
      </c>
      <c r="K43" s="5">
        <v>85879</v>
      </c>
      <c r="L43" s="5">
        <v>112194</v>
      </c>
      <c r="M43" s="5">
        <v>580049</v>
      </c>
      <c r="N43" s="5">
        <v>30461</v>
      </c>
    </row>
    <row r="44" spans="1:14">
      <c r="A44" s="5">
        <v>1393</v>
      </c>
      <c r="B44" s="5">
        <v>4</v>
      </c>
      <c r="C44" s="5" t="s">
        <v>236</v>
      </c>
      <c r="D44" s="5" t="s">
        <v>237</v>
      </c>
      <c r="E44" s="5">
        <v>1449542</v>
      </c>
      <c r="F44" s="5">
        <v>1446184</v>
      </c>
      <c r="G44" s="5">
        <v>586</v>
      </c>
      <c r="H44" s="5">
        <v>838</v>
      </c>
      <c r="I44" s="5">
        <v>0</v>
      </c>
      <c r="J44" s="5">
        <v>76</v>
      </c>
      <c r="K44" s="5">
        <v>-3144</v>
      </c>
      <c r="L44" s="5">
        <v>540</v>
      </c>
      <c r="M44" s="5">
        <v>0</v>
      </c>
      <c r="N44" s="5">
        <v>4463</v>
      </c>
    </row>
    <row r="45" spans="1:14">
      <c r="A45" s="5">
        <v>1393</v>
      </c>
      <c r="B45" s="5">
        <v>4</v>
      </c>
      <c r="C45" s="5" t="s">
        <v>238</v>
      </c>
      <c r="D45" s="5" t="s">
        <v>239</v>
      </c>
      <c r="E45" s="5">
        <v>2067935</v>
      </c>
      <c r="F45" s="5">
        <v>1975694</v>
      </c>
      <c r="G45" s="5">
        <v>1664</v>
      </c>
      <c r="H45" s="5">
        <v>142</v>
      </c>
      <c r="I45" s="5">
        <v>0</v>
      </c>
      <c r="J45" s="5">
        <v>673</v>
      </c>
      <c r="K45" s="5">
        <v>11885</v>
      </c>
      <c r="L45" s="5">
        <v>2358</v>
      </c>
      <c r="M45" s="5">
        <v>33678</v>
      </c>
      <c r="N45" s="5">
        <v>41841</v>
      </c>
    </row>
    <row r="46" spans="1:14">
      <c r="A46" s="5">
        <v>1393</v>
      </c>
      <c r="B46" s="5">
        <v>2</v>
      </c>
      <c r="C46" s="5" t="s">
        <v>240</v>
      </c>
      <c r="D46" s="5" t="s">
        <v>241</v>
      </c>
      <c r="E46" s="5">
        <v>9566904</v>
      </c>
      <c r="F46" s="5">
        <v>8789715</v>
      </c>
      <c r="G46" s="5">
        <v>4084</v>
      </c>
      <c r="H46" s="5">
        <v>12193</v>
      </c>
      <c r="I46" s="5">
        <v>0</v>
      </c>
      <c r="J46" s="5">
        <v>871</v>
      </c>
      <c r="K46" s="5">
        <v>85351</v>
      </c>
      <c r="L46" s="5">
        <v>7597</v>
      </c>
      <c r="M46" s="5">
        <v>619110</v>
      </c>
      <c r="N46" s="5">
        <v>47984</v>
      </c>
    </row>
    <row r="47" spans="1:14">
      <c r="A47" s="5">
        <v>1393</v>
      </c>
      <c r="B47" s="5">
        <v>3</v>
      </c>
      <c r="C47" s="5" t="s">
        <v>242</v>
      </c>
      <c r="D47" s="5" t="s">
        <v>243</v>
      </c>
      <c r="E47" s="5">
        <v>8796207</v>
      </c>
      <c r="F47" s="5">
        <v>8073330</v>
      </c>
      <c r="G47" s="5">
        <v>3529</v>
      </c>
      <c r="H47" s="5">
        <v>11985</v>
      </c>
      <c r="I47" s="5">
        <v>0</v>
      </c>
      <c r="J47" s="5">
        <v>857</v>
      </c>
      <c r="K47" s="5">
        <v>76626</v>
      </c>
      <c r="L47" s="5">
        <v>6874</v>
      </c>
      <c r="M47" s="5">
        <v>575312</v>
      </c>
      <c r="N47" s="5">
        <v>47694</v>
      </c>
    </row>
    <row r="48" spans="1:14">
      <c r="A48" s="5">
        <v>1393</v>
      </c>
      <c r="B48" s="5">
        <v>4</v>
      </c>
      <c r="C48" s="5" t="s">
        <v>244</v>
      </c>
      <c r="D48" s="5" t="s">
        <v>243</v>
      </c>
      <c r="E48" s="5">
        <v>8796207</v>
      </c>
      <c r="F48" s="5">
        <v>8073330</v>
      </c>
      <c r="G48" s="5">
        <v>3529</v>
      </c>
      <c r="H48" s="5">
        <v>11985</v>
      </c>
      <c r="I48" s="5">
        <v>0</v>
      </c>
      <c r="J48" s="5">
        <v>857</v>
      </c>
      <c r="K48" s="5">
        <v>76626</v>
      </c>
      <c r="L48" s="5">
        <v>6874</v>
      </c>
      <c r="M48" s="5">
        <v>575312</v>
      </c>
      <c r="N48" s="5">
        <v>47694</v>
      </c>
    </row>
    <row r="49" spans="1:14">
      <c r="A49" s="5">
        <v>1393</v>
      </c>
      <c r="B49" s="5">
        <v>3</v>
      </c>
      <c r="C49" s="5" t="s">
        <v>245</v>
      </c>
      <c r="D49" s="5" t="s">
        <v>246</v>
      </c>
      <c r="E49" s="5">
        <v>770698</v>
      </c>
      <c r="F49" s="5">
        <v>716385</v>
      </c>
      <c r="G49" s="5">
        <v>555</v>
      </c>
      <c r="H49" s="5">
        <v>208</v>
      </c>
      <c r="I49" s="5">
        <v>0</v>
      </c>
      <c r="J49" s="5">
        <v>13</v>
      </c>
      <c r="K49" s="5">
        <v>8725</v>
      </c>
      <c r="L49" s="5">
        <v>723</v>
      </c>
      <c r="M49" s="5">
        <v>43799</v>
      </c>
      <c r="N49" s="5">
        <v>290</v>
      </c>
    </row>
    <row r="50" spans="1:14">
      <c r="A50" s="5">
        <v>1393</v>
      </c>
      <c r="B50" s="5">
        <v>4</v>
      </c>
      <c r="C50" s="5" t="s">
        <v>247</v>
      </c>
      <c r="D50" s="5" t="s">
        <v>246</v>
      </c>
      <c r="E50" s="5">
        <v>770698</v>
      </c>
      <c r="F50" s="5">
        <v>716385</v>
      </c>
      <c r="G50" s="5">
        <v>555</v>
      </c>
      <c r="H50" s="5">
        <v>208</v>
      </c>
      <c r="I50" s="5">
        <v>0</v>
      </c>
      <c r="J50" s="5">
        <v>13</v>
      </c>
      <c r="K50" s="5">
        <v>8725</v>
      </c>
      <c r="L50" s="5">
        <v>723</v>
      </c>
      <c r="M50" s="5">
        <v>43799</v>
      </c>
      <c r="N50" s="5">
        <v>290</v>
      </c>
    </row>
    <row r="51" spans="1:14">
      <c r="A51" s="5">
        <v>1393</v>
      </c>
      <c r="B51" s="5">
        <v>2</v>
      </c>
      <c r="C51" s="5" t="s">
        <v>248</v>
      </c>
      <c r="D51" s="5" t="s">
        <v>249</v>
      </c>
      <c r="E51" s="5">
        <v>11727019</v>
      </c>
      <c r="F51" s="5">
        <v>11474113</v>
      </c>
      <c r="G51" s="5">
        <v>5506</v>
      </c>
      <c r="H51" s="5">
        <v>16485</v>
      </c>
      <c r="I51" s="5">
        <v>818</v>
      </c>
      <c r="J51" s="5">
        <v>1067</v>
      </c>
      <c r="K51" s="5">
        <v>36124</v>
      </c>
      <c r="L51" s="5">
        <v>14278</v>
      </c>
      <c r="M51" s="5">
        <v>52214</v>
      </c>
      <c r="N51" s="5">
        <v>126415</v>
      </c>
    </row>
    <row r="52" spans="1:14">
      <c r="A52" s="5">
        <v>1393</v>
      </c>
      <c r="B52" s="5">
        <v>3</v>
      </c>
      <c r="C52" s="5" t="s">
        <v>250</v>
      </c>
      <c r="D52" s="5" t="s">
        <v>251</v>
      </c>
      <c r="E52" s="5">
        <v>7813140</v>
      </c>
      <c r="F52" s="5">
        <v>7595553</v>
      </c>
      <c r="G52" s="5">
        <v>3493</v>
      </c>
      <c r="H52" s="5">
        <v>10829</v>
      </c>
      <c r="I52" s="5">
        <v>0</v>
      </c>
      <c r="J52" s="5">
        <v>1035</v>
      </c>
      <c r="K52" s="5">
        <v>19127</v>
      </c>
      <c r="L52" s="5">
        <v>12065</v>
      </c>
      <c r="M52" s="5">
        <v>46646</v>
      </c>
      <c r="N52" s="5">
        <v>124393</v>
      </c>
    </row>
    <row r="53" spans="1:14">
      <c r="A53" s="5">
        <v>1393</v>
      </c>
      <c r="B53" s="5">
        <v>4</v>
      </c>
      <c r="C53" s="5" t="s">
        <v>252</v>
      </c>
      <c r="D53" s="5" t="s">
        <v>253</v>
      </c>
      <c r="E53" s="5">
        <v>6791185</v>
      </c>
      <c r="F53" s="5">
        <v>6605668</v>
      </c>
      <c r="G53" s="5">
        <v>3306</v>
      </c>
      <c r="H53" s="5">
        <v>5150</v>
      </c>
      <c r="I53" s="5">
        <v>0</v>
      </c>
      <c r="J53" s="5">
        <v>422</v>
      </c>
      <c r="K53" s="5">
        <v>24001</v>
      </c>
      <c r="L53" s="5">
        <v>8103</v>
      </c>
      <c r="M53" s="5">
        <v>22540</v>
      </c>
      <c r="N53" s="5">
        <v>121994</v>
      </c>
    </row>
    <row r="54" spans="1:14">
      <c r="A54" s="5">
        <v>1393</v>
      </c>
      <c r="B54" s="5">
        <v>4</v>
      </c>
      <c r="C54" s="5" t="s">
        <v>254</v>
      </c>
      <c r="D54" s="5" t="s">
        <v>255</v>
      </c>
      <c r="E54" s="5">
        <v>1021955</v>
      </c>
      <c r="F54" s="5">
        <v>989885</v>
      </c>
      <c r="G54" s="5">
        <v>187</v>
      </c>
      <c r="H54" s="5">
        <v>5678</v>
      </c>
      <c r="I54" s="5">
        <v>0</v>
      </c>
      <c r="J54" s="5">
        <v>613</v>
      </c>
      <c r="K54" s="5">
        <v>-4873</v>
      </c>
      <c r="L54" s="5">
        <v>3961</v>
      </c>
      <c r="M54" s="5">
        <v>24106</v>
      </c>
      <c r="N54" s="5">
        <v>2399</v>
      </c>
    </row>
    <row r="55" spans="1:14">
      <c r="A55" s="5">
        <v>1393</v>
      </c>
      <c r="B55" s="5">
        <v>3</v>
      </c>
      <c r="C55" s="5" t="s">
        <v>256</v>
      </c>
      <c r="D55" s="5" t="s">
        <v>257</v>
      </c>
      <c r="E55" s="5">
        <v>3913878</v>
      </c>
      <c r="F55" s="5">
        <v>3878560</v>
      </c>
      <c r="G55" s="5">
        <v>2013</v>
      </c>
      <c r="H55" s="5">
        <v>5656</v>
      </c>
      <c r="I55" s="5">
        <v>818</v>
      </c>
      <c r="J55" s="5">
        <v>32</v>
      </c>
      <c r="K55" s="5">
        <v>16996</v>
      </c>
      <c r="L55" s="5">
        <v>2213</v>
      </c>
      <c r="M55" s="5">
        <v>5569</v>
      </c>
      <c r="N55" s="5">
        <v>2022</v>
      </c>
    </row>
    <row r="56" spans="1:14">
      <c r="A56" s="5">
        <v>1393</v>
      </c>
      <c r="B56" s="5">
        <v>4</v>
      </c>
      <c r="C56" s="5" t="s">
        <v>258</v>
      </c>
      <c r="D56" s="5" t="s">
        <v>257</v>
      </c>
      <c r="E56" s="5">
        <v>3913878</v>
      </c>
      <c r="F56" s="5">
        <v>3878560</v>
      </c>
      <c r="G56" s="5">
        <v>2013</v>
      </c>
      <c r="H56" s="5">
        <v>5656</v>
      </c>
      <c r="I56" s="5">
        <v>818</v>
      </c>
      <c r="J56" s="5">
        <v>32</v>
      </c>
      <c r="K56" s="5">
        <v>16996</v>
      </c>
      <c r="L56" s="5">
        <v>2213</v>
      </c>
      <c r="M56" s="5">
        <v>5569</v>
      </c>
      <c r="N56" s="5">
        <v>2022</v>
      </c>
    </row>
    <row r="57" spans="1:14">
      <c r="A57" s="5">
        <v>1393</v>
      </c>
      <c r="B57" s="5">
        <v>2</v>
      </c>
      <c r="C57" s="5" t="s">
        <v>259</v>
      </c>
      <c r="D57" s="5" t="s">
        <v>260</v>
      </c>
      <c r="E57" s="5">
        <v>28405583</v>
      </c>
      <c r="F57" s="5">
        <v>27962320</v>
      </c>
      <c r="G57" s="5">
        <v>27508</v>
      </c>
      <c r="H57" s="5">
        <v>76217</v>
      </c>
      <c r="I57" s="5">
        <v>0</v>
      </c>
      <c r="J57" s="5">
        <v>1465</v>
      </c>
      <c r="K57" s="5">
        <v>84642</v>
      </c>
      <c r="L57" s="5">
        <v>99590</v>
      </c>
      <c r="M57" s="5">
        <v>106040</v>
      </c>
      <c r="N57" s="5">
        <v>47800</v>
      </c>
    </row>
    <row r="58" spans="1:14">
      <c r="A58" s="5">
        <v>1393</v>
      </c>
      <c r="B58" s="5">
        <v>3</v>
      </c>
      <c r="C58" s="5" t="s">
        <v>261</v>
      </c>
      <c r="D58" s="5" t="s">
        <v>262</v>
      </c>
      <c r="E58" s="5">
        <v>1332282</v>
      </c>
      <c r="F58" s="5">
        <v>1287025</v>
      </c>
      <c r="G58" s="5">
        <v>2398</v>
      </c>
      <c r="H58" s="5">
        <v>4559</v>
      </c>
      <c r="I58" s="5">
        <v>0</v>
      </c>
      <c r="J58" s="5">
        <v>58</v>
      </c>
      <c r="K58" s="5">
        <v>3547</v>
      </c>
      <c r="L58" s="5">
        <v>2365</v>
      </c>
      <c r="M58" s="5">
        <v>31358</v>
      </c>
      <c r="N58" s="5">
        <v>972</v>
      </c>
    </row>
    <row r="59" spans="1:14">
      <c r="A59" s="5">
        <v>1393</v>
      </c>
      <c r="B59" s="5">
        <v>4</v>
      </c>
      <c r="C59" s="5" t="s">
        <v>263</v>
      </c>
      <c r="D59" s="5" t="s">
        <v>262</v>
      </c>
      <c r="E59" s="5">
        <v>1332282</v>
      </c>
      <c r="F59" s="5">
        <v>1287025</v>
      </c>
      <c r="G59" s="5">
        <v>2398</v>
      </c>
      <c r="H59" s="5">
        <v>4559</v>
      </c>
      <c r="I59" s="5">
        <v>0</v>
      </c>
      <c r="J59" s="5">
        <v>58</v>
      </c>
      <c r="K59" s="5">
        <v>3547</v>
      </c>
      <c r="L59" s="5">
        <v>2365</v>
      </c>
      <c r="M59" s="5">
        <v>31358</v>
      </c>
      <c r="N59" s="5">
        <v>972</v>
      </c>
    </row>
    <row r="60" spans="1:14">
      <c r="A60" s="5">
        <v>1393</v>
      </c>
      <c r="B60" s="5">
        <v>3</v>
      </c>
      <c r="C60" s="5" t="s">
        <v>264</v>
      </c>
      <c r="D60" s="5" t="s">
        <v>265</v>
      </c>
      <c r="E60" s="5">
        <v>27073301</v>
      </c>
      <c r="F60" s="5">
        <v>26675295</v>
      </c>
      <c r="G60" s="5">
        <v>25110</v>
      </c>
      <c r="H60" s="5">
        <v>71658</v>
      </c>
      <c r="I60" s="5">
        <v>0</v>
      </c>
      <c r="J60" s="5">
        <v>1407</v>
      </c>
      <c r="K60" s="5">
        <v>81096</v>
      </c>
      <c r="L60" s="5">
        <v>97225</v>
      </c>
      <c r="M60" s="5">
        <v>74682</v>
      </c>
      <c r="N60" s="5">
        <v>46829</v>
      </c>
    </row>
    <row r="61" spans="1:14">
      <c r="A61" s="5">
        <v>1393</v>
      </c>
      <c r="B61" s="5">
        <v>4</v>
      </c>
      <c r="C61" s="5" t="s">
        <v>266</v>
      </c>
      <c r="D61" s="5" t="s">
        <v>267</v>
      </c>
      <c r="E61" s="5">
        <v>21813222</v>
      </c>
      <c r="F61" s="5">
        <v>21533137</v>
      </c>
      <c r="G61" s="5">
        <v>10712</v>
      </c>
      <c r="H61" s="5">
        <v>63246</v>
      </c>
      <c r="I61" s="5">
        <v>0</v>
      </c>
      <c r="J61" s="5">
        <v>327</v>
      </c>
      <c r="K61" s="5">
        <v>39373</v>
      </c>
      <c r="L61" s="5">
        <v>87119</v>
      </c>
      <c r="M61" s="5">
        <v>34788</v>
      </c>
      <c r="N61" s="5">
        <v>44519</v>
      </c>
    </row>
    <row r="62" spans="1:14">
      <c r="A62" s="5">
        <v>1393</v>
      </c>
      <c r="B62" s="5">
        <v>4</v>
      </c>
      <c r="C62" s="5" t="s">
        <v>268</v>
      </c>
      <c r="D62" s="5" t="s">
        <v>269</v>
      </c>
      <c r="E62" s="5">
        <v>3402207</v>
      </c>
      <c r="F62" s="5">
        <v>3346135</v>
      </c>
      <c r="G62" s="5">
        <v>685</v>
      </c>
      <c r="H62" s="5">
        <v>4859</v>
      </c>
      <c r="I62" s="5">
        <v>0</v>
      </c>
      <c r="J62" s="5">
        <v>1008</v>
      </c>
      <c r="K62" s="5">
        <v>4510</v>
      </c>
      <c r="L62" s="5">
        <v>4300</v>
      </c>
      <c r="M62" s="5">
        <v>38399</v>
      </c>
      <c r="N62" s="5">
        <v>2310</v>
      </c>
    </row>
    <row r="63" spans="1:14">
      <c r="A63" s="5">
        <v>1393</v>
      </c>
      <c r="B63" s="5">
        <v>4</v>
      </c>
      <c r="C63" s="5" t="s">
        <v>270</v>
      </c>
      <c r="D63" s="5" t="s">
        <v>271</v>
      </c>
      <c r="E63" s="5">
        <v>1454210</v>
      </c>
      <c r="F63" s="5">
        <v>1400970</v>
      </c>
      <c r="G63" s="5">
        <v>8055</v>
      </c>
      <c r="H63" s="5">
        <v>3552</v>
      </c>
      <c r="I63" s="5">
        <v>0</v>
      </c>
      <c r="J63" s="5">
        <v>70</v>
      </c>
      <c r="K63" s="5">
        <v>37213</v>
      </c>
      <c r="L63" s="5">
        <v>3883</v>
      </c>
      <c r="M63" s="5">
        <v>467</v>
      </c>
      <c r="N63" s="5">
        <v>0</v>
      </c>
    </row>
    <row r="64" spans="1:14">
      <c r="A64" s="5">
        <v>1393</v>
      </c>
      <c r="B64" s="5">
        <v>4</v>
      </c>
      <c r="C64" s="5" t="s">
        <v>272</v>
      </c>
      <c r="D64" s="5" t="s">
        <v>273</v>
      </c>
      <c r="E64" s="5">
        <v>403662</v>
      </c>
      <c r="F64" s="5">
        <v>395052</v>
      </c>
      <c r="G64" s="5">
        <v>5658</v>
      </c>
      <c r="H64" s="5">
        <v>0</v>
      </c>
      <c r="I64" s="5">
        <v>0</v>
      </c>
      <c r="J64" s="5">
        <v>2</v>
      </c>
      <c r="K64" s="5">
        <v>0</v>
      </c>
      <c r="L64" s="5">
        <v>1924</v>
      </c>
      <c r="M64" s="5">
        <v>1027</v>
      </c>
      <c r="N64" s="5">
        <v>0</v>
      </c>
    </row>
    <row r="65" spans="1:14">
      <c r="A65" s="5">
        <v>1393</v>
      </c>
      <c r="B65" s="5">
        <v>2</v>
      </c>
      <c r="C65" s="5" t="s">
        <v>274</v>
      </c>
      <c r="D65" s="5" t="s">
        <v>275</v>
      </c>
      <c r="E65" s="5">
        <v>57194397</v>
      </c>
      <c r="F65" s="5">
        <v>55138733</v>
      </c>
      <c r="G65" s="5">
        <v>153516</v>
      </c>
      <c r="H65" s="5">
        <v>89530</v>
      </c>
      <c r="I65" s="5">
        <v>0</v>
      </c>
      <c r="J65" s="5">
        <v>6662</v>
      </c>
      <c r="K65" s="5">
        <v>102328</v>
      </c>
      <c r="L65" s="5">
        <v>148227</v>
      </c>
      <c r="M65" s="5">
        <v>1508772</v>
      </c>
      <c r="N65" s="5">
        <v>46630</v>
      </c>
    </row>
    <row r="66" spans="1:14">
      <c r="A66" s="5">
        <v>1393</v>
      </c>
      <c r="B66" s="5">
        <v>3</v>
      </c>
      <c r="C66" s="5" t="s">
        <v>276</v>
      </c>
      <c r="D66" s="5" t="s">
        <v>275</v>
      </c>
      <c r="E66" s="5">
        <v>57194397</v>
      </c>
      <c r="F66" s="5">
        <v>55138733</v>
      </c>
      <c r="G66" s="5">
        <v>153516</v>
      </c>
      <c r="H66" s="5">
        <v>89530</v>
      </c>
      <c r="I66" s="5">
        <v>0</v>
      </c>
      <c r="J66" s="5">
        <v>6662</v>
      </c>
      <c r="K66" s="5">
        <v>102328</v>
      </c>
      <c r="L66" s="5">
        <v>148227</v>
      </c>
      <c r="M66" s="5">
        <v>1508772</v>
      </c>
      <c r="N66" s="5">
        <v>46630</v>
      </c>
    </row>
    <row r="67" spans="1:14">
      <c r="A67" s="5">
        <v>1393</v>
      </c>
      <c r="B67" s="5">
        <v>4</v>
      </c>
      <c r="C67" s="5" t="s">
        <v>277</v>
      </c>
      <c r="D67" s="5" t="s">
        <v>278</v>
      </c>
      <c r="E67" s="5">
        <v>18906431</v>
      </c>
      <c r="F67" s="5">
        <v>18518208</v>
      </c>
      <c r="G67" s="5">
        <v>49141</v>
      </c>
      <c r="H67" s="5">
        <v>30492</v>
      </c>
      <c r="I67" s="5">
        <v>0</v>
      </c>
      <c r="J67" s="5">
        <v>3402</v>
      </c>
      <c r="K67" s="5">
        <v>33578</v>
      </c>
      <c r="L67" s="5">
        <v>107329</v>
      </c>
      <c r="M67" s="5">
        <v>142742</v>
      </c>
      <c r="N67" s="5">
        <v>21539</v>
      </c>
    </row>
    <row r="68" spans="1:14">
      <c r="A68" s="5">
        <v>1393</v>
      </c>
      <c r="B68" s="5">
        <v>4</v>
      </c>
      <c r="C68" s="5" t="s">
        <v>279</v>
      </c>
      <c r="D68" s="5" t="s">
        <v>280</v>
      </c>
      <c r="E68" s="5">
        <v>12139695</v>
      </c>
      <c r="F68" s="5">
        <v>10709697</v>
      </c>
      <c r="G68" s="5">
        <v>71057</v>
      </c>
      <c r="H68" s="5">
        <v>16755</v>
      </c>
      <c r="I68" s="5">
        <v>0</v>
      </c>
      <c r="J68" s="5">
        <v>340</v>
      </c>
      <c r="K68" s="5">
        <v>-4076</v>
      </c>
      <c r="L68" s="5">
        <v>18746</v>
      </c>
      <c r="M68" s="5">
        <v>1324584</v>
      </c>
      <c r="N68" s="5">
        <v>2591</v>
      </c>
    </row>
    <row r="69" spans="1:14">
      <c r="A69" s="5">
        <v>1393</v>
      </c>
      <c r="B69" s="5">
        <v>4</v>
      </c>
      <c r="C69" s="5" t="s">
        <v>281</v>
      </c>
      <c r="D69" s="5" t="s">
        <v>282</v>
      </c>
      <c r="E69" s="5">
        <v>26148271</v>
      </c>
      <c r="F69" s="5">
        <v>25910827</v>
      </c>
      <c r="G69" s="5">
        <v>33317</v>
      </c>
      <c r="H69" s="5">
        <v>42283</v>
      </c>
      <c r="I69" s="5">
        <v>0</v>
      </c>
      <c r="J69" s="5">
        <v>2920</v>
      </c>
      <c r="K69" s="5">
        <v>72826</v>
      </c>
      <c r="L69" s="5">
        <v>22152</v>
      </c>
      <c r="M69" s="5">
        <v>41446</v>
      </c>
      <c r="N69" s="5">
        <v>22500</v>
      </c>
    </row>
    <row r="70" spans="1:14">
      <c r="A70" s="5">
        <v>1393</v>
      </c>
      <c r="B70" s="5">
        <v>2</v>
      </c>
      <c r="C70" s="5" t="s">
        <v>283</v>
      </c>
      <c r="D70" s="5" t="s">
        <v>284</v>
      </c>
      <c r="E70" s="5">
        <v>15916262</v>
      </c>
      <c r="F70" s="5">
        <v>13432665</v>
      </c>
      <c r="G70" s="5">
        <v>114369</v>
      </c>
      <c r="H70" s="5">
        <v>67059</v>
      </c>
      <c r="I70" s="5">
        <v>0</v>
      </c>
      <c r="J70" s="5">
        <v>2761</v>
      </c>
      <c r="K70" s="5">
        <v>54630</v>
      </c>
      <c r="L70" s="5">
        <v>97818</v>
      </c>
      <c r="M70" s="5">
        <v>2091281</v>
      </c>
      <c r="N70" s="5">
        <v>55680</v>
      </c>
    </row>
    <row r="71" spans="1:14">
      <c r="A71" s="5">
        <v>1393</v>
      </c>
      <c r="B71" s="5">
        <v>7</v>
      </c>
      <c r="C71" s="5" t="s">
        <v>285</v>
      </c>
      <c r="D71" s="5" t="s">
        <v>286</v>
      </c>
      <c r="E71" s="5">
        <v>15916262</v>
      </c>
      <c r="F71" s="5">
        <v>13432665</v>
      </c>
      <c r="G71" s="5">
        <v>114369</v>
      </c>
      <c r="H71" s="5">
        <v>67059</v>
      </c>
      <c r="I71" s="5">
        <v>0</v>
      </c>
      <c r="J71" s="5">
        <v>2761</v>
      </c>
      <c r="K71" s="5">
        <v>54630</v>
      </c>
      <c r="L71" s="5">
        <v>97818</v>
      </c>
      <c r="M71" s="5">
        <v>2091281</v>
      </c>
      <c r="N71" s="5">
        <v>55680</v>
      </c>
    </row>
    <row r="72" spans="1:14">
      <c r="A72" s="5">
        <v>1393</v>
      </c>
      <c r="B72" s="5">
        <v>4</v>
      </c>
      <c r="C72" s="5" t="s">
        <v>287</v>
      </c>
      <c r="D72" s="5" t="s">
        <v>288</v>
      </c>
      <c r="E72" s="5">
        <v>14379527</v>
      </c>
      <c r="F72" s="5">
        <v>12015529</v>
      </c>
      <c r="G72" s="5">
        <v>111302</v>
      </c>
      <c r="H72" s="5">
        <v>61103</v>
      </c>
      <c r="I72" s="5">
        <v>0</v>
      </c>
      <c r="J72" s="5">
        <v>2263</v>
      </c>
      <c r="K72" s="5">
        <v>54899</v>
      </c>
      <c r="L72" s="5">
        <v>95374</v>
      </c>
      <c r="M72" s="5">
        <v>1997984</v>
      </c>
      <c r="N72" s="5">
        <v>41073</v>
      </c>
    </row>
    <row r="73" spans="1:14">
      <c r="A73" s="5">
        <v>1393</v>
      </c>
      <c r="B73" s="5">
        <v>9</v>
      </c>
      <c r="C73" s="5" t="s">
        <v>289</v>
      </c>
      <c r="D73" s="5" t="s">
        <v>290</v>
      </c>
      <c r="E73" s="5">
        <v>1536735</v>
      </c>
      <c r="F73" s="5">
        <v>1417136</v>
      </c>
      <c r="G73" s="5">
        <v>3067</v>
      </c>
      <c r="H73" s="5">
        <v>5956</v>
      </c>
      <c r="I73" s="5">
        <v>0</v>
      </c>
      <c r="J73" s="5">
        <v>497</v>
      </c>
      <c r="K73" s="5">
        <v>-269</v>
      </c>
      <c r="L73" s="5">
        <v>2444</v>
      </c>
      <c r="M73" s="5">
        <v>93297</v>
      </c>
      <c r="N73" s="5">
        <v>14607</v>
      </c>
    </row>
    <row r="74" spans="1:14">
      <c r="A74" s="5">
        <v>1393</v>
      </c>
      <c r="B74" s="5">
        <v>2</v>
      </c>
      <c r="C74" s="5" t="s">
        <v>291</v>
      </c>
      <c r="D74" s="5" t="s">
        <v>292</v>
      </c>
      <c r="E74" s="5">
        <v>1641887349</v>
      </c>
      <c r="F74" s="5">
        <v>1644909094</v>
      </c>
      <c r="G74" s="5">
        <v>99175</v>
      </c>
      <c r="H74" s="5">
        <v>206240</v>
      </c>
      <c r="I74" s="5">
        <v>44594</v>
      </c>
      <c r="J74" s="5">
        <v>4285</v>
      </c>
      <c r="K74" s="5">
        <v>-4385442</v>
      </c>
      <c r="L74" s="5">
        <v>168504</v>
      </c>
      <c r="M74" s="5">
        <v>809628</v>
      </c>
      <c r="N74" s="5">
        <v>31269</v>
      </c>
    </row>
    <row r="75" spans="1:14">
      <c r="A75" s="5">
        <v>1393</v>
      </c>
      <c r="B75" s="5">
        <v>3</v>
      </c>
      <c r="C75" s="5" t="s">
        <v>293</v>
      </c>
      <c r="D75" s="5" t="s">
        <v>294</v>
      </c>
      <c r="E75" s="5">
        <v>3125359</v>
      </c>
      <c r="F75" s="5">
        <v>3094546</v>
      </c>
      <c r="G75" s="5">
        <v>0</v>
      </c>
      <c r="H75" s="5">
        <v>28020</v>
      </c>
      <c r="I75" s="5">
        <v>0</v>
      </c>
      <c r="J75" s="5">
        <v>321</v>
      </c>
      <c r="K75" s="5">
        <v>0</v>
      </c>
      <c r="L75" s="5">
        <v>2453</v>
      </c>
      <c r="M75" s="5">
        <v>0</v>
      </c>
      <c r="N75" s="5">
        <v>18</v>
      </c>
    </row>
    <row r="76" spans="1:14">
      <c r="A76" s="5">
        <v>1393</v>
      </c>
      <c r="B76" s="5">
        <v>4</v>
      </c>
      <c r="C76" s="5" t="s">
        <v>295</v>
      </c>
      <c r="D76" s="5" t="s">
        <v>296</v>
      </c>
      <c r="E76" s="5">
        <v>3125359</v>
      </c>
      <c r="F76" s="5">
        <v>3094546</v>
      </c>
      <c r="G76" s="5">
        <v>0</v>
      </c>
      <c r="H76" s="5">
        <v>28020</v>
      </c>
      <c r="I76" s="5">
        <v>0</v>
      </c>
      <c r="J76" s="5">
        <v>321</v>
      </c>
      <c r="K76" s="5">
        <v>0</v>
      </c>
      <c r="L76" s="5">
        <v>2453</v>
      </c>
      <c r="M76" s="5">
        <v>0</v>
      </c>
      <c r="N76" s="5">
        <v>18</v>
      </c>
    </row>
    <row r="77" spans="1:14">
      <c r="A77" s="5">
        <v>1393</v>
      </c>
      <c r="B77" s="5">
        <v>3</v>
      </c>
      <c r="C77" s="5" t="s">
        <v>297</v>
      </c>
      <c r="D77" s="5" t="s">
        <v>298</v>
      </c>
      <c r="E77" s="5">
        <v>1638761990</v>
      </c>
      <c r="F77" s="5">
        <v>1641814548</v>
      </c>
      <c r="G77" s="5">
        <v>99175</v>
      </c>
      <c r="H77" s="5">
        <v>178221</v>
      </c>
      <c r="I77" s="5">
        <v>44594</v>
      </c>
      <c r="J77" s="5">
        <v>3964</v>
      </c>
      <c r="K77" s="5">
        <v>-4385442</v>
      </c>
      <c r="L77" s="5">
        <v>166051</v>
      </c>
      <c r="M77" s="5">
        <v>809628</v>
      </c>
      <c r="N77" s="5">
        <v>31251</v>
      </c>
    </row>
    <row r="78" spans="1:14">
      <c r="A78" s="5">
        <v>1393</v>
      </c>
      <c r="B78" s="5">
        <v>4</v>
      </c>
      <c r="C78" s="5" t="s">
        <v>299</v>
      </c>
      <c r="D78" s="5" t="s">
        <v>298</v>
      </c>
      <c r="E78" s="5">
        <v>1638761990</v>
      </c>
      <c r="F78" s="5">
        <v>1641814548</v>
      </c>
      <c r="G78" s="5">
        <v>99175</v>
      </c>
      <c r="H78" s="5">
        <v>178221</v>
      </c>
      <c r="I78" s="5">
        <v>44594</v>
      </c>
      <c r="J78" s="5">
        <v>3964</v>
      </c>
      <c r="K78" s="5">
        <v>-4385442</v>
      </c>
      <c r="L78" s="5">
        <v>166051</v>
      </c>
      <c r="M78" s="5">
        <v>809628</v>
      </c>
      <c r="N78" s="5">
        <v>31251</v>
      </c>
    </row>
    <row r="79" spans="1:14">
      <c r="A79" s="5">
        <v>1393</v>
      </c>
      <c r="B79" s="5">
        <v>2</v>
      </c>
      <c r="C79" s="5" t="s">
        <v>300</v>
      </c>
      <c r="D79" s="5" t="s">
        <v>301</v>
      </c>
      <c r="E79" s="5">
        <v>953093440</v>
      </c>
      <c r="F79" s="5">
        <v>938929125</v>
      </c>
      <c r="G79" s="5">
        <v>393937</v>
      </c>
      <c r="H79" s="5">
        <v>754108</v>
      </c>
      <c r="I79" s="5">
        <v>3950606</v>
      </c>
      <c r="J79" s="5">
        <v>3788060</v>
      </c>
      <c r="K79" s="5">
        <v>1001127</v>
      </c>
      <c r="L79" s="5">
        <v>931400</v>
      </c>
      <c r="M79" s="5">
        <v>2347362</v>
      </c>
      <c r="N79" s="5">
        <v>997715</v>
      </c>
    </row>
    <row r="80" spans="1:14">
      <c r="A80" s="5">
        <v>1393</v>
      </c>
      <c r="B80" s="5">
        <v>3</v>
      </c>
      <c r="C80" s="5" t="s">
        <v>302</v>
      </c>
      <c r="D80" s="5" t="s">
        <v>303</v>
      </c>
      <c r="E80" s="5">
        <v>822642800</v>
      </c>
      <c r="F80" s="5">
        <v>811384336</v>
      </c>
      <c r="G80" s="5">
        <v>186802</v>
      </c>
      <c r="H80" s="5">
        <v>637137</v>
      </c>
      <c r="I80" s="5">
        <v>3947301</v>
      </c>
      <c r="J80" s="5">
        <v>3779895</v>
      </c>
      <c r="K80" s="5">
        <v>760145</v>
      </c>
      <c r="L80" s="5">
        <v>604948</v>
      </c>
      <c r="M80" s="5">
        <v>1287255</v>
      </c>
      <c r="N80" s="5">
        <v>54980</v>
      </c>
    </row>
    <row r="81" spans="1:14">
      <c r="A81" s="5">
        <v>1393</v>
      </c>
      <c r="B81" s="5">
        <v>4</v>
      </c>
      <c r="C81" s="5" t="s">
        <v>304</v>
      </c>
      <c r="D81" s="5" t="s">
        <v>305</v>
      </c>
      <c r="E81" s="5">
        <v>264054958</v>
      </c>
      <c r="F81" s="5">
        <v>254413382</v>
      </c>
      <c r="G81" s="5">
        <v>8472</v>
      </c>
      <c r="H81" s="5">
        <v>141770</v>
      </c>
      <c r="I81" s="5">
        <v>3922791</v>
      </c>
      <c r="J81" s="5">
        <v>3767156</v>
      </c>
      <c r="K81" s="5">
        <v>282650</v>
      </c>
      <c r="L81" s="5">
        <v>480945</v>
      </c>
      <c r="M81" s="5">
        <v>1001535</v>
      </c>
      <c r="N81" s="5">
        <v>36257</v>
      </c>
    </row>
    <row r="82" spans="1:14">
      <c r="A82" s="5">
        <v>1393</v>
      </c>
      <c r="B82" s="5">
        <v>4</v>
      </c>
      <c r="C82" s="5" t="s">
        <v>306</v>
      </c>
      <c r="D82" s="5" t="s">
        <v>307</v>
      </c>
      <c r="E82" s="5">
        <v>73119270</v>
      </c>
      <c r="F82" s="5">
        <v>72587349</v>
      </c>
      <c r="G82" s="5">
        <v>15692</v>
      </c>
      <c r="H82" s="5">
        <v>307736</v>
      </c>
      <c r="I82" s="5">
        <v>0</v>
      </c>
      <c r="J82" s="5">
        <v>6642</v>
      </c>
      <c r="K82" s="5">
        <v>-87468</v>
      </c>
      <c r="L82" s="5">
        <v>61372</v>
      </c>
      <c r="M82" s="5">
        <v>219353</v>
      </c>
      <c r="N82" s="5">
        <v>8595</v>
      </c>
    </row>
    <row r="83" spans="1:14">
      <c r="A83" s="5">
        <v>1393</v>
      </c>
      <c r="B83" s="5">
        <v>4</v>
      </c>
      <c r="C83" s="5" t="s">
        <v>308</v>
      </c>
      <c r="D83" s="5" t="s">
        <v>309</v>
      </c>
      <c r="E83" s="5">
        <v>485468572</v>
      </c>
      <c r="F83" s="5">
        <v>484383606</v>
      </c>
      <c r="G83" s="5">
        <v>162637</v>
      </c>
      <c r="H83" s="5">
        <v>187631</v>
      </c>
      <c r="I83" s="5">
        <v>24510</v>
      </c>
      <c r="J83" s="5">
        <v>6098</v>
      </c>
      <c r="K83" s="5">
        <v>564963</v>
      </c>
      <c r="L83" s="5">
        <v>62632</v>
      </c>
      <c r="M83" s="5">
        <v>66367</v>
      </c>
      <c r="N83" s="5">
        <v>10128</v>
      </c>
    </row>
    <row r="84" spans="1:14">
      <c r="A84" s="5">
        <v>1393</v>
      </c>
      <c r="B84" s="5">
        <v>3</v>
      </c>
      <c r="C84" s="5" t="s">
        <v>310</v>
      </c>
      <c r="D84" s="5" t="s">
        <v>311</v>
      </c>
      <c r="E84" s="5">
        <v>117937911</v>
      </c>
      <c r="F84" s="5">
        <v>115397109</v>
      </c>
      <c r="G84" s="5">
        <v>159382</v>
      </c>
      <c r="H84" s="5">
        <v>93774</v>
      </c>
      <c r="I84" s="5">
        <v>0</v>
      </c>
      <c r="J84" s="5">
        <v>6686</v>
      </c>
      <c r="K84" s="5">
        <v>185427</v>
      </c>
      <c r="L84" s="5">
        <v>292317</v>
      </c>
      <c r="M84" s="5">
        <v>1029635</v>
      </c>
      <c r="N84" s="5">
        <v>773581</v>
      </c>
    </row>
    <row r="85" spans="1:14">
      <c r="A85" s="5">
        <v>1393</v>
      </c>
      <c r="B85" s="5">
        <v>4</v>
      </c>
      <c r="C85" s="5" t="s">
        <v>312</v>
      </c>
      <c r="D85" s="5" t="s">
        <v>313</v>
      </c>
      <c r="E85" s="5">
        <v>6050509</v>
      </c>
      <c r="F85" s="5">
        <v>5853056</v>
      </c>
      <c r="G85" s="5">
        <v>110397</v>
      </c>
      <c r="H85" s="5">
        <v>6092</v>
      </c>
      <c r="I85" s="5">
        <v>0</v>
      </c>
      <c r="J85" s="5">
        <v>859</v>
      </c>
      <c r="K85" s="5">
        <v>-29598</v>
      </c>
      <c r="L85" s="5">
        <v>2419</v>
      </c>
      <c r="M85" s="5">
        <v>5000</v>
      </c>
      <c r="N85" s="5">
        <v>102284</v>
      </c>
    </row>
    <row r="86" spans="1:14">
      <c r="A86" s="5">
        <v>1393</v>
      </c>
      <c r="B86" s="5">
        <v>4</v>
      </c>
      <c r="C86" s="5" t="s">
        <v>314</v>
      </c>
      <c r="D86" s="5" t="s">
        <v>315</v>
      </c>
      <c r="E86" s="5">
        <v>26975101</v>
      </c>
      <c r="F86" s="5">
        <v>26641307</v>
      </c>
      <c r="G86" s="5">
        <v>36939</v>
      </c>
      <c r="H86" s="5">
        <v>37185</v>
      </c>
      <c r="I86" s="5">
        <v>0</v>
      </c>
      <c r="J86" s="5">
        <v>3245</v>
      </c>
      <c r="K86" s="5">
        <v>22728</v>
      </c>
      <c r="L86" s="5">
        <v>29708</v>
      </c>
      <c r="M86" s="5">
        <v>159506</v>
      </c>
      <c r="N86" s="5">
        <v>44483</v>
      </c>
    </row>
    <row r="87" spans="1:14">
      <c r="A87" s="5">
        <v>1393</v>
      </c>
      <c r="B87" s="5">
        <v>4</v>
      </c>
      <c r="C87" s="5" t="s">
        <v>316</v>
      </c>
      <c r="D87" s="5" t="s">
        <v>317</v>
      </c>
      <c r="E87" s="5">
        <v>52527999</v>
      </c>
      <c r="F87" s="5">
        <v>51152078</v>
      </c>
      <c r="G87" s="5">
        <v>10089</v>
      </c>
      <c r="H87" s="5">
        <v>29809</v>
      </c>
      <c r="I87" s="5">
        <v>0</v>
      </c>
      <c r="J87" s="5">
        <v>2041</v>
      </c>
      <c r="K87" s="5">
        <v>114661</v>
      </c>
      <c r="L87" s="5">
        <v>205592</v>
      </c>
      <c r="M87" s="5">
        <v>415052</v>
      </c>
      <c r="N87" s="5">
        <v>598677</v>
      </c>
    </row>
    <row r="88" spans="1:14">
      <c r="A88" s="5">
        <v>1393</v>
      </c>
      <c r="B88" s="5">
        <v>4</v>
      </c>
      <c r="C88" s="5" t="s">
        <v>318</v>
      </c>
      <c r="D88" s="5" t="s">
        <v>319</v>
      </c>
      <c r="E88" s="5">
        <v>32384302</v>
      </c>
      <c r="F88" s="5">
        <v>31750668</v>
      </c>
      <c r="G88" s="5">
        <v>1957</v>
      </c>
      <c r="H88" s="5">
        <v>20688</v>
      </c>
      <c r="I88" s="5">
        <v>0</v>
      </c>
      <c r="J88" s="5">
        <v>540</v>
      </c>
      <c r="K88" s="5">
        <v>77636</v>
      </c>
      <c r="L88" s="5">
        <v>54598</v>
      </c>
      <c r="M88" s="5">
        <v>450077</v>
      </c>
      <c r="N88" s="5">
        <v>28136</v>
      </c>
    </row>
    <row r="89" spans="1:14">
      <c r="A89" s="5">
        <v>1393</v>
      </c>
      <c r="B89" s="5">
        <v>3</v>
      </c>
      <c r="C89" s="5" t="s">
        <v>320</v>
      </c>
      <c r="D89" s="5" t="s">
        <v>321</v>
      </c>
      <c r="E89" s="5">
        <v>12512729</v>
      </c>
      <c r="F89" s="5">
        <v>12147680</v>
      </c>
      <c r="G89" s="5">
        <v>47754</v>
      </c>
      <c r="H89" s="5">
        <v>23197</v>
      </c>
      <c r="I89" s="5">
        <v>3304</v>
      </c>
      <c r="J89" s="5">
        <v>1479</v>
      </c>
      <c r="K89" s="5">
        <v>55555</v>
      </c>
      <c r="L89" s="5">
        <v>34134</v>
      </c>
      <c r="M89" s="5">
        <v>30472</v>
      </c>
      <c r="N89" s="5">
        <v>169154</v>
      </c>
    </row>
    <row r="90" spans="1:14">
      <c r="A90" s="5">
        <v>1393</v>
      </c>
      <c r="B90" s="5">
        <v>4</v>
      </c>
      <c r="C90" s="5" t="s">
        <v>322</v>
      </c>
      <c r="D90" s="5" t="s">
        <v>321</v>
      </c>
      <c r="E90" s="5">
        <v>12512729</v>
      </c>
      <c r="F90" s="5">
        <v>12147680</v>
      </c>
      <c r="G90" s="5">
        <v>47754</v>
      </c>
      <c r="H90" s="5">
        <v>23197</v>
      </c>
      <c r="I90" s="5">
        <v>3304</v>
      </c>
      <c r="J90" s="5">
        <v>1479</v>
      </c>
      <c r="K90" s="5">
        <v>55555</v>
      </c>
      <c r="L90" s="5">
        <v>34134</v>
      </c>
      <c r="M90" s="5">
        <v>30472</v>
      </c>
      <c r="N90" s="5">
        <v>169154</v>
      </c>
    </row>
    <row r="91" spans="1:14">
      <c r="A91" s="5">
        <v>1393</v>
      </c>
      <c r="B91" s="5">
        <v>2</v>
      </c>
      <c r="C91" s="5" t="s">
        <v>323</v>
      </c>
      <c r="D91" s="5" t="s">
        <v>324</v>
      </c>
      <c r="E91" s="5">
        <v>82890967</v>
      </c>
      <c r="F91" s="5">
        <v>81545957</v>
      </c>
      <c r="G91" s="5">
        <v>69005</v>
      </c>
      <c r="H91" s="5">
        <v>178120</v>
      </c>
      <c r="I91" s="5">
        <v>0</v>
      </c>
      <c r="J91" s="5">
        <v>3503</v>
      </c>
      <c r="K91" s="5">
        <v>232294</v>
      </c>
      <c r="L91" s="5">
        <v>176472</v>
      </c>
      <c r="M91" s="5">
        <v>474744</v>
      </c>
      <c r="N91" s="5">
        <v>210871</v>
      </c>
    </row>
    <row r="92" spans="1:14">
      <c r="A92" s="5">
        <v>1393</v>
      </c>
      <c r="B92" s="5">
        <v>3</v>
      </c>
      <c r="C92" s="5" t="s">
        <v>325</v>
      </c>
      <c r="D92" s="5" t="s">
        <v>324</v>
      </c>
      <c r="E92" s="5">
        <v>82890967</v>
      </c>
      <c r="F92" s="5">
        <v>81545957</v>
      </c>
      <c r="G92" s="5">
        <v>69005</v>
      </c>
      <c r="H92" s="5">
        <v>178120</v>
      </c>
      <c r="I92" s="5">
        <v>0</v>
      </c>
      <c r="J92" s="5">
        <v>3503</v>
      </c>
      <c r="K92" s="5">
        <v>232294</v>
      </c>
      <c r="L92" s="5">
        <v>176472</v>
      </c>
      <c r="M92" s="5">
        <v>474744</v>
      </c>
      <c r="N92" s="5">
        <v>210871</v>
      </c>
    </row>
    <row r="93" spans="1:14">
      <c r="A93" s="5">
        <v>1393</v>
      </c>
      <c r="B93" s="5">
        <v>4</v>
      </c>
      <c r="C93" s="5" t="s">
        <v>326</v>
      </c>
      <c r="D93" s="5" t="s">
        <v>324</v>
      </c>
      <c r="E93" s="5">
        <v>82890967</v>
      </c>
      <c r="F93" s="5">
        <v>81545957</v>
      </c>
      <c r="G93" s="5">
        <v>69005</v>
      </c>
      <c r="H93" s="5">
        <v>178120</v>
      </c>
      <c r="I93" s="5">
        <v>0</v>
      </c>
      <c r="J93" s="5">
        <v>3503</v>
      </c>
      <c r="K93" s="5">
        <v>232294</v>
      </c>
      <c r="L93" s="5">
        <v>176472</v>
      </c>
      <c r="M93" s="5">
        <v>474744</v>
      </c>
      <c r="N93" s="5">
        <v>210871</v>
      </c>
    </row>
    <row r="94" spans="1:14">
      <c r="A94" s="5">
        <v>1393</v>
      </c>
      <c r="B94" s="5">
        <v>2</v>
      </c>
      <c r="C94" s="5" t="s">
        <v>327</v>
      </c>
      <c r="D94" s="5" t="s">
        <v>328</v>
      </c>
      <c r="E94" s="5">
        <v>155790506</v>
      </c>
      <c r="F94" s="5">
        <v>153067722</v>
      </c>
      <c r="G94" s="5">
        <v>229348</v>
      </c>
      <c r="H94" s="5">
        <v>358278</v>
      </c>
      <c r="I94" s="5">
        <v>0</v>
      </c>
      <c r="J94" s="5">
        <v>14705</v>
      </c>
      <c r="K94" s="5">
        <v>169875</v>
      </c>
      <c r="L94" s="5">
        <v>436215</v>
      </c>
      <c r="M94" s="5">
        <v>748900</v>
      </c>
      <c r="N94" s="5">
        <v>765463</v>
      </c>
    </row>
    <row r="95" spans="1:14">
      <c r="A95" s="5">
        <v>1393</v>
      </c>
      <c r="B95" s="5">
        <v>3</v>
      </c>
      <c r="C95" s="5" t="s">
        <v>329</v>
      </c>
      <c r="D95" s="5" t="s">
        <v>330</v>
      </c>
      <c r="E95" s="5">
        <v>40319312</v>
      </c>
      <c r="F95" s="5">
        <v>39724665</v>
      </c>
      <c r="G95" s="5">
        <v>43345</v>
      </c>
      <c r="H95" s="5">
        <v>250201</v>
      </c>
      <c r="I95" s="5">
        <v>0</v>
      </c>
      <c r="J95" s="5">
        <v>982</v>
      </c>
      <c r="K95" s="5">
        <v>29009</v>
      </c>
      <c r="L95" s="5">
        <v>168435</v>
      </c>
      <c r="M95" s="5">
        <v>87390</v>
      </c>
      <c r="N95" s="5">
        <v>15284</v>
      </c>
    </row>
    <row r="96" spans="1:14">
      <c r="A96" s="5">
        <v>1393</v>
      </c>
      <c r="B96" s="5">
        <v>4</v>
      </c>
      <c r="C96" s="5" t="s">
        <v>331</v>
      </c>
      <c r="D96" s="5" t="s">
        <v>332</v>
      </c>
      <c r="E96" s="5">
        <v>30957056</v>
      </c>
      <c r="F96" s="5">
        <v>30482027</v>
      </c>
      <c r="G96" s="5">
        <v>37485</v>
      </c>
      <c r="H96" s="5">
        <v>238254</v>
      </c>
      <c r="I96" s="5">
        <v>0</v>
      </c>
      <c r="J96" s="5">
        <v>433</v>
      </c>
      <c r="K96" s="5">
        <v>-3897</v>
      </c>
      <c r="L96" s="5">
        <v>146167</v>
      </c>
      <c r="M96" s="5">
        <v>54584</v>
      </c>
      <c r="N96" s="5">
        <v>2003</v>
      </c>
    </row>
    <row r="97" spans="1:14">
      <c r="A97" s="5">
        <v>1393</v>
      </c>
      <c r="B97" s="5">
        <v>4</v>
      </c>
      <c r="C97" s="5" t="s">
        <v>333</v>
      </c>
      <c r="D97" s="5" t="s">
        <v>334</v>
      </c>
      <c r="E97" s="5">
        <v>9362256</v>
      </c>
      <c r="F97" s="5">
        <v>9242639</v>
      </c>
      <c r="G97" s="5">
        <v>5860</v>
      </c>
      <c r="H97" s="5">
        <v>11947</v>
      </c>
      <c r="I97" s="5">
        <v>0</v>
      </c>
      <c r="J97" s="5">
        <v>549</v>
      </c>
      <c r="K97" s="5">
        <v>32906</v>
      </c>
      <c r="L97" s="5">
        <v>22268</v>
      </c>
      <c r="M97" s="5">
        <v>32806</v>
      </c>
      <c r="N97" s="5">
        <v>13280</v>
      </c>
    </row>
    <row r="98" spans="1:14">
      <c r="A98" s="5">
        <v>1393</v>
      </c>
      <c r="B98" s="5">
        <v>3</v>
      </c>
      <c r="C98" s="5" t="s">
        <v>335</v>
      </c>
      <c r="D98" s="5" t="s">
        <v>336</v>
      </c>
      <c r="E98" s="5">
        <v>115471194</v>
      </c>
      <c r="F98" s="5">
        <v>113343057</v>
      </c>
      <c r="G98" s="5">
        <v>186002</v>
      </c>
      <c r="H98" s="5">
        <v>108077</v>
      </c>
      <c r="I98" s="5">
        <v>0</v>
      </c>
      <c r="J98" s="5">
        <v>13723</v>
      </c>
      <c r="K98" s="5">
        <v>140866</v>
      </c>
      <c r="L98" s="5">
        <v>267780</v>
      </c>
      <c r="M98" s="5">
        <v>661510</v>
      </c>
      <c r="N98" s="5">
        <v>750180</v>
      </c>
    </row>
    <row r="99" spans="1:14">
      <c r="A99" s="5">
        <v>1393</v>
      </c>
      <c r="B99" s="5">
        <v>4</v>
      </c>
      <c r="C99" s="5" t="s">
        <v>337</v>
      </c>
      <c r="D99" s="5" t="s">
        <v>336</v>
      </c>
      <c r="E99" s="5">
        <v>115471194</v>
      </c>
      <c r="F99" s="5">
        <v>113343057</v>
      </c>
      <c r="G99" s="5">
        <v>186002</v>
      </c>
      <c r="H99" s="5">
        <v>108077</v>
      </c>
      <c r="I99" s="5">
        <v>0</v>
      </c>
      <c r="J99" s="5">
        <v>13723</v>
      </c>
      <c r="K99" s="5">
        <v>140866</v>
      </c>
      <c r="L99" s="5">
        <v>267780</v>
      </c>
      <c r="M99" s="5">
        <v>661510</v>
      </c>
      <c r="N99" s="5">
        <v>750180</v>
      </c>
    </row>
    <row r="100" spans="1:14">
      <c r="A100" s="5">
        <v>1393</v>
      </c>
      <c r="B100" s="5">
        <v>2</v>
      </c>
      <c r="C100" s="5" t="s">
        <v>338</v>
      </c>
      <c r="D100" s="5" t="s">
        <v>339</v>
      </c>
      <c r="E100" s="5">
        <v>290519696</v>
      </c>
      <c r="F100" s="5">
        <v>280950236</v>
      </c>
      <c r="G100" s="5">
        <v>295292</v>
      </c>
      <c r="H100" s="5">
        <v>1332885</v>
      </c>
      <c r="I100" s="5">
        <v>0</v>
      </c>
      <c r="J100" s="5">
        <v>65603</v>
      </c>
      <c r="K100" s="5">
        <v>2993588</v>
      </c>
      <c r="L100" s="5">
        <v>2353010</v>
      </c>
      <c r="M100" s="5">
        <v>2027183</v>
      </c>
      <c r="N100" s="5">
        <v>501899</v>
      </c>
    </row>
    <row r="101" spans="1:14">
      <c r="A101" s="5">
        <v>1393</v>
      </c>
      <c r="B101" s="5">
        <v>3</v>
      </c>
      <c r="C101" s="5" t="s">
        <v>340</v>
      </c>
      <c r="D101" s="5" t="s">
        <v>341</v>
      </c>
      <c r="E101" s="5">
        <v>28432910</v>
      </c>
      <c r="F101" s="5">
        <v>27576131</v>
      </c>
      <c r="G101" s="5">
        <v>44488</v>
      </c>
      <c r="H101" s="5">
        <v>126581</v>
      </c>
      <c r="I101" s="5">
        <v>0</v>
      </c>
      <c r="J101" s="5">
        <v>2835</v>
      </c>
      <c r="K101" s="5">
        <v>69915</v>
      </c>
      <c r="L101" s="5">
        <v>479384</v>
      </c>
      <c r="M101" s="5">
        <v>114609</v>
      </c>
      <c r="N101" s="5">
        <v>18967</v>
      </c>
    </row>
    <row r="102" spans="1:14">
      <c r="A102" s="5">
        <v>1393</v>
      </c>
      <c r="B102" s="5">
        <v>4</v>
      </c>
      <c r="C102" s="5" t="s">
        <v>342</v>
      </c>
      <c r="D102" s="5" t="s">
        <v>341</v>
      </c>
      <c r="E102" s="5">
        <v>28432910</v>
      </c>
      <c r="F102" s="5">
        <v>27576131</v>
      </c>
      <c r="G102" s="5">
        <v>44488</v>
      </c>
      <c r="H102" s="5">
        <v>126581</v>
      </c>
      <c r="I102" s="5">
        <v>0</v>
      </c>
      <c r="J102" s="5">
        <v>2835</v>
      </c>
      <c r="K102" s="5">
        <v>69915</v>
      </c>
      <c r="L102" s="5">
        <v>479384</v>
      </c>
      <c r="M102" s="5">
        <v>114609</v>
      </c>
      <c r="N102" s="5">
        <v>18967</v>
      </c>
    </row>
    <row r="103" spans="1:14">
      <c r="A103" s="5">
        <v>1393</v>
      </c>
      <c r="B103" s="5">
        <v>3</v>
      </c>
      <c r="C103" s="5" t="s">
        <v>343</v>
      </c>
      <c r="D103" s="5" t="s">
        <v>344</v>
      </c>
      <c r="E103" s="5">
        <v>262086786</v>
      </c>
      <c r="F103" s="5">
        <v>253374105</v>
      </c>
      <c r="G103" s="5">
        <v>250804</v>
      </c>
      <c r="H103" s="5">
        <v>1206305</v>
      </c>
      <c r="I103" s="5">
        <v>0</v>
      </c>
      <c r="J103" s="5">
        <v>62769</v>
      </c>
      <c r="K103" s="5">
        <v>2923673</v>
      </c>
      <c r="L103" s="5">
        <v>1873625</v>
      </c>
      <c r="M103" s="5">
        <v>1912574</v>
      </c>
      <c r="N103" s="5">
        <v>482932</v>
      </c>
    </row>
    <row r="104" spans="1:14">
      <c r="A104" s="5">
        <v>1393</v>
      </c>
      <c r="B104" s="5">
        <v>4</v>
      </c>
      <c r="C104" s="5" t="s">
        <v>345</v>
      </c>
      <c r="D104" s="5" t="s">
        <v>346</v>
      </c>
      <c r="E104" s="5">
        <v>6807973</v>
      </c>
      <c r="F104" s="5">
        <v>6575707</v>
      </c>
      <c r="G104" s="5">
        <v>356</v>
      </c>
      <c r="H104" s="5">
        <v>13045</v>
      </c>
      <c r="I104" s="5">
        <v>0</v>
      </c>
      <c r="J104" s="5">
        <v>1252</v>
      </c>
      <c r="K104" s="5">
        <v>46276</v>
      </c>
      <c r="L104" s="5">
        <v>76747</v>
      </c>
      <c r="M104" s="5">
        <v>91375</v>
      </c>
      <c r="N104" s="5">
        <v>3217</v>
      </c>
    </row>
    <row r="105" spans="1:14">
      <c r="A105" s="5">
        <v>1393</v>
      </c>
      <c r="B105" s="5">
        <v>4</v>
      </c>
      <c r="C105" s="5" t="s">
        <v>347</v>
      </c>
      <c r="D105" s="5" t="s">
        <v>348</v>
      </c>
      <c r="E105" s="5">
        <v>68119975</v>
      </c>
      <c r="F105" s="5">
        <v>66882144</v>
      </c>
      <c r="G105" s="5">
        <v>59490</v>
      </c>
      <c r="H105" s="5">
        <v>161726</v>
      </c>
      <c r="I105" s="5">
        <v>0</v>
      </c>
      <c r="J105" s="5">
        <v>19157</v>
      </c>
      <c r="K105" s="5">
        <v>173778</v>
      </c>
      <c r="L105" s="5">
        <v>450020</v>
      </c>
      <c r="M105" s="5">
        <v>332105</v>
      </c>
      <c r="N105" s="5">
        <v>41556</v>
      </c>
    </row>
    <row r="106" spans="1:14">
      <c r="A106" s="5">
        <v>1393</v>
      </c>
      <c r="B106" s="5">
        <v>4</v>
      </c>
      <c r="C106" s="5" t="s">
        <v>349</v>
      </c>
      <c r="D106" s="5" t="s">
        <v>350</v>
      </c>
      <c r="E106" s="5">
        <v>5241969</v>
      </c>
      <c r="F106" s="5">
        <v>5084181</v>
      </c>
      <c r="G106" s="5">
        <v>1386</v>
      </c>
      <c r="H106" s="5">
        <v>28985</v>
      </c>
      <c r="I106" s="5">
        <v>0</v>
      </c>
      <c r="J106" s="5">
        <v>843</v>
      </c>
      <c r="K106" s="5">
        <v>67026</v>
      </c>
      <c r="L106" s="5">
        <v>39695</v>
      </c>
      <c r="M106" s="5">
        <v>4642</v>
      </c>
      <c r="N106" s="5">
        <v>15210</v>
      </c>
    </row>
    <row r="107" spans="1:14">
      <c r="A107" s="5">
        <v>1393</v>
      </c>
      <c r="B107" s="5">
        <v>4</v>
      </c>
      <c r="C107" s="5" t="s">
        <v>351</v>
      </c>
      <c r="D107" s="5" t="s">
        <v>352</v>
      </c>
      <c r="E107" s="5">
        <v>90410350</v>
      </c>
      <c r="F107" s="5">
        <v>86689410</v>
      </c>
      <c r="G107" s="5">
        <v>89901</v>
      </c>
      <c r="H107" s="5">
        <v>211704</v>
      </c>
      <c r="I107" s="5">
        <v>0</v>
      </c>
      <c r="J107" s="5">
        <v>3296</v>
      </c>
      <c r="K107" s="5">
        <v>2517511</v>
      </c>
      <c r="L107" s="5">
        <v>653961</v>
      </c>
      <c r="M107" s="5">
        <v>244209</v>
      </c>
      <c r="N107" s="5">
        <v>358</v>
      </c>
    </row>
    <row r="108" spans="1:14">
      <c r="A108" s="5">
        <v>1393</v>
      </c>
      <c r="B108" s="5">
        <v>4</v>
      </c>
      <c r="C108" s="5" t="s">
        <v>353</v>
      </c>
      <c r="D108" s="5" t="s">
        <v>354</v>
      </c>
      <c r="E108" s="5">
        <v>38022118</v>
      </c>
      <c r="F108" s="5">
        <v>36115460</v>
      </c>
      <c r="G108" s="5">
        <v>69846</v>
      </c>
      <c r="H108" s="5">
        <v>402659</v>
      </c>
      <c r="I108" s="5">
        <v>0</v>
      </c>
      <c r="J108" s="5">
        <v>12579</v>
      </c>
      <c r="K108" s="5">
        <v>44661</v>
      </c>
      <c r="L108" s="5">
        <v>190744</v>
      </c>
      <c r="M108" s="5">
        <v>817426</v>
      </c>
      <c r="N108" s="5">
        <v>368743</v>
      </c>
    </row>
    <row r="109" spans="1:14">
      <c r="A109" s="5">
        <v>1393</v>
      </c>
      <c r="B109" s="5">
        <v>4</v>
      </c>
      <c r="C109" s="5" t="s">
        <v>355</v>
      </c>
      <c r="D109" s="5" t="s">
        <v>356</v>
      </c>
      <c r="E109" s="5">
        <v>12416786</v>
      </c>
      <c r="F109" s="5">
        <v>11947308</v>
      </c>
      <c r="G109" s="5">
        <v>14766</v>
      </c>
      <c r="H109" s="5">
        <v>256339</v>
      </c>
      <c r="I109" s="5">
        <v>0</v>
      </c>
      <c r="J109" s="5">
        <v>10518</v>
      </c>
      <c r="K109" s="5">
        <v>-8238</v>
      </c>
      <c r="L109" s="5">
        <v>133286</v>
      </c>
      <c r="M109" s="5">
        <v>53200</v>
      </c>
      <c r="N109" s="5">
        <v>9608</v>
      </c>
    </row>
    <row r="110" spans="1:14">
      <c r="A110" s="5">
        <v>1393</v>
      </c>
      <c r="B110" s="5">
        <v>4</v>
      </c>
      <c r="C110" s="5" t="s">
        <v>357</v>
      </c>
      <c r="D110" s="5" t="s">
        <v>358</v>
      </c>
      <c r="E110" s="5">
        <v>41067614</v>
      </c>
      <c r="F110" s="5">
        <v>40079894</v>
      </c>
      <c r="G110" s="5">
        <v>15059</v>
      </c>
      <c r="H110" s="5">
        <v>131846</v>
      </c>
      <c r="I110" s="5">
        <v>0</v>
      </c>
      <c r="J110" s="5">
        <v>15124</v>
      </c>
      <c r="K110" s="5">
        <v>82660</v>
      </c>
      <c r="L110" s="5">
        <v>329173</v>
      </c>
      <c r="M110" s="5">
        <v>369618</v>
      </c>
      <c r="N110" s="5">
        <v>44240</v>
      </c>
    </row>
    <row r="111" spans="1:14">
      <c r="A111" s="5">
        <v>1393</v>
      </c>
      <c r="B111" s="5">
        <v>2</v>
      </c>
      <c r="C111" s="5" t="s">
        <v>359</v>
      </c>
      <c r="D111" s="5" t="s">
        <v>360</v>
      </c>
      <c r="E111" s="5">
        <v>756959609</v>
      </c>
      <c r="F111" s="5">
        <v>740904759</v>
      </c>
      <c r="G111" s="5">
        <v>2413857</v>
      </c>
      <c r="H111" s="5">
        <v>1750406</v>
      </c>
      <c r="I111" s="5">
        <v>0</v>
      </c>
      <c r="J111" s="5">
        <v>17200</v>
      </c>
      <c r="K111" s="5">
        <v>3310991</v>
      </c>
      <c r="L111" s="5">
        <v>1089697</v>
      </c>
      <c r="M111" s="5">
        <v>5625217</v>
      </c>
      <c r="N111" s="5">
        <v>1847482</v>
      </c>
    </row>
    <row r="112" spans="1:14">
      <c r="A112" s="5">
        <v>1393</v>
      </c>
      <c r="B112" s="5">
        <v>3</v>
      </c>
      <c r="C112" s="5" t="s">
        <v>361</v>
      </c>
      <c r="D112" s="5" t="s">
        <v>362</v>
      </c>
      <c r="E112" s="5">
        <v>576385082</v>
      </c>
      <c r="F112" s="5">
        <v>563193680</v>
      </c>
      <c r="G112" s="5">
        <v>2041394</v>
      </c>
      <c r="H112" s="5">
        <v>1455873</v>
      </c>
      <c r="I112" s="5">
        <v>0</v>
      </c>
      <c r="J112" s="5">
        <v>10169</v>
      </c>
      <c r="K112" s="5">
        <v>3807588</v>
      </c>
      <c r="L112" s="5">
        <v>552493</v>
      </c>
      <c r="M112" s="5">
        <v>4226829</v>
      </c>
      <c r="N112" s="5">
        <v>1097057</v>
      </c>
    </row>
    <row r="113" spans="1:14">
      <c r="A113" s="5">
        <v>1393</v>
      </c>
      <c r="B113" s="5">
        <v>4</v>
      </c>
      <c r="C113" s="5" t="s">
        <v>363</v>
      </c>
      <c r="D113" s="5" t="s">
        <v>362</v>
      </c>
      <c r="E113" s="5">
        <v>576385082</v>
      </c>
      <c r="F113" s="5">
        <v>563193680</v>
      </c>
      <c r="G113" s="5">
        <v>2041394</v>
      </c>
      <c r="H113" s="5">
        <v>1455873</v>
      </c>
      <c r="I113" s="5">
        <v>0</v>
      </c>
      <c r="J113" s="5">
        <v>10169</v>
      </c>
      <c r="K113" s="5">
        <v>3807588</v>
      </c>
      <c r="L113" s="5">
        <v>552493</v>
      </c>
      <c r="M113" s="5">
        <v>4226829</v>
      </c>
      <c r="N113" s="5">
        <v>1097057</v>
      </c>
    </row>
    <row r="114" spans="1:14">
      <c r="A114" s="5">
        <v>1393</v>
      </c>
      <c r="B114" s="5">
        <v>3</v>
      </c>
      <c r="C114" s="5" t="s">
        <v>364</v>
      </c>
      <c r="D114" s="5" t="s">
        <v>365</v>
      </c>
      <c r="E114" s="5">
        <v>154603153</v>
      </c>
      <c r="F114" s="5">
        <v>152465330</v>
      </c>
      <c r="G114" s="5">
        <v>122447</v>
      </c>
      <c r="H114" s="5">
        <v>249803</v>
      </c>
      <c r="I114" s="5">
        <v>0</v>
      </c>
      <c r="J114" s="5">
        <v>4841</v>
      </c>
      <c r="K114" s="5">
        <v>-567151</v>
      </c>
      <c r="L114" s="5">
        <v>506355</v>
      </c>
      <c r="M114" s="5">
        <v>1199707</v>
      </c>
      <c r="N114" s="5">
        <v>621819</v>
      </c>
    </row>
    <row r="115" spans="1:14">
      <c r="A115" s="5">
        <v>1393</v>
      </c>
      <c r="B115" s="5">
        <v>4</v>
      </c>
      <c r="C115" s="5" t="s">
        <v>366</v>
      </c>
      <c r="D115" s="5" t="s">
        <v>365</v>
      </c>
      <c r="E115" s="5">
        <v>154603153</v>
      </c>
      <c r="F115" s="5">
        <v>152465330</v>
      </c>
      <c r="G115" s="5">
        <v>122447</v>
      </c>
      <c r="H115" s="5">
        <v>249803</v>
      </c>
      <c r="I115" s="5">
        <v>0</v>
      </c>
      <c r="J115" s="5">
        <v>4841</v>
      </c>
      <c r="K115" s="5">
        <v>-567151</v>
      </c>
      <c r="L115" s="5">
        <v>506355</v>
      </c>
      <c r="M115" s="5">
        <v>1199707</v>
      </c>
      <c r="N115" s="5">
        <v>621819</v>
      </c>
    </row>
    <row r="116" spans="1:14">
      <c r="A116" s="5">
        <v>1393</v>
      </c>
      <c r="B116" s="5">
        <v>3</v>
      </c>
      <c r="C116" s="5" t="s">
        <v>367</v>
      </c>
      <c r="D116" s="5" t="s">
        <v>368</v>
      </c>
      <c r="E116" s="5">
        <v>25971374</v>
      </c>
      <c r="F116" s="5">
        <v>25245749</v>
      </c>
      <c r="G116" s="5">
        <v>250016</v>
      </c>
      <c r="H116" s="5">
        <v>44729</v>
      </c>
      <c r="I116" s="5">
        <v>0</v>
      </c>
      <c r="J116" s="5">
        <v>2190</v>
      </c>
      <c r="K116" s="5">
        <v>70554</v>
      </c>
      <c r="L116" s="5">
        <v>30849</v>
      </c>
      <c r="M116" s="5">
        <v>198680</v>
      </c>
      <c r="N116" s="5">
        <v>128606</v>
      </c>
    </row>
    <row r="117" spans="1:14">
      <c r="A117" s="5">
        <v>1393</v>
      </c>
      <c r="B117" s="5">
        <v>4</v>
      </c>
      <c r="C117" s="5" t="s">
        <v>369</v>
      </c>
      <c r="D117" s="5" t="s">
        <v>370</v>
      </c>
      <c r="E117" s="5">
        <v>20262413</v>
      </c>
      <c r="F117" s="5">
        <v>19762922</v>
      </c>
      <c r="G117" s="5">
        <v>249212</v>
      </c>
      <c r="H117" s="5">
        <v>39550</v>
      </c>
      <c r="I117" s="5">
        <v>0</v>
      </c>
      <c r="J117" s="5">
        <v>1397</v>
      </c>
      <c r="K117" s="5">
        <v>90203</v>
      </c>
      <c r="L117" s="5">
        <v>24160</v>
      </c>
      <c r="M117" s="5">
        <v>90892</v>
      </c>
      <c r="N117" s="5">
        <v>4077</v>
      </c>
    </row>
    <row r="118" spans="1:14">
      <c r="A118" s="5">
        <v>1393</v>
      </c>
      <c r="B118" s="5">
        <v>4</v>
      </c>
      <c r="C118" s="5" t="s">
        <v>371</v>
      </c>
      <c r="D118" s="5" t="s">
        <v>372</v>
      </c>
      <c r="E118" s="5">
        <v>5708960</v>
      </c>
      <c r="F118" s="5">
        <v>5482827</v>
      </c>
      <c r="G118" s="5">
        <v>804</v>
      </c>
      <c r="H118" s="5">
        <v>5179</v>
      </c>
      <c r="I118" s="5">
        <v>0</v>
      </c>
      <c r="J118" s="5">
        <v>793</v>
      </c>
      <c r="K118" s="5">
        <v>-19649</v>
      </c>
      <c r="L118" s="5">
        <v>6689</v>
      </c>
      <c r="M118" s="5">
        <v>107789</v>
      </c>
      <c r="N118" s="5">
        <v>124529</v>
      </c>
    </row>
    <row r="119" spans="1:14">
      <c r="A119" s="5">
        <v>1393</v>
      </c>
      <c r="B119" s="5">
        <v>2</v>
      </c>
      <c r="C119" s="5" t="s">
        <v>373</v>
      </c>
      <c r="D119" s="5" t="s">
        <v>374</v>
      </c>
      <c r="E119" s="5">
        <v>151262382</v>
      </c>
      <c r="F119" s="5">
        <v>140792663</v>
      </c>
      <c r="G119" s="5">
        <v>1410308</v>
      </c>
      <c r="H119" s="5">
        <v>359379</v>
      </c>
      <c r="I119" s="5">
        <v>0</v>
      </c>
      <c r="J119" s="5">
        <v>29119</v>
      </c>
      <c r="K119" s="5">
        <v>1339547</v>
      </c>
      <c r="L119" s="5">
        <v>578787</v>
      </c>
      <c r="M119" s="5">
        <v>6199369</v>
      </c>
      <c r="N119" s="5">
        <v>553209</v>
      </c>
    </row>
    <row r="120" spans="1:14">
      <c r="A120" s="5">
        <v>1393</v>
      </c>
      <c r="B120" s="5">
        <v>3</v>
      </c>
      <c r="C120" s="5" t="s">
        <v>375</v>
      </c>
      <c r="D120" s="5" t="s">
        <v>376</v>
      </c>
      <c r="E120" s="5">
        <v>78277194</v>
      </c>
      <c r="F120" s="5">
        <v>72009312</v>
      </c>
      <c r="G120" s="5">
        <v>282020</v>
      </c>
      <c r="H120" s="5">
        <v>249581</v>
      </c>
      <c r="I120" s="5">
        <v>0</v>
      </c>
      <c r="J120" s="5">
        <v>7173</v>
      </c>
      <c r="K120" s="5">
        <v>991280</v>
      </c>
      <c r="L120" s="5">
        <v>240907</v>
      </c>
      <c r="M120" s="5">
        <v>4398256</v>
      </c>
      <c r="N120" s="5">
        <v>98666</v>
      </c>
    </row>
    <row r="121" spans="1:14">
      <c r="A121" s="5">
        <v>1393</v>
      </c>
      <c r="B121" s="5">
        <v>4</v>
      </c>
      <c r="C121" s="5" t="s">
        <v>377</v>
      </c>
      <c r="D121" s="5" t="s">
        <v>378</v>
      </c>
      <c r="E121" s="5">
        <v>49038843</v>
      </c>
      <c r="F121" s="5">
        <v>46137018</v>
      </c>
      <c r="G121" s="5">
        <v>163215</v>
      </c>
      <c r="H121" s="5">
        <v>153250</v>
      </c>
      <c r="I121" s="5">
        <v>0</v>
      </c>
      <c r="J121" s="5">
        <v>4305</v>
      </c>
      <c r="K121" s="5">
        <v>593932</v>
      </c>
      <c r="L121" s="5">
        <v>170601</v>
      </c>
      <c r="M121" s="5">
        <v>1732124</v>
      </c>
      <c r="N121" s="5">
        <v>84396</v>
      </c>
    </row>
    <row r="122" spans="1:14">
      <c r="A122" s="5">
        <v>1393</v>
      </c>
      <c r="B122" s="5">
        <v>4</v>
      </c>
      <c r="C122" s="5" t="s">
        <v>379</v>
      </c>
      <c r="D122" s="5" t="s">
        <v>380</v>
      </c>
      <c r="E122" s="5">
        <v>28999700</v>
      </c>
      <c r="F122" s="5">
        <v>25650102</v>
      </c>
      <c r="G122" s="5">
        <v>118175</v>
      </c>
      <c r="H122" s="5">
        <v>96039</v>
      </c>
      <c r="I122" s="5">
        <v>0</v>
      </c>
      <c r="J122" s="5">
        <v>2857</v>
      </c>
      <c r="K122" s="5">
        <v>396104</v>
      </c>
      <c r="L122" s="5">
        <v>69688</v>
      </c>
      <c r="M122" s="5">
        <v>2652465</v>
      </c>
      <c r="N122" s="5">
        <v>14269</v>
      </c>
    </row>
    <row r="123" spans="1:14">
      <c r="A123" s="5">
        <v>1393</v>
      </c>
      <c r="B123" s="5">
        <v>4</v>
      </c>
      <c r="C123" s="5" t="s">
        <v>381</v>
      </c>
      <c r="D123" s="5" t="s">
        <v>382</v>
      </c>
      <c r="E123" s="5">
        <v>238652</v>
      </c>
      <c r="F123" s="5">
        <v>222191</v>
      </c>
      <c r="G123" s="5">
        <v>630</v>
      </c>
      <c r="H123" s="5">
        <v>292</v>
      </c>
      <c r="I123" s="5">
        <v>0</v>
      </c>
      <c r="J123" s="5">
        <v>10</v>
      </c>
      <c r="K123" s="5">
        <v>1243</v>
      </c>
      <c r="L123" s="5">
        <v>618</v>
      </c>
      <c r="M123" s="5">
        <v>13667</v>
      </c>
      <c r="N123" s="5">
        <v>0</v>
      </c>
    </row>
    <row r="124" spans="1:14">
      <c r="A124" s="5">
        <v>1393</v>
      </c>
      <c r="B124" s="5">
        <v>3</v>
      </c>
      <c r="C124" s="5" t="s">
        <v>383</v>
      </c>
      <c r="D124" s="5" t="s">
        <v>384</v>
      </c>
      <c r="E124" s="5">
        <v>72985188</v>
      </c>
      <c r="F124" s="5">
        <v>68783352</v>
      </c>
      <c r="G124" s="5">
        <v>1128288</v>
      </c>
      <c r="H124" s="5">
        <v>109798</v>
      </c>
      <c r="I124" s="5">
        <v>0</v>
      </c>
      <c r="J124" s="5">
        <v>21946</v>
      </c>
      <c r="K124" s="5">
        <v>348268</v>
      </c>
      <c r="L124" s="5">
        <v>337880</v>
      </c>
      <c r="M124" s="5">
        <v>1801113</v>
      </c>
      <c r="N124" s="5">
        <v>454543</v>
      </c>
    </row>
    <row r="125" spans="1:14">
      <c r="A125" s="5">
        <v>1393</v>
      </c>
      <c r="B125" s="5">
        <v>4</v>
      </c>
      <c r="C125" s="5" t="s">
        <v>385</v>
      </c>
      <c r="D125" s="5" t="s">
        <v>386</v>
      </c>
      <c r="E125" s="5">
        <v>4158350</v>
      </c>
      <c r="F125" s="5">
        <v>4013999</v>
      </c>
      <c r="G125" s="5">
        <v>9188</v>
      </c>
      <c r="H125" s="5">
        <v>10684</v>
      </c>
      <c r="I125" s="5">
        <v>0</v>
      </c>
      <c r="J125" s="5">
        <v>480</v>
      </c>
      <c r="K125" s="5">
        <v>-53742</v>
      </c>
      <c r="L125" s="5">
        <v>51670</v>
      </c>
      <c r="M125" s="5">
        <v>120367</v>
      </c>
      <c r="N125" s="5">
        <v>5705</v>
      </c>
    </row>
    <row r="126" spans="1:14">
      <c r="A126" s="5">
        <v>1393</v>
      </c>
      <c r="B126" s="5">
        <v>4</v>
      </c>
      <c r="C126" s="5" t="s">
        <v>387</v>
      </c>
      <c r="D126" s="5" t="s">
        <v>388</v>
      </c>
      <c r="E126" s="5">
        <v>16055356</v>
      </c>
      <c r="F126" s="5">
        <v>14646668</v>
      </c>
      <c r="G126" s="5">
        <v>300797</v>
      </c>
      <c r="H126" s="5">
        <v>4380</v>
      </c>
      <c r="I126" s="5">
        <v>0</v>
      </c>
      <c r="J126" s="5">
        <v>1642</v>
      </c>
      <c r="K126" s="5">
        <v>-84801</v>
      </c>
      <c r="L126" s="5">
        <v>19984</v>
      </c>
      <c r="M126" s="5">
        <v>1153382</v>
      </c>
      <c r="N126" s="5">
        <v>13304</v>
      </c>
    </row>
    <row r="127" spans="1:14">
      <c r="A127" s="5">
        <v>1393</v>
      </c>
      <c r="B127" s="5">
        <v>4</v>
      </c>
      <c r="C127" s="5" t="s">
        <v>389</v>
      </c>
      <c r="D127" s="5" t="s">
        <v>390</v>
      </c>
      <c r="E127" s="5">
        <v>6773864</v>
      </c>
      <c r="F127" s="5">
        <v>6045912</v>
      </c>
      <c r="G127" s="5">
        <v>292758</v>
      </c>
      <c r="H127" s="5">
        <v>12029</v>
      </c>
      <c r="I127" s="5">
        <v>0</v>
      </c>
      <c r="J127" s="5">
        <v>639</v>
      </c>
      <c r="K127" s="5">
        <v>351178</v>
      </c>
      <c r="L127" s="5">
        <v>2913</v>
      </c>
      <c r="M127" s="5">
        <v>65733</v>
      </c>
      <c r="N127" s="5">
        <v>2701</v>
      </c>
    </row>
    <row r="128" spans="1:14">
      <c r="A128" s="5">
        <v>1393</v>
      </c>
      <c r="B128" s="5">
        <v>4</v>
      </c>
      <c r="C128" s="5" t="s">
        <v>391</v>
      </c>
      <c r="D128" s="5" t="s">
        <v>392</v>
      </c>
      <c r="E128" s="5">
        <v>45997618</v>
      </c>
      <c r="F128" s="5">
        <v>44076773</v>
      </c>
      <c r="G128" s="5">
        <v>525545</v>
      </c>
      <c r="H128" s="5">
        <v>82706</v>
      </c>
      <c r="I128" s="5">
        <v>0</v>
      </c>
      <c r="J128" s="5">
        <v>19184</v>
      </c>
      <c r="K128" s="5">
        <v>135633</v>
      </c>
      <c r="L128" s="5">
        <v>263313</v>
      </c>
      <c r="M128" s="5">
        <v>461631</v>
      </c>
      <c r="N128" s="5">
        <v>432834</v>
      </c>
    </row>
    <row r="129" spans="1:14">
      <c r="A129" s="5">
        <v>1393</v>
      </c>
      <c r="B129" s="5">
        <v>2</v>
      </c>
      <c r="C129" s="5" t="s">
        <v>393</v>
      </c>
      <c r="D129" s="5" t="s">
        <v>394</v>
      </c>
      <c r="E129" s="5">
        <v>57079570</v>
      </c>
      <c r="F129" s="5">
        <v>54094726</v>
      </c>
      <c r="G129" s="5">
        <v>24731</v>
      </c>
      <c r="H129" s="5">
        <v>54200</v>
      </c>
      <c r="I129" s="5">
        <v>0</v>
      </c>
      <c r="J129" s="5">
        <v>4808</v>
      </c>
      <c r="K129" s="5">
        <v>12395</v>
      </c>
      <c r="L129" s="5">
        <v>47411</v>
      </c>
      <c r="M129" s="5">
        <v>2537506</v>
      </c>
      <c r="N129" s="5">
        <v>303793</v>
      </c>
    </row>
    <row r="130" spans="1:14">
      <c r="A130" s="5">
        <v>1393</v>
      </c>
      <c r="B130" s="5">
        <v>3</v>
      </c>
      <c r="C130" s="5" t="s">
        <v>395</v>
      </c>
      <c r="D130" s="5" t="s">
        <v>396</v>
      </c>
      <c r="E130" s="5">
        <v>7275553</v>
      </c>
      <c r="F130" s="5">
        <v>7306562</v>
      </c>
      <c r="G130" s="5">
        <v>5413</v>
      </c>
      <c r="H130" s="5">
        <v>17371</v>
      </c>
      <c r="I130" s="5">
        <v>0</v>
      </c>
      <c r="J130" s="5">
        <v>1081</v>
      </c>
      <c r="K130" s="5">
        <v>-65538</v>
      </c>
      <c r="L130" s="5">
        <v>2153</v>
      </c>
      <c r="M130" s="5">
        <v>1476</v>
      </c>
      <c r="N130" s="5">
        <v>7035</v>
      </c>
    </row>
    <row r="131" spans="1:14">
      <c r="A131" s="5">
        <v>1393</v>
      </c>
      <c r="B131" s="5">
        <v>4</v>
      </c>
      <c r="C131" s="5" t="s">
        <v>397</v>
      </c>
      <c r="D131" s="5" t="s">
        <v>396</v>
      </c>
      <c r="E131" s="5">
        <v>7275553</v>
      </c>
      <c r="F131" s="5">
        <v>7306562</v>
      </c>
      <c r="G131" s="5">
        <v>5413</v>
      </c>
      <c r="H131" s="5">
        <v>17371</v>
      </c>
      <c r="I131" s="5">
        <v>0</v>
      </c>
      <c r="J131" s="5">
        <v>1081</v>
      </c>
      <c r="K131" s="5">
        <v>-65538</v>
      </c>
      <c r="L131" s="5">
        <v>2153</v>
      </c>
      <c r="M131" s="5">
        <v>1476</v>
      </c>
      <c r="N131" s="5">
        <v>7035</v>
      </c>
    </row>
    <row r="132" spans="1:14">
      <c r="A132" s="5">
        <v>1393</v>
      </c>
      <c r="B132" s="5">
        <v>3</v>
      </c>
      <c r="C132" s="5" t="s">
        <v>398</v>
      </c>
      <c r="D132" s="5" t="s">
        <v>399</v>
      </c>
      <c r="E132" s="5">
        <v>6990288</v>
      </c>
      <c r="F132" s="5">
        <v>4847619</v>
      </c>
      <c r="G132" s="5">
        <v>3505</v>
      </c>
      <c r="H132" s="5">
        <v>13390</v>
      </c>
      <c r="I132" s="5">
        <v>0</v>
      </c>
      <c r="J132" s="5">
        <v>669</v>
      </c>
      <c r="K132" s="5">
        <v>52645</v>
      </c>
      <c r="L132" s="5">
        <v>12677</v>
      </c>
      <c r="M132" s="5">
        <v>1903579</v>
      </c>
      <c r="N132" s="5">
        <v>156205</v>
      </c>
    </row>
    <row r="133" spans="1:14">
      <c r="A133" s="5">
        <v>1393</v>
      </c>
      <c r="B133" s="5">
        <v>4</v>
      </c>
      <c r="C133" s="5" t="s">
        <v>400</v>
      </c>
      <c r="D133" s="5" t="s">
        <v>399</v>
      </c>
      <c r="E133" s="5">
        <v>6990288</v>
      </c>
      <c r="F133" s="5">
        <v>4847619</v>
      </c>
      <c r="G133" s="5">
        <v>3505</v>
      </c>
      <c r="H133" s="5">
        <v>13390</v>
      </c>
      <c r="I133" s="5">
        <v>0</v>
      </c>
      <c r="J133" s="5">
        <v>669</v>
      </c>
      <c r="K133" s="5">
        <v>52645</v>
      </c>
      <c r="L133" s="5">
        <v>12677</v>
      </c>
      <c r="M133" s="5">
        <v>1903579</v>
      </c>
      <c r="N133" s="5">
        <v>156205</v>
      </c>
    </row>
    <row r="134" spans="1:14">
      <c r="A134" s="5">
        <v>1393</v>
      </c>
      <c r="B134" s="5">
        <v>3</v>
      </c>
      <c r="C134" s="5" t="s">
        <v>401</v>
      </c>
      <c r="D134" s="5" t="s">
        <v>402</v>
      </c>
      <c r="E134" s="5">
        <v>5070156</v>
      </c>
      <c r="F134" s="5">
        <v>4854852</v>
      </c>
      <c r="G134" s="5">
        <v>3958</v>
      </c>
      <c r="H134" s="5">
        <v>3617</v>
      </c>
      <c r="I134" s="5">
        <v>0</v>
      </c>
      <c r="J134" s="5">
        <v>1015</v>
      </c>
      <c r="K134" s="5">
        <v>-9816</v>
      </c>
      <c r="L134" s="5">
        <v>833</v>
      </c>
      <c r="M134" s="5">
        <v>202776</v>
      </c>
      <c r="N134" s="5">
        <v>12921</v>
      </c>
    </row>
    <row r="135" spans="1:14">
      <c r="A135" s="5">
        <v>1393</v>
      </c>
      <c r="B135" s="5">
        <v>4</v>
      </c>
      <c r="C135" s="5" t="s">
        <v>403</v>
      </c>
      <c r="D135" s="5" t="s">
        <v>402</v>
      </c>
      <c r="E135" s="5">
        <v>5070156</v>
      </c>
      <c r="F135" s="5">
        <v>4854852</v>
      </c>
      <c r="G135" s="5">
        <v>3958</v>
      </c>
      <c r="H135" s="5">
        <v>3617</v>
      </c>
      <c r="I135" s="5">
        <v>0</v>
      </c>
      <c r="J135" s="5">
        <v>1015</v>
      </c>
      <c r="K135" s="5">
        <v>-9816</v>
      </c>
      <c r="L135" s="5">
        <v>833</v>
      </c>
      <c r="M135" s="5">
        <v>202776</v>
      </c>
      <c r="N135" s="5">
        <v>12921</v>
      </c>
    </row>
    <row r="136" spans="1:14">
      <c r="A136" s="5">
        <v>1393</v>
      </c>
      <c r="B136" s="5">
        <v>3</v>
      </c>
      <c r="C136" s="5" t="s">
        <v>404</v>
      </c>
      <c r="D136" s="5" t="s">
        <v>405</v>
      </c>
      <c r="E136" s="5">
        <v>27410860</v>
      </c>
      <c r="F136" s="5">
        <v>27113561</v>
      </c>
      <c r="G136" s="5">
        <v>1014</v>
      </c>
      <c r="H136" s="5">
        <v>8653</v>
      </c>
      <c r="I136" s="5">
        <v>0</v>
      </c>
      <c r="J136" s="5">
        <v>1494</v>
      </c>
      <c r="K136" s="5">
        <v>9328</v>
      </c>
      <c r="L136" s="5">
        <v>1305</v>
      </c>
      <c r="M136" s="5">
        <v>191955</v>
      </c>
      <c r="N136" s="5">
        <v>83549</v>
      </c>
    </row>
    <row r="137" spans="1:14">
      <c r="A137" s="5">
        <v>1393</v>
      </c>
      <c r="B137" s="5">
        <v>4</v>
      </c>
      <c r="C137" s="5" t="s">
        <v>406</v>
      </c>
      <c r="D137" s="5" t="s">
        <v>405</v>
      </c>
      <c r="E137" s="5">
        <v>27410860</v>
      </c>
      <c r="F137" s="5">
        <v>27113561</v>
      </c>
      <c r="G137" s="5">
        <v>1014</v>
      </c>
      <c r="H137" s="5">
        <v>8653</v>
      </c>
      <c r="I137" s="5">
        <v>0</v>
      </c>
      <c r="J137" s="5">
        <v>1494</v>
      </c>
      <c r="K137" s="5">
        <v>9328</v>
      </c>
      <c r="L137" s="5">
        <v>1305</v>
      </c>
      <c r="M137" s="5">
        <v>191955</v>
      </c>
      <c r="N137" s="5">
        <v>83549</v>
      </c>
    </row>
    <row r="138" spans="1:14">
      <c r="A138" s="5">
        <v>1393</v>
      </c>
      <c r="B138" s="5">
        <v>3</v>
      </c>
      <c r="C138" s="5" t="s">
        <v>407</v>
      </c>
      <c r="D138" s="5" t="s">
        <v>408</v>
      </c>
      <c r="E138" s="5">
        <v>7003321</v>
      </c>
      <c r="F138" s="5">
        <v>6853579</v>
      </c>
      <c r="G138" s="5">
        <v>10675</v>
      </c>
      <c r="H138" s="5">
        <v>9849</v>
      </c>
      <c r="I138" s="5">
        <v>0</v>
      </c>
      <c r="J138" s="5">
        <v>442</v>
      </c>
      <c r="K138" s="5">
        <v>54783</v>
      </c>
      <c r="L138" s="5">
        <v>10823</v>
      </c>
      <c r="M138" s="5">
        <v>51928</v>
      </c>
      <c r="N138" s="5">
        <v>11242</v>
      </c>
    </row>
    <row r="139" spans="1:14">
      <c r="A139" s="5">
        <v>1393</v>
      </c>
      <c r="B139" s="5">
        <v>4</v>
      </c>
      <c r="C139" s="5" t="s">
        <v>409</v>
      </c>
      <c r="D139" s="5" t="s">
        <v>410</v>
      </c>
      <c r="E139" s="5">
        <v>6486426</v>
      </c>
      <c r="F139" s="5">
        <v>6359254</v>
      </c>
      <c r="G139" s="5">
        <v>10675</v>
      </c>
      <c r="H139" s="5">
        <v>9849</v>
      </c>
      <c r="I139" s="5">
        <v>0</v>
      </c>
      <c r="J139" s="5">
        <v>442</v>
      </c>
      <c r="K139" s="5">
        <v>53036</v>
      </c>
      <c r="L139" s="5">
        <v>10287</v>
      </c>
      <c r="M139" s="5">
        <v>31641</v>
      </c>
      <c r="N139" s="5">
        <v>11242</v>
      </c>
    </row>
    <row r="140" spans="1:14">
      <c r="A140" s="5">
        <v>1393</v>
      </c>
      <c r="B140" s="5">
        <v>4</v>
      </c>
      <c r="C140" s="5" t="s">
        <v>411</v>
      </c>
      <c r="D140" s="5" t="s">
        <v>412</v>
      </c>
      <c r="E140" s="5">
        <v>516896</v>
      </c>
      <c r="F140" s="5">
        <v>494325</v>
      </c>
      <c r="G140" s="5">
        <v>0</v>
      </c>
      <c r="H140" s="5">
        <v>0</v>
      </c>
      <c r="I140" s="5">
        <v>0</v>
      </c>
      <c r="J140" s="5">
        <v>0</v>
      </c>
      <c r="K140" s="5">
        <v>1747</v>
      </c>
      <c r="L140" s="5">
        <v>537</v>
      </c>
      <c r="M140" s="5">
        <v>20288</v>
      </c>
      <c r="N140" s="5">
        <v>0</v>
      </c>
    </row>
    <row r="141" spans="1:14">
      <c r="A141" s="5">
        <v>1393</v>
      </c>
      <c r="B141" s="5">
        <v>3</v>
      </c>
      <c r="C141" s="5" t="s">
        <v>413</v>
      </c>
      <c r="D141" s="5" t="s">
        <v>414</v>
      </c>
      <c r="E141" s="5">
        <v>1080418</v>
      </c>
      <c r="F141" s="5">
        <v>1049931</v>
      </c>
      <c r="G141" s="5">
        <v>128</v>
      </c>
      <c r="H141" s="5">
        <v>1320</v>
      </c>
      <c r="I141" s="5">
        <v>0</v>
      </c>
      <c r="J141" s="5">
        <v>48</v>
      </c>
      <c r="K141" s="5">
        <v>-10353</v>
      </c>
      <c r="L141" s="5">
        <v>19608</v>
      </c>
      <c r="M141" s="5">
        <v>2163</v>
      </c>
      <c r="N141" s="5">
        <v>17572</v>
      </c>
    </row>
    <row r="142" spans="1:14">
      <c r="A142" s="5">
        <v>1393</v>
      </c>
      <c r="B142" s="5">
        <v>4</v>
      </c>
      <c r="C142" s="5" t="s">
        <v>415</v>
      </c>
      <c r="D142" s="5" t="s">
        <v>414</v>
      </c>
      <c r="E142" s="5">
        <v>1080418</v>
      </c>
      <c r="F142" s="5">
        <v>1049931</v>
      </c>
      <c r="G142" s="5">
        <v>128</v>
      </c>
      <c r="H142" s="5">
        <v>1320</v>
      </c>
      <c r="I142" s="5">
        <v>0</v>
      </c>
      <c r="J142" s="5">
        <v>48</v>
      </c>
      <c r="K142" s="5">
        <v>-10353</v>
      </c>
      <c r="L142" s="5">
        <v>19608</v>
      </c>
      <c r="M142" s="5">
        <v>2163</v>
      </c>
      <c r="N142" s="5">
        <v>17572</v>
      </c>
    </row>
    <row r="143" spans="1:14">
      <c r="A143" s="5">
        <v>1393</v>
      </c>
      <c r="B143" s="5">
        <v>7</v>
      </c>
      <c r="C143" s="5" t="s">
        <v>416</v>
      </c>
      <c r="D143" s="5" t="s">
        <v>417</v>
      </c>
      <c r="E143" s="5">
        <v>2248974</v>
      </c>
      <c r="F143" s="5">
        <v>2068622</v>
      </c>
      <c r="G143" s="5">
        <v>38</v>
      </c>
      <c r="H143" s="5">
        <v>0</v>
      </c>
      <c r="I143" s="5">
        <v>0</v>
      </c>
      <c r="J143" s="5">
        <v>60</v>
      </c>
      <c r="K143" s="5">
        <v>-18655</v>
      </c>
      <c r="L143" s="5">
        <v>12</v>
      </c>
      <c r="M143" s="5">
        <v>183627</v>
      </c>
      <c r="N143" s="5">
        <v>15269</v>
      </c>
    </row>
    <row r="144" spans="1:14">
      <c r="A144" s="5">
        <v>1393</v>
      </c>
      <c r="B144" s="5">
        <v>9</v>
      </c>
      <c r="C144" s="5" t="s">
        <v>418</v>
      </c>
      <c r="D144" s="5" t="s">
        <v>417</v>
      </c>
      <c r="E144" s="5">
        <v>2248974</v>
      </c>
      <c r="F144" s="5">
        <v>2068622</v>
      </c>
      <c r="G144" s="5">
        <v>38</v>
      </c>
      <c r="H144" s="5">
        <v>0</v>
      </c>
      <c r="I144" s="5">
        <v>0</v>
      </c>
      <c r="J144" s="5">
        <v>60</v>
      </c>
      <c r="K144" s="5">
        <v>-18655</v>
      </c>
      <c r="L144" s="5">
        <v>12</v>
      </c>
      <c r="M144" s="5">
        <v>183627</v>
      </c>
      <c r="N144" s="5">
        <v>15269</v>
      </c>
    </row>
    <row r="145" spans="1:14">
      <c r="A145" s="5">
        <v>1393</v>
      </c>
      <c r="B145" s="5">
        <v>2</v>
      </c>
      <c r="C145" s="5" t="s">
        <v>419</v>
      </c>
      <c r="D145" s="5" t="s">
        <v>420</v>
      </c>
      <c r="E145" s="5">
        <v>148537100</v>
      </c>
      <c r="F145" s="5">
        <v>141506518</v>
      </c>
      <c r="G145" s="5">
        <v>714322</v>
      </c>
      <c r="H145" s="5">
        <v>257530</v>
      </c>
      <c r="I145" s="5">
        <v>0</v>
      </c>
      <c r="J145" s="5">
        <v>6056</v>
      </c>
      <c r="K145" s="5">
        <v>1095853</v>
      </c>
      <c r="L145" s="5">
        <v>517973</v>
      </c>
      <c r="M145" s="5">
        <v>3126039</v>
      </c>
      <c r="N145" s="5">
        <v>1312809</v>
      </c>
    </row>
    <row r="146" spans="1:14">
      <c r="A146" s="5">
        <v>1393</v>
      </c>
      <c r="B146" s="5">
        <v>3</v>
      </c>
      <c r="C146" s="5" t="s">
        <v>421</v>
      </c>
      <c r="D146" s="5" t="s">
        <v>422</v>
      </c>
      <c r="E146" s="5">
        <v>36233498</v>
      </c>
      <c r="F146" s="5">
        <v>33295105</v>
      </c>
      <c r="G146" s="5">
        <v>392512</v>
      </c>
      <c r="H146" s="5">
        <v>59522</v>
      </c>
      <c r="I146" s="5">
        <v>0</v>
      </c>
      <c r="J146" s="5">
        <v>916</v>
      </c>
      <c r="K146" s="5">
        <v>305057</v>
      </c>
      <c r="L146" s="5">
        <v>34321</v>
      </c>
      <c r="M146" s="5">
        <v>1743793</v>
      </c>
      <c r="N146" s="5">
        <v>402273</v>
      </c>
    </row>
    <row r="147" spans="1:14">
      <c r="A147" s="5">
        <v>1393</v>
      </c>
      <c r="B147" s="5">
        <v>4</v>
      </c>
      <c r="C147" s="5" t="s">
        <v>423</v>
      </c>
      <c r="D147" s="5" t="s">
        <v>422</v>
      </c>
      <c r="E147" s="5">
        <v>36233498</v>
      </c>
      <c r="F147" s="5">
        <v>33295105</v>
      </c>
      <c r="G147" s="5">
        <v>392512</v>
      </c>
      <c r="H147" s="5">
        <v>59522</v>
      </c>
      <c r="I147" s="5">
        <v>0</v>
      </c>
      <c r="J147" s="5">
        <v>916</v>
      </c>
      <c r="K147" s="5">
        <v>305057</v>
      </c>
      <c r="L147" s="5">
        <v>34321</v>
      </c>
      <c r="M147" s="5">
        <v>1743793</v>
      </c>
      <c r="N147" s="5">
        <v>402273</v>
      </c>
    </row>
    <row r="148" spans="1:14">
      <c r="A148" s="5">
        <v>1393</v>
      </c>
      <c r="B148" s="5">
        <v>3</v>
      </c>
      <c r="C148" s="5" t="s">
        <v>424</v>
      </c>
      <c r="D148" s="5" t="s">
        <v>425</v>
      </c>
      <c r="E148" s="5">
        <v>5355183</v>
      </c>
      <c r="F148" s="5">
        <v>5159073</v>
      </c>
      <c r="G148" s="5">
        <v>1549</v>
      </c>
      <c r="H148" s="5">
        <v>7363</v>
      </c>
      <c r="I148" s="5">
        <v>0</v>
      </c>
      <c r="J148" s="5">
        <v>169</v>
      </c>
      <c r="K148" s="5">
        <v>164356</v>
      </c>
      <c r="L148" s="5">
        <v>618</v>
      </c>
      <c r="M148" s="5">
        <v>21599</v>
      </c>
      <c r="N148" s="5">
        <v>458</v>
      </c>
    </row>
    <row r="149" spans="1:14">
      <c r="A149" s="5">
        <v>1393</v>
      </c>
      <c r="B149" s="5">
        <v>4</v>
      </c>
      <c r="C149" s="5" t="s">
        <v>426</v>
      </c>
      <c r="D149" s="5" t="s">
        <v>425</v>
      </c>
      <c r="E149" s="5">
        <v>5355183</v>
      </c>
      <c r="F149" s="5">
        <v>5159073</v>
      </c>
      <c r="G149" s="5">
        <v>1549</v>
      </c>
      <c r="H149" s="5">
        <v>7363</v>
      </c>
      <c r="I149" s="5">
        <v>0</v>
      </c>
      <c r="J149" s="5">
        <v>169</v>
      </c>
      <c r="K149" s="5">
        <v>164356</v>
      </c>
      <c r="L149" s="5">
        <v>618</v>
      </c>
      <c r="M149" s="5">
        <v>21599</v>
      </c>
      <c r="N149" s="5">
        <v>458</v>
      </c>
    </row>
    <row r="150" spans="1:14">
      <c r="A150" s="5">
        <v>1393</v>
      </c>
      <c r="B150" s="5">
        <v>3</v>
      </c>
      <c r="C150" s="5" t="s">
        <v>427</v>
      </c>
      <c r="D150" s="5" t="s">
        <v>428</v>
      </c>
      <c r="E150" s="5">
        <v>39396240</v>
      </c>
      <c r="F150" s="5">
        <v>38699548</v>
      </c>
      <c r="G150" s="5">
        <v>181952</v>
      </c>
      <c r="H150" s="5">
        <v>106348</v>
      </c>
      <c r="I150" s="5">
        <v>0</v>
      </c>
      <c r="J150" s="5">
        <v>1333</v>
      </c>
      <c r="K150" s="5">
        <v>-99660</v>
      </c>
      <c r="L150" s="5">
        <v>28075</v>
      </c>
      <c r="M150" s="5">
        <v>287731</v>
      </c>
      <c r="N150" s="5">
        <v>190914</v>
      </c>
    </row>
    <row r="151" spans="1:14">
      <c r="A151" s="5">
        <v>1393</v>
      </c>
      <c r="B151" s="5">
        <v>14</v>
      </c>
      <c r="C151" s="5" t="s">
        <v>429</v>
      </c>
      <c r="D151" s="5" t="s">
        <v>430</v>
      </c>
      <c r="E151" s="5">
        <v>39396240</v>
      </c>
      <c r="F151" s="5">
        <v>38699548</v>
      </c>
      <c r="G151" s="5">
        <v>181952</v>
      </c>
      <c r="H151" s="5">
        <v>106348</v>
      </c>
      <c r="I151" s="5">
        <v>0</v>
      </c>
      <c r="J151" s="5">
        <v>1333</v>
      </c>
      <c r="K151" s="5">
        <v>-99660</v>
      </c>
      <c r="L151" s="5">
        <v>28075</v>
      </c>
      <c r="M151" s="5">
        <v>287731</v>
      </c>
      <c r="N151" s="5">
        <v>190914</v>
      </c>
    </row>
    <row r="152" spans="1:14">
      <c r="A152" s="5">
        <v>1393</v>
      </c>
      <c r="B152" s="5">
        <v>3</v>
      </c>
      <c r="C152" s="5" t="s">
        <v>431</v>
      </c>
      <c r="D152" s="5" t="s">
        <v>432</v>
      </c>
      <c r="E152" s="5">
        <v>8714162</v>
      </c>
      <c r="F152" s="5">
        <v>8512319</v>
      </c>
      <c r="G152" s="5">
        <v>6750</v>
      </c>
      <c r="H152" s="5">
        <v>18869</v>
      </c>
      <c r="I152" s="5">
        <v>0</v>
      </c>
      <c r="J152" s="5">
        <v>844</v>
      </c>
      <c r="K152" s="5">
        <v>22296</v>
      </c>
      <c r="L152" s="5">
        <v>37676</v>
      </c>
      <c r="M152" s="5">
        <v>39641</v>
      </c>
      <c r="N152" s="5">
        <v>75767</v>
      </c>
    </row>
    <row r="153" spans="1:14">
      <c r="A153" s="5">
        <v>1393</v>
      </c>
      <c r="B153" s="5">
        <v>4</v>
      </c>
      <c r="C153" s="5" t="s">
        <v>433</v>
      </c>
      <c r="D153" s="5" t="s">
        <v>432</v>
      </c>
      <c r="E153" s="5">
        <v>8714162</v>
      </c>
      <c r="F153" s="5">
        <v>8512319</v>
      </c>
      <c r="G153" s="5">
        <v>6750</v>
      </c>
      <c r="H153" s="5">
        <v>18869</v>
      </c>
      <c r="I153" s="5">
        <v>0</v>
      </c>
      <c r="J153" s="5">
        <v>844</v>
      </c>
      <c r="K153" s="5">
        <v>22296</v>
      </c>
      <c r="L153" s="5">
        <v>37676</v>
      </c>
      <c r="M153" s="5">
        <v>39641</v>
      </c>
      <c r="N153" s="5">
        <v>75767</v>
      </c>
    </row>
    <row r="154" spans="1:14">
      <c r="A154" s="5">
        <v>1393</v>
      </c>
      <c r="B154" s="5">
        <v>3</v>
      </c>
      <c r="C154" s="5" t="s">
        <v>434</v>
      </c>
      <c r="D154" s="5" t="s">
        <v>435</v>
      </c>
      <c r="E154" s="5">
        <v>51912876</v>
      </c>
      <c r="F154" s="5">
        <v>48984604</v>
      </c>
      <c r="G154" s="5">
        <v>124420</v>
      </c>
      <c r="H154" s="5">
        <v>59941</v>
      </c>
      <c r="I154" s="5">
        <v>0</v>
      </c>
      <c r="J154" s="5">
        <v>2747</v>
      </c>
      <c r="K154" s="5">
        <v>667809</v>
      </c>
      <c r="L154" s="5">
        <v>415678</v>
      </c>
      <c r="M154" s="5">
        <v>1015869</v>
      </c>
      <c r="N154" s="5">
        <v>641809</v>
      </c>
    </row>
    <row r="155" spans="1:14">
      <c r="A155" s="5">
        <v>1393</v>
      </c>
      <c r="B155" s="5">
        <v>4</v>
      </c>
      <c r="C155" s="5" t="s">
        <v>436</v>
      </c>
      <c r="D155" s="5" t="s">
        <v>435</v>
      </c>
      <c r="E155" s="5">
        <v>51912876</v>
      </c>
      <c r="F155" s="5">
        <v>48984604</v>
      </c>
      <c r="G155" s="5">
        <v>124420</v>
      </c>
      <c r="H155" s="5">
        <v>59941</v>
      </c>
      <c r="I155" s="5">
        <v>0</v>
      </c>
      <c r="J155" s="5">
        <v>2747</v>
      </c>
      <c r="K155" s="5">
        <v>667809</v>
      </c>
      <c r="L155" s="5">
        <v>415678</v>
      </c>
      <c r="M155" s="5">
        <v>1015869</v>
      </c>
      <c r="N155" s="5">
        <v>641809</v>
      </c>
    </row>
    <row r="156" spans="1:14">
      <c r="A156" s="5">
        <v>1393</v>
      </c>
      <c r="B156" s="5">
        <v>3</v>
      </c>
      <c r="C156" s="5" t="s">
        <v>437</v>
      </c>
      <c r="D156" s="5" t="s">
        <v>438</v>
      </c>
      <c r="E156" s="5">
        <v>6925141</v>
      </c>
      <c r="F156" s="5">
        <v>6855870</v>
      </c>
      <c r="G156" s="5">
        <v>7139</v>
      </c>
      <c r="H156" s="5">
        <v>5487</v>
      </c>
      <c r="I156" s="5">
        <v>0</v>
      </c>
      <c r="J156" s="5">
        <v>48</v>
      </c>
      <c r="K156" s="5">
        <v>35997</v>
      </c>
      <c r="L156" s="5">
        <v>1605</v>
      </c>
      <c r="M156" s="5">
        <v>17407</v>
      </c>
      <c r="N156" s="5">
        <v>1589</v>
      </c>
    </row>
    <row r="157" spans="1:14">
      <c r="A157" s="5">
        <v>1393</v>
      </c>
      <c r="B157" s="5">
        <v>4</v>
      </c>
      <c r="C157" s="5" t="s">
        <v>439</v>
      </c>
      <c r="D157" s="5" t="s">
        <v>438</v>
      </c>
      <c r="E157" s="5">
        <v>6925141</v>
      </c>
      <c r="F157" s="5">
        <v>6855870</v>
      </c>
      <c r="G157" s="5">
        <v>7139</v>
      </c>
      <c r="H157" s="5">
        <v>5487</v>
      </c>
      <c r="I157" s="5">
        <v>0</v>
      </c>
      <c r="J157" s="5">
        <v>48</v>
      </c>
      <c r="K157" s="5">
        <v>35997</v>
      </c>
      <c r="L157" s="5">
        <v>1605</v>
      </c>
      <c r="M157" s="5">
        <v>17407</v>
      </c>
      <c r="N157" s="5">
        <v>1589</v>
      </c>
    </row>
    <row r="158" spans="1:14">
      <c r="A158" s="5">
        <v>1393</v>
      </c>
      <c r="B158" s="5">
        <v>2</v>
      </c>
      <c r="C158" s="5" t="s">
        <v>440</v>
      </c>
      <c r="D158" s="5" t="s">
        <v>441</v>
      </c>
      <c r="E158" s="5">
        <v>122724265</v>
      </c>
      <c r="F158" s="5">
        <v>116353321</v>
      </c>
      <c r="G158" s="5">
        <v>536869</v>
      </c>
      <c r="H158" s="5">
        <v>291183</v>
      </c>
      <c r="I158" s="5">
        <v>110587</v>
      </c>
      <c r="J158" s="5">
        <v>23040</v>
      </c>
      <c r="K158" s="5">
        <v>2066739</v>
      </c>
      <c r="L158" s="5">
        <v>496125</v>
      </c>
      <c r="M158" s="5">
        <v>2463223</v>
      </c>
      <c r="N158" s="5">
        <v>383178</v>
      </c>
    </row>
    <row r="159" spans="1:14">
      <c r="A159" s="5">
        <v>1393</v>
      </c>
      <c r="B159" s="5">
        <v>3</v>
      </c>
      <c r="C159" s="5" t="s">
        <v>442</v>
      </c>
      <c r="D159" s="5" t="s">
        <v>443</v>
      </c>
      <c r="E159" s="5">
        <v>96573939</v>
      </c>
      <c r="F159" s="5">
        <v>92162890</v>
      </c>
      <c r="G159" s="5">
        <v>480688</v>
      </c>
      <c r="H159" s="5">
        <v>202728</v>
      </c>
      <c r="I159" s="5">
        <v>0</v>
      </c>
      <c r="J159" s="5">
        <v>4807</v>
      </c>
      <c r="K159" s="5">
        <v>1625941</v>
      </c>
      <c r="L159" s="5">
        <v>451936</v>
      </c>
      <c r="M159" s="5">
        <v>1339080</v>
      </c>
      <c r="N159" s="5">
        <v>305870</v>
      </c>
    </row>
    <row r="160" spans="1:14">
      <c r="A160" s="5">
        <v>1393</v>
      </c>
      <c r="B160" s="5">
        <v>4</v>
      </c>
      <c r="C160" s="5" t="s">
        <v>444</v>
      </c>
      <c r="D160" s="5" t="s">
        <v>445</v>
      </c>
      <c r="E160" s="5">
        <v>15847429</v>
      </c>
      <c r="F160" s="5">
        <v>14154116</v>
      </c>
      <c r="G160" s="5">
        <v>106186</v>
      </c>
      <c r="H160" s="5">
        <v>65229</v>
      </c>
      <c r="I160" s="5">
        <v>0</v>
      </c>
      <c r="J160" s="5">
        <v>1016</v>
      </c>
      <c r="K160" s="5">
        <v>1043079</v>
      </c>
      <c r="L160" s="5">
        <v>216010</v>
      </c>
      <c r="M160" s="5">
        <v>229501</v>
      </c>
      <c r="N160" s="5">
        <v>32292</v>
      </c>
    </row>
    <row r="161" spans="1:14">
      <c r="A161" s="5">
        <v>1393</v>
      </c>
      <c r="B161" s="5">
        <v>4</v>
      </c>
      <c r="C161" s="5" t="s">
        <v>446</v>
      </c>
      <c r="D161" s="5" t="s">
        <v>447</v>
      </c>
      <c r="E161" s="5">
        <v>1079503</v>
      </c>
      <c r="F161" s="5">
        <v>1063093</v>
      </c>
      <c r="G161" s="5">
        <v>564</v>
      </c>
      <c r="H161" s="5">
        <v>0</v>
      </c>
      <c r="I161" s="5">
        <v>0</v>
      </c>
      <c r="J161" s="5">
        <v>0</v>
      </c>
      <c r="K161" s="5">
        <v>741</v>
      </c>
      <c r="L161" s="5">
        <v>1673</v>
      </c>
      <c r="M161" s="5">
        <v>11432</v>
      </c>
      <c r="N161" s="5">
        <v>2000</v>
      </c>
    </row>
    <row r="162" spans="1:14">
      <c r="A162" s="5">
        <v>1393</v>
      </c>
      <c r="B162" s="5">
        <v>4</v>
      </c>
      <c r="C162" s="5" t="s">
        <v>448</v>
      </c>
      <c r="D162" s="5" t="s">
        <v>449</v>
      </c>
      <c r="E162" s="5">
        <v>18629505</v>
      </c>
      <c r="F162" s="5">
        <v>18258329</v>
      </c>
      <c r="G162" s="5">
        <v>25548</v>
      </c>
      <c r="H162" s="5">
        <v>46883</v>
      </c>
      <c r="I162" s="5">
        <v>0</v>
      </c>
      <c r="J162" s="5">
        <v>892</v>
      </c>
      <c r="K162" s="5">
        <v>-20085</v>
      </c>
      <c r="L162" s="5">
        <v>87688</v>
      </c>
      <c r="M162" s="5">
        <v>172072</v>
      </c>
      <c r="N162" s="5">
        <v>58178</v>
      </c>
    </row>
    <row r="163" spans="1:14">
      <c r="A163" s="5">
        <v>1393</v>
      </c>
      <c r="B163" s="5">
        <v>4</v>
      </c>
      <c r="C163" s="5" t="s">
        <v>450</v>
      </c>
      <c r="D163" s="5" t="s">
        <v>451</v>
      </c>
      <c r="E163" s="5">
        <v>3025079</v>
      </c>
      <c r="F163" s="5">
        <v>2933081</v>
      </c>
      <c r="G163" s="5">
        <v>5909</v>
      </c>
      <c r="H163" s="5">
        <v>10941</v>
      </c>
      <c r="I163" s="5">
        <v>0</v>
      </c>
      <c r="J163" s="5">
        <v>31</v>
      </c>
      <c r="K163" s="5">
        <v>2119</v>
      </c>
      <c r="L163" s="5">
        <v>12418</v>
      </c>
      <c r="M163" s="5">
        <v>60530</v>
      </c>
      <c r="N163" s="5">
        <v>50</v>
      </c>
    </row>
    <row r="164" spans="1:14">
      <c r="A164" s="5">
        <v>1393</v>
      </c>
      <c r="B164" s="5">
        <v>4</v>
      </c>
      <c r="C164" s="5" t="s">
        <v>452</v>
      </c>
      <c r="D164" s="5" t="s">
        <v>453</v>
      </c>
      <c r="E164" s="5">
        <v>2134133</v>
      </c>
      <c r="F164" s="5">
        <v>1927108</v>
      </c>
      <c r="G164" s="5">
        <v>111785</v>
      </c>
      <c r="H164" s="5">
        <v>3576</v>
      </c>
      <c r="I164" s="5">
        <v>0</v>
      </c>
      <c r="J164" s="5">
        <v>348</v>
      </c>
      <c r="K164" s="5">
        <v>60328</v>
      </c>
      <c r="L164" s="5">
        <v>19748</v>
      </c>
      <c r="M164" s="5">
        <v>2670</v>
      </c>
      <c r="N164" s="5">
        <v>8569</v>
      </c>
    </row>
    <row r="165" spans="1:14">
      <c r="A165" s="5">
        <v>1393</v>
      </c>
      <c r="B165" s="5">
        <v>4</v>
      </c>
      <c r="C165" s="5" t="s">
        <v>454</v>
      </c>
      <c r="D165" s="5" t="s">
        <v>455</v>
      </c>
      <c r="E165" s="5">
        <v>13989471</v>
      </c>
      <c r="F165" s="5">
        <v>13618884</v>
      </c>
      <c r="G165" s="5">
        <v>112192</v>
      </c>
      <c r="H165" s="5">
        <v>12239</v>
      </c>
      <c r="I165" s="5">
        <v>0</v>
      </c>
      <c r="J165" s="5">
        <v>419</v>
      </c>
      <c r="K165" s="5">
        <v>144313</v>
      </c>
      <c r="L165" s="5">
        <v>4922</v>
      </c>
      <c r="M165" s="5">
        <v>15608</v>
      </c>
      <c r="N165" s="5">
        <v>80893</v>
      </c>
    </row>
    <row r="166" spans="1:14">
      <c r="A166" s="5">
        <v>1393</v>
      </c>
      <c r="B166" s="5">
        <v>4</v>
      </c>
      <c r="C166" s="5" t="s">
        <v>456</v>
      </c>
      <c r="D166" s="5" t="s">
        <v>457</v>
      </c>
      <c r="E166" s="5">
        <v>1048012</v>
      </c>
      <c r="F166" s="5">
        <v>1036639</v>
      </c>
      <c r="G166" s="5">
        <v>50</v>
      </c>
      <c r="H166" s="5">
        <v>2791</v>
      </c>
      <c r="I166" s="5">
        <v>0</v>
      </c>
      <c r="J166" s="5">
        <v>3</v>
      </c>
      <c r="K166" s="5">
        <v>6070</v>
      </c>
      <c r="L166" s="5">
        <v>0</v>
      </c>
      <c r="M166" s="5">
        <v>2099</v>
      </c>
      <c r="N166" s="5">
        <v>360</v>
      </c>
    </row>
    <row r="167" spans="1:14">
      <c r="A167" s="5">
        <v>1393</v>
      </c>
      <c r="B167" s="5">
        <v>9</v>
      </c>
      <c r="C167" s="5" t="s">
        <v>458</v>
      </c>
      <c r="D167" s="5" t="s">
        <v>459</v>
      </c>
      <c r="E167" s="5">
        <v>40820806</v>
      </c>
      <c r="F167" s="5">
        <v>39171640</v>
      </c>
      <c r="G167" s="5">
        <v>118452</v>
      </c>
      <c r="H167" s="5">
        <v>61068</v>
      </c>
      <c r="I167" s="5">
        <v>0</v>
      </c>
      <c r="J167" s="5">
        <v>2099</v>
      </c>
      <c r="K167" s="5">
        <v>389375</v>
      </c>
      <c r="L167" s="5">
        <v>109476</v>
      </c>
      <c r="M167" s="5">
        <v>845167</v>
      </c>
      <c r="N167" s="5">
        <v>123529</v>
      </c>
    </row>
    <row r="168" spans="1:14">
      <c r="A168" s="5">
        <v>1393</v>
      </c>
      <c r="B168" s="5">
        <v>3</v>
      </c>
      <c r="C168" s="5" t="s">
        <v>460</v>
      </c>
      <c r="D168" s="5" t="s">
        <v>461</v>
      </c>
      <c r="E168" s="5">
        <v>26150325</v>
      </c>
      <c r="F168" s="5">
        <v>24190431</v>
      </c>
      <c r="G168" s="5">
        <v>56181</v>
      </c>
      <c r="H168" s="5">
        <v>88455</v>
      </c>
      <c r="I168" s="5">
        <v>110587</v>
      </c>
      <c r="J168" s="5">
        <v>18233</v>
      </c>
      <c r="K168" s="5">
        <v>440798</v>
      </c>
      <c r="L168" s="5">
        <v>44189</v>
      </c>
      <c r="M168" s="5">
        <v>1124143</v>
      </c>
      <c r="N168" s="5">
        <v>77307</v>
      </c>
    </row>
    <row r="169" spans="1:14">
      <c r="A169" s="5">
        <v>1393</v>
      </c>
      <c r="B169" s="5">
        <v>4</v>
      </c>
      <c r="C169" s="5" t="s">
        <v>462</v>
      </c>
      <c r="D169" s="5" t="s">
        <v>463</v>
      </c>
      <c r="E169" s="5">
        <v>7210486</v>
      </c>
      <c r="F169" s="5">
        <v>6953802</v>
      </c>
      <c r="G169" s="5">
        <v>6132</v>
      </c>
      <c r="H169" s="5">
        <v>7386</v>
      </c>
      <c r="I169" s="5">
        <v>0</v>
      </c>
      <c r="J169" s="5">
        <v>530</v>
      </c>
      <c r="K169" s="5">
        <v>63195</v>
      </c>
      <c r="L169" s="5">
        <v>12346</v>
      </c>
      <c r="M169" s="5">
        <v>149789</v>
      </c>
      <c r="N169" s="5">
        <v>17306</v>
      </c>
    </row>
    <row r="170" spans="1:14">
      <c r="A170" s="5">
        <v>1393</v>
      </c>
      <c r="B170" s="5">
        <v>4</v>
      </c>
      <c r="C170" s="5" t="s">
        <v>464</v>
      </c>
      <c r="D170" s="5" t="s">
        <v>465</v>
      </c>
      <c r="E170" s="5">
        <v>4017942</v>
      </c>
      <c r="F170" s="5">
        <v>3657698</v>
      </c>
      <c r="G170" s="5">
        <v>6590</v>
      </c>
      <c r="H170" s="5">
        <v>9458</v>
      </c>
      <c r="I170" s="5">
        <v>110587</v>
      </c>
      <c r="J170" s="5">
        <v>15979</v>
      </c>
      <c r="K170" s="5">
        <v>72696</v>
      </c>
      <c r="L170" s="5">
        <v>4408</v>
      </c>
      <c r="M170" s="5">
        <v>116485</v>
      </c>
      <c r="N170" s="5">
        <v>24041</v>
      </c>
    </row>
    <row r="171" spans="1:14">
      <c r="A171" s="5">
        <v>1393</v>
      </c>
      <c r="B171" s="5">
        <v>4</v>
      </c>
      <c r="C171" s="5" t="s">
        <v>466</v>
      </c>
      <c r="D171" s="5" t="s">
        <v>467</v>
      </c>
      <c r="E171" s="5">
        <v>765912</v>
      </c>
      <c r="F171" s="5">
        <v>765631</v>
      </c>
      <c r="G171" s="5">
        <v>194</v>
      </c>
      <c r="H171" s="5">
        <v>1687</v>
      </c>
      <c r="I171" s="5">
        <v>0</v>
      </c>
      <c r="J171" s="5">
        <v>166</v>
      </c>
      <c r="K171" s="5">
        <v>-23252</v>
      </c>
      <c r="L171" s="5">
        <v>314</v>
      </c>
      <c r="M171" s="5">
        <v>21173</v>
      </c>
      <c r="N171" s="5">
        <v>0</v>
      </c>
    </row>
    <row r="172" spans="1:14">
      <c r="A172" s="5">
        <v>1393</v>
      </c>
      <c r="B172" s="5">
        <v>4</v>
      </c>
      <c r="C172" s="5" t="s">
        <v>468</v>
      </c>
      <c r="D172" s="5" t="s">
        <v>469</v>
      </c>
      <c r="E172" s="5">
        <v>5679325</v>
      </c>
      <c r="F172" s="5">
        <v>5317921</v>
      </c>
      <c r="G172" s="5">
        <v>31182</v>
      </c>
      <c r="H172" s="5">
        <v>29726</v>
      </c>
      <c r="I172" s="5">
        <v>0</v>
      </c>
      <c r="J172" s="5">
        <v>929</v>
      </c>
      <c r="K172" s="5">
        <v>152949</v>
      </c>
      <c r="L172" s="5">
        <v>8042</v>
      </c>
      <c r="M172" s="5">
        <v>115354</v>
      </c>
      <c r="N172" s="5">
        <v>23222</v>
      </c>
    </row>
    <row r="173" spans="1:14">
      <c r="A173" s="5">
        <v>1393</v>
      </c>
      <c r="B173" s="5">
        <v>4</v>
      </c>
      <c r="C173" s="5" t="s">
        <v>470</v>
      </c>
      <c r="D173" s="5" t="s">
        <v>471</v>
      </c>
      <c r="E173" s="5">
        <v>3242085</v>
      </c>
      <c r="F173" s="5">
        <v>3089910</v>
      </c>
      <c r="G173" s="5">
        <v>10595</v>
      </c>
      <c r="H173" s="5">
        <v>27722</v>
      </c>
      <c r="I173" s="5">
        <v>0</v>
      </c>
      <c r="J173" s="5">
        <v>365</v>
      </c>
      <c r="K173" s="5">
        <v>87776</v>
      </c>
      <c r="L173" s="5">
        <v>8967</v>
      </c>
      <c r="M173" s="5">
        <v>12864</v>
      </c>
      <c r="N173" s="5">
        <v>3887</v>
      </c>
    </row>
    <row r="174" spans="1:14">
      <c r="A174" s="5">
        <v>1393</v>
      </c>
      <c r="B174" s="5">
        <v>4</v>
      </c>
      <c r="C174" s="5" t="s">
        <v>472</v>
      </c>
      <c r="D174" s="5" t="s">
        <v>473</v>
      </c>
      <c r="E174" s="5">
        <v>966560</v>
      </c>
      <c r="F174" s="5">
        <v>924834</v>
      </c>
      <c r="G174" s="5">
        <v>384</v>
      </c>
      <c r="H174" s="5">
        <v>10569</v>
      </c>
      <c r="I174" s="5">
        <v>0</v>
      </c>
      <c r="J174" s="5">
        <v>225</v>
      </c>
      <c r="K174" s="5">
        <v>14695</v>
      </c>
      <c r="L174" s="5">
        <v>4345</v>
      </c>
      <c r="M174" s="5">
        <v>11470</v>
      </c>
      <c r="N174" s="5">
        <v>39</v>
      </c>
    </row>
    <row r="175" spans="1:14">
      <c r="A175" s="5">
        <v>1393</v>
      </c>
      <c r="B175" s="5">
        <v>4</v>
      </c>
      <c r="C175" s="5" t="s">
        <v>474</v>
      </c>
      <c r="D175" s="5" t="s">
        <v>475</v>
      </c>
      <c r="E175" s="5">
        <v>4268015</v>
      </c>
      <c r="F175" s="5">
        <v>3480636</v>
      </c>
      <c r="G175" s="5">
        <v>1104</v>
      </c>
      <c r="H175" s="5">
        <v>1907</v>
      </c>
      <c r="I175" s="5">
        <v>0</v>
      </c>
      <c r="J175" s="5">
        <v>40</v>
      </c>
      <c r="K175" s="5">
        <v>72740</v>
      </c>
      <c r="L175" s="5">
        <v>5767</v>
      </c>
      <c r="M175" s="5">
        <v>697009</v>
      </c>
      <c r="N175" s="5">
        <v>8812</v>
      </c>
    </row>
    <row r="176" spans="1:14">
      <c r="A176" s="5">
        <v>1393</v>
      </c>
      <c r="B176" s="5">
        <v>2</v>
      </c>
      <c r="C176" s="5" t="s">
        <v>476</v>
      </c>
      <c r="D176" s="5" t="s">
        <v>477</v>
      </c>
      <c r="E176" s="5">
        <v>526302625</v>
      </c>
      <c r="F176" s="5">
        <v>508228676</v>
      </c>
      <c r="G176" s="5">
        <v>4231282</v>
      </c>
      <c r="H176" s="5">
        <v>1198398</v>
      </c>
      <c r="I176" s="5">
        <v>787</v>
      </c>
      <c r="J176" s="5">
        <v>5403</v>
      </c>
      <c r="K176" s="5">
        <v>1165732</v>
      </c>
      <c r="L176" s="5">
        <v>305101</v>
      </c>
      <c r="M176" s="5">
        <v>6426878</v>
      </c>
      <c r="N176" s="5">
        <v>4740367</v>
      </c>
    </row>
    <row r="177" spans="1:14">
      <c r="A177" s="5">
        <v>1393</v>
      </c>
      <c r="B177" s="5">
        <v>3</v>
      </c>
      <c r="C177" s="5" t="s">
        <v>478</v>
      </c>
      <c r="D177" s="5" t="s">
        <v>479</v>
      </c>
      <c r="E177" s="5">
        <v>359506016</v>
      </c>
      <c r="F177" s="5">
        <v>345599201</v>
      </c>
      <c r="G177" s="5">
        <v>2828692</v>
      </c>
      <c r="H177" s="5">
        <v>960917</v>
      </c>
      <c r="I177" s="5">
        <v>0</v>
      </c>
      <c r="J177" s="5">
        <v>715</v>
      </c>
      <c r="K177" s="5">
        <v>167855</v>
      </c>
      <c r="L177" s="5">
        <v>11407</v>
      </c>
      <c r="M177" s="5">
        <v>5365518</v>
      </c>
      <c r="N177" s="5">
        <v>4571712</v>
      </c>
    </row>
    <row r="178" spans="1:14">
      <c r="A178" s="5">
        <v>1393</v>
      </c>
      <c r="B178" s="5">
        <v>4</v>
      </c>
      <c r="C178" s="5" t="s">
        <v>480</v>
      </c>
      <c r="D178" s="5" t="s">
        <v>479</v>
      </c>
      <c r="E178" s="5">
        <v>359506016</v>
      </c>
      <c r="F178" s="5">
        <v>345599201</v>
      </c>
      <c r="G178" s="5">
        <v>2828692</v>
      </c>
      <c r="H178" s="5">
        <v>960917</v>
      </c>
      <c r="I178" s="5">
        <v>0</v>
      </c>
      <c r="J178" s="5">
        <v>715</v>
      </c>
      <c r="K178" s="5">
        <v>167855</v>
      </c>
      <c r="L178" s="5">
        <v>11407</v>
      </c>
      <c r="M178" s="5">
        <v>5365518</v>
      </c>
      <c r="N178" s="5">
        <v>4571712</v>
      </c>
    </row>
    <row r="179" spans="1:14">
      <c r="A179" s="5">
        <v>1393</v>
      </c>
      <c r="B179" s="5">
        <v>3</v>
      </c>
      <c r="C179" s="5" t="s">
        <v>481</v>
      </c>
      <c r="D179" s="5" t="s">
        <v>482</v>
      </c>
      <c r="E179" s="5">
        <v>11298379</v>
      </c>
      <c r="F179" s="5">
        <v>10337183</v>
      </c>
      <c r="G179" s="5">
        <v>703789</v>
      </c>
      <c r="H179" s="5">
        <v>11998</v>
      </c>
      <c r="I179" s="5">
        <v>0</v>
      </c>
      <c r="J179" s="5">
        <v>220</v>
      </c>
      <c r="K179" s="5">
        <v>194784</v>
      </c>
      <c r="L179" s="5">
        <v>14351</v>
      </c>
      <c r="M179" s="5">
        <v>29834</v>
      </c>
      <c r="N179" s="5">
        <v>6220</v>
      </c>
    </row>
    <row r="180" spans="1:14">
      <c r="A180" s="5">
        <v>1393</v>
      </c>
      <c r="B180" s="5">
        <v>4</v>
      </c>
      <c r="C180" s="5" t="s">
        <v>483</v>
      </c>
      <c r="D180" s="5" t="s">
        <v>482</v>
      </c>
      <c r="E180" s="5">
        <v>11298379</v>
      </c>
      <c r="F180" s="5">
        <v>10337183</v>
      </c>
      <c r="G180" s="5">
        <v>703789</v>
      </c>
      <c r="H180" s="5">
        <v>11998</v>
      </c>
      <c r="I180" s="5">
        <v>0</v>
      </c>
      <c r="J180" s="5">
        <v>220</v>
      </c>
      <c r="K180" s="5">
        <v>194784</v>
      </c>
      <c r="L180" s="5">
        <v>14351</v>
      </c>
      <c r="M180" s="5">
        <v>29834</v>
      </c>
      <c r="N180" s="5">
        <v>6220</v>
      </c>
    </row>
    <row r="181" spans="1:14">
      <c r="A181" s="5">
        <v>1393</v>
      </c>
      <c r="B181" s="5">
        <v>3</v>
      </c>
      <c r="C181" s="5" t="s">
        <v>484</v>
      </c>
      <c r="D181" s="5" t="s">
        <v>485</v>
      </c>
      <c r="E181" s="5">
        <v>155498229</v>
      </c>
      <c r="F181" s="5">
        <v>152292292</v>
      </c>
      <c r="G181" s="5">
        <v>698802</v>
      </c>
      <c r="H181" s="5">
        <v>225483</v>
      </c>
      <c r="I181" s="5">
        <v>787</v>
      </c>
      <c r="J181" s="5">
        <v>4468</v>
      </c>
      <c r="K181" s="5">
        <v>803093</v>
      </c>
      <c r="L181" s="5">
        <v>279344</v>
      </c>
      <c r="M181" s="5">
        <v>1031526</v>
      </c>
      <c r="N181" s="5">
        <v>162435</v>
      </c>
    </row>
    <row r="182" spans="1:14">
      <c r="A182" s="5">
        <v>1393</v>
      </c>
      <c r="B182" s="5">
        <v>4</v>
      </c>
      <c r="C182" s="5" t="s">
        <v>486</v>
      </c>
      <c r="D182" s="5" t="s">
        <v>485</v>
      </c>
      <c r="E182" s="5">
        <v>155498229</v>
      </c>
      <c r="F182" s="5">
        <v>152292292</v>
      </c>
      <c r="G182" s="5">
        <v>698802</v>
      </c>
      <c r="H182" s="5">
        <v>225483</v>
      </c>
      <c r="I182" s="5">
        <v>787</v>
      </c>
      <c r="J182" s="5">
        <v>4468</v>
      </c>
      <c r="K182" s="5">
        <v>803093</v>
      </c>
      <c r="L182" s="5">
        <v>279344</v>
      </c>
      <c r="M182" s="5">
        <v>1031526</v>
      </c>
      <c r="N182" s="5">
        <v>162435</v>
      </c>
    </row>
    <row r="183" spans="1:14">
      <c r="A183" s="5">
        <v>1393</v>
      </c>
      <c r="B183" s="5">
        <v>2</v>
      </c>
      <c r="C183" s="5" t="s">
        <v>487</v>
      </c>
      <c r="D183" s="5" t="s">
        <v>488</v>
      </c>
      <c r="E183" s="5">
        <v>26276499</v>
      </c>
      <c r="F183" s="5">
        <v>22535822</v>
      </c>
      <c r="G183" s="5">
        <v>25166</v>
      </c>
      <c r="H183" s="5">
        <v>36554</v>
      </c>
      <c r="I183" s="5">
        <v>0</v>
      </c>
      <c r="J183" s="5">
        <v>494</v>
      </c>
      <c r="K183" s="5">
        <v>112780</v>
      </c>
      <c r="L183" s="5">
        <v>31894</v>
      </c>
      <c r="M183" s="5">
        <v>3434411</v>
      </c>
      <c r="N183" s="5">
        <v>99379</v>
      </c>
    </row>
    <row r="184" spans="1:14">
      <c r="A184" s="5">
        <v>1393</v>
      </c>
      <c r="B184" s="5">
        <v>3</v>
      </c>
      <c r="C184" s="5" t="s">
        <v>489</v>
      </c>
      <c r="D184" s="5" t="s">
        <v>490</v>
      </c>
      <c r="E184" s="5">
        <v>5995677</v>
      </c>
      <c r="F184" s="5">
        <v>3297017</v>
      </c>
      <c r="G184" s="5">
        <v>132</v>
      </c>
      <c r="H184" s="5">
        <v>27220</v>
      </c>
      <c r="I184" s="5">
        <v>0</v>
      </c>
      <c r="J184" s="5">
        <v>9</v>
      </c>
      <c r="K184" s="5">
        <v>206390</v>
      </c>
      <c r="L184" s="5">
        <v>3724</v>
      </c>
      <c r="M184" s="5">
        <v>2458067</v>
      </c>
      <c r="N184" s="5">
        <v>3119</v>
      </c>
    </row>
    <row r="185" spans="1:14">
      <c r="A185" s="5">
        <v>1393</v>
      </c>
      <c r="B185" s="5">
        <v>4</v>
      </c>
      <c r="C185" s="5" t="s">
        <v>491</v>
      </c>
      <c r="D185" s="5" t="s">
        <v>492</v>
      </c>
      <c r="E185" s="5">
        <v>5926766</v>
      </c>
      <c r="F185" s="5">
        <v>3229482</v>
      </c>
      <c r="G185" s="5">
        <v>132</v>
      </c>
      <c r="H185" s="5">
        <v>26395</v>
      </c>
      <c r="I185" s="5">
        <v>0</v>
      </c>
      <c r="J185" s="5">
        <v>9</v>
      </c>
      <c r="K185" s="5">
        <v>206390</v>
      </c>
      <c r="L185" s="5">
        <v>3174</v>
      </c>
      <c r="M185" s="5">
        <v>2458067</v>
      </c>
      <c r="N185" s="5">
        <v>3119</v>
      </c>
    </row>
    <row r="186" spans="1:14">
      <c r="A186" s="5">
        <v>1393</v>
      </c>
      <c r="B186" s="5">
        <v>4</v>
      </c>
      <c r="C186" s="5" t="s">
        <v>493</v>
      </c>
      <c r="D186" s="5" t="s">
        <v>494</v>
      </c>
      <c r="E186" s="5">
        <v>68911</v>
      </c>
      <c r="F186" s="5">
        <v>67536</v>
      </c>
      <c r="G186" s="5">
        <v>0</v>
      </c>
      <c r="H186" s="5">
        <v>825</v>
      </c>
      <c r="I186" s="5">
        <v>0</v>
      </c>
      <c r="J186" s="5">
        <v>0</v>
      </c>
      <c r="K186" s="5">
        <v>0</v>
      </c>
      <c r="L186" s="5">
        <v>550</v>
      </c>
      <c r="M186" s="5">
        <v>0</v>
      </c>
      <c r="N186" s="5">
        <v>0</v>
      </c>
    </row>
    <row r="187" spans="1:14">
      <c r="A187" s="5">
        <v>1393</v>
      </c>
      <c r="B187" s="5">
        <v>3</v>
      </c>
      <c r="C187" s="5" t="s">
        <v>495</v>
      </c>
      <c r="D187" s="5" t="s">
        <v>496</v>
      </c>
      <c r="E187" s="5">
        <v>4924270</v>
      </c>
      <c r="F187" s="5">
        <v>5026851</v>
      </c>
      <c r="G187" s="5">
        <v>22013</v>
      </c>
      <c r="H187" s="5">
        <v>6101</v>
      </c>
      <c r="I187" s="5">
        <v>0</v>
      </c>
      <c r="J187" s="5">
        <v>3</v>
      </c>
      <c r="K187" s="5">
        <v>-270534</v>
      </c>
      <c r="L187" s="5">
        <v>4793</v>
      </c>
      <c r="M187" s="5">
        <v>87526</v>
      </c>
      <c r="N187" s="5">
        <v>47518</v>
      </c>
    </row>
    <row r="188" spans="1:14">
      <c r="A188" s="5">
        <v>1393</v>
      </c>
      <c r="B188" s="5">
        <v>4</v>
      </c>
      <c r="C188" s="5" t="s">
        <v>497</v>
      </c>
      <c r="D188" s="5" t="s">
        <v>496</v>
      </c>
      <c r="E188" s="5">
        <v>4924270</v>
      </c>
      <c r="F188" s="5">
        <v>5026851</v>
      </c>
      <c r="G188" s="5">
        <v>22013</v>
      </c>
      <c r="H188" s="5">
        <v>6101</v>
      </c>
      <c r="I188" s="5">
        <v>0</v>
      </c>
      <c r="J188" s="5">
        <v>3</v>
      </c>
      <c r="K188" s="5">
        <v>-270534</v>
      </c>
      <c r="L188" s="5">
        <v>4793</v>
      </c>
      <c r="M188" s="5">
        <v>87526</v>
      </c>
      <c r="N188" s="5">
        <v>47518</v>
      </c>
    </row>
    <row r="189" spans="1:14">
      <c r="A189" s="5">
        <v>1393</v>
      </c>
      <c r="B189" s="5">
        <v>3</v>
      </c>
      <c r="C189" s="5" t="s">
        <v>498</v>
      </c>
      <c r="D189" s="5" t="s">
        <v>499</v>
      </c>
      <c r="E189" s="5">
        <v>15356552</v>
      </c>
      <c r="F189" s="5">
        <v>14211954</v>
      </c>
      <c r="G189" s="5">
        <v>3022</v>
      </c>
      <c r="H189" s="5">
        <v>3233</v>
      </c>
      <c r="I189" s="5">
        <v>0</v>
      </c>
      <c r="J189" s="5">
        <v>482</v>
      </c>
      <c r="K189" s="5">
        <v>176924</v>
      </c>
      <c r="L189" s="5">
        <v>23377</v>
      </c>
      <c r="M189" s="5">
        <v>888818</v>
      </c>
      <c r="N189" s="5">
        <v>48742</v>
      </c>
    </row>
    <row r="190" spans="1:14">
      <c r="A190" s="5">
        <v>1393</v>
      </c>
      <c r="B190" s="5">
        <v>4</v>
      </c>
      <c r="C190" s="5" t="s">
        <v>500</v>
      </c>
      <c r="D190" s="5" t="s">
        <v>501</v>
      </c>
      <c r="E190" s="5">
        <v>12800953</v>
      </c>
      <c r="F190" s="5">
        <v>12742601</v>
      </c>
      <c r="G190" s="5">
        <v>2775</v>
      </c>
      <c r="H190" s="5">
        <v>2863</v>
      </c>
      <c r="I190" s="5">
        <v>0</v>
      </c>
      <c r="J190" s="5">
        <v>352</v>
      </c>
      <c r="K190" s="5">
        <v>-6398</v>
      </c>
      <c r="L190" s="5">
        <v>12874</v>
      </c>
      <c r="M190" s="5">
        <v>0</v>
      </c>
      <c r="N190" s="5">
        <v>45886</v>
      </c>
    </row>
    <row r="191" spans="1:14">
      <c r="A191" s="5">
        <v>1393</v>
      </c>
      <c r="B191" s="5">
        <v>4</v>
      </c>
      <c r="C191" s="5" t="s">
        <v>502</v>
      </c>
      <c r="D191" s="5" t="s">
        <v>503</v>
      </c>
      <c r="E191" s="5">
        <v>169459</v>
      </c>
      <c r="F191" s="5">
        <v>141712</v>
      </c>
      <c r="G191" s="5">
        <v>7</v>
      </c>
      <c r="H191" s="5">
        <v>361</v>
      </c>
      <c r="I191" s="5">
        <v>0</v>
      </c>
      <c r="J191" s="5">
        <v>0</v>
      </c>
      <c r="K191" s="5">
        <v>87</v>
      </c>
      <c r="L191" s="5">
        <v>720</v>
      </c>
      <c r="M191" s="5">
        <v>23717</v>
      </c>
      <c r="N191" s="5">
        <v>2856</v>
      </c>
    </row>
    <row r="192" spans="1:14">
      <c r="A192" s="5">
        <v>1393</v>
      </c>
      <c r="B192" s="5">
        <v>4</v>
      </c>
      <c r="C192" s="5" t="s">
        <v>504</v>
      </c>
      <c r="D192" s="5" t="s">
        <v>499</v>
      </c>
      <c r="E192" s="5">
        <v>2386139</v>
      </c>
      <c r="F192" s="5">
        <v>1327641</v>
      </c>
      <c r="G192" s="5">
        <v>240</v>
      </c>
      <c r="H192" s="5">
        <v>10</v>
      </c>
      <c r="I192" s="5">
        <v>0</v>
      </c>
      <c r="J192" s="5">
        <v>130</v>
      </c>
      <c r="K192" s="5">
        <v>183235</v>
      </c>
      <c r="L192" s="5">
        <v>9782</v>
      </c>
      <c r="M192" s="5">
        <v>865101</v>
      </c>
      <c r="N192" s="5">
        <v>0</v>
      </c>
    </row>
    <row r="193" spans="1:14">
      <c r="A193" s="5">
        <v>1393</v>
      </c>
      <c r="B193" s="5">
        <v>2</v>
      </c>
      <c r="C193" s="5" t="s">
        <v>505</v>
      </c>
      <c r="D193" s="5" t="s">
        <v>506</v>
      </c>
      <c r="E193" s="5">
        <v>18483191</v>
      </c>
      <c r="F193" s="5">
        <v>18052910</v>
      </c>
      <c r="G193" s="5">
        <v>59039</v>
      </c>
      <c r="H193" s="5">
        <v>67815</v>
      </c>
      <c r="I193" s="5">
        <v>0</v>
      </c>
      <c r="J193" s="5">
        <v>1691</v>
      </c>
      <c r="K193" s="5">
        <v>87210</v>
      </c>
      <c r="L193" s="5">
        <v>42403</v>
      </c>
      <c r="M193" s="5">
        <v>73049</v>
      </c>
      <c r="N193" s="5">
        <v>99074</v>
      </c>
    </row>
    <row r="194" spans="1:14">
      <c r="A194" s="5">
        <v>1393</v>
      </c>
      <c r="B194" s="5">
        <v>3</v>
      </c>
      <c r="C194" s="5" t="s">
        <v>507</v>
      </c>
      <c r="D194" s="5" t="s">
        <v>506</v>
      </c>
      <c r="E194" s="5">
        <v>18483191</v>
      </c>
      <c r="F194" s="5">
        <v>18052910</v>
      </c>
      <c r="G194" s="5">
        <v>59039</v>
      </c>
      <c r="H194" s="5">
        <v>67815</v>
      </c>
      <c r="I194" s="5">
        <v>0</v>
      </c>
      <c r="J194" s="5">
        <v>1691</v>
      </c>
      <c r="K194" s="5">
        <v>87210</v>
      </c>
      <c r="L194" s="5">
        <v>42403</v>
      </c>
      <c r="M194" s="5">
        <v>73049</v>
      </c>
      <c r="N194" s="5">
        <v>99074</v>
      </c>
    </row>
    <row r="195" spans="1:14">
      <c r="A195" s="5">
        <v>1393</v>
      </c>
      <c r="B195" s="5">
        <v>4</v>
      </c>
      <c r="C195" s="5" t="s">
        <v>508</v>
      </c>
      <c r="D195" s="5" t="s">
        <v>506</v>
      </c>
      <c r="E195" s="5">
        <v>18483191</v>
      </c>
      <c r="F195" s="5">
        <v>18052910</v>
      </c>
      <c r="G195" s="5">
        <v>59039</v>
      </c>
      <c r="H195" s="5">
        <v>67815</v>
      </c>
      <c r="I195" s="5">
        <v>0</v>
      </c>
      <c r="J195" s="5">
        <v>1691</v>
      </c>
      <c r="K195" s="5">
        <v>87210</v>
      </c>
      <c r="L195" s="5">
        <v>42403</v>
      </c>
      <c r="M195" s="5">
        <v>73049</v>
      </c>
      <c r="N195" s="5">
        <v>99074</v>
      </c>
    </row>
    <row r="196" spans="1:14">
      <c r="A196" s="5">
        <v>1393</v>
      </c>
      <c r="B196" s="5">
        <v>2</v>
      </c>
      <c r="C196" s="5" t="s">
        <v>509</v>
      </c>
      <c r="D196" s="5" t="s">
        <v>510</v>
      </c>
      <c r="E196" s="5">
        <v>17316874</v>
      </c>
      <c r="F196" s="5">
        <v>16450885</v>
      </c>
      <c r="G196" s="5">
        <v>106337</v>
      </c>
      <c r="H196" s="5">
        <v>28082</v>
      </c>
      <c r="I196" s="5">
        <v>0</v>
      </c>
      <c r="J196" s="5">
        <v>2906</v>
      </c>
      <c r="K196" s="5">
        <v>170237</v>
      </c>
      <c r="L196" s="5">
        <v>200204</v>
      </c>
      <c r="M196" s="5">
        <v>218879</v>
      </c>
      <c r="N196" s="5">
        <v>139344</v>
      </c>
    </row>
    <row r="197" spans="1:14">
      <c r="A197" s="5">
        <v>1393</v>
      </c>
      <c r="B197" s="5">
        <v>3</v>
      </c>
      <c r="C197" s="5" t="s">
        <v>511</v>
      </c>
      <c r="D197" s="5" t="s">
        <v>512</v>
      </c>
      <c r="E197" s="5">
        <v>147936</v>
      </c>
      <c r="F197" s="5">
        <v>11893</v>
      </c>
      <c r="G197" s="5">
        <v>318</v>
      </c>
      <c r="H197" s="5">
        <v>2640</v>
      </c>
      <c r="I197" s="5">
        <v>0</v>
      </c>
      <c r="J197" s="5">
        <v>35</v>
      </c>
      <c r="K197" s="5">
        <v>0</v>
      </c>
      <c r="L197" s="5">
        <v>1148</v>
      </c>
      <c r="M197" s="5">
        <v>131902</v>
      </c>
      <c r="N197" s="5">
        <v>0</v>
      </c>
    </row>
    <row r="198" spans="1:14">
      <c r="A198" s="5">
        <v>1393</v>
      </c>
      <c r="B198" s="5">
        <v>9</v>
      </c>
      <c r="C198" s="5" t="s">
        <v>513</v>
      </c>
      <c r="D198" s="5" t="s">
        <v>514</v>
      </c>
      <c r="E198" s="5">
        <v>147936</v>
      </c>
      <c r="F198" s="5">
        <v>11893</v>
      </c>
      <c r="G198" s="5">
        <v>318</v>
      </c>
      <c r="H198" s="5">
        <v>2640</v>
      </c>
      <c r="I198" s="5">
        <v>0</v>
      </c>
      <c r="J198" s="5">
        <v>35</v>
      </c>
      <c r="K198" s="5">
        <v>0</v>
      </c>
      <c r="L198" s="5">
        <v>1148</v>
      </c>
      <c r="M198" s="5">
        <v>131902</v>
      </c>
      <c r="N198" s="5">
        <v>0</v>
      </c>
    </row>
    <row r="199" spans="1:14">
      <c r="A199" s="5">
        <v>1393</v>
      </c>
      <c r="B199" s="5">
        <v>3</v>
      </c>
      <c r="C199" s="5" t="s">
        <v>515</v>
      </c>
      <c r="D199" s="5" t="s">
        <v>516</v>
      </c>
      <c r="E199" s="5">
        <v>187361</v>
      </c>
      <c r="F199" s="5">
        <v>188611</v>
      </c>
      <c r="G199" s="5">
        <v>0</v>
      </c>
      <c r="H199" s="5">
        <v>0</v>
      </c>
      <c r="I199" s="5">
        <v>0</v>
      </c>
      <c r="J199" s="5">
        <v>43</v>
      </c>
      <c r="K199" s="5">
        <v>-1545</v>
      </c>
      <c r="L199" s="5">
        <v>251</v>
      </c>
      <c r="M199" s="5">
        <v>0</v>
      </c>
      <c r="N199" s="5">
        <v>0</v>
      </c>
    </row>
    <row r="200" spans="1:14">
      <c r="A200" s="5">
        <v>1393</v>
      </c>
      <c r="B200" s="5">
        <v>4</v>
      </c>
      <c r="C200" s="5" t="s">
        <v>517</v>
      </c>
      <c r="D200" s="5" t="s">
        <v>516</v>
      </c>
      <c r="E200" s="5">
        <v>187361</v>
      </c>
      <c r="F200" s="5">
        <v>188611</v>
      </c>
      <c r="G200" s="5">
        <v>0</v>
      </c>
      <c r="H200" s="5">
        <v>0</v>
      </c>
      <c r="I200" s="5">
        <v>0</v>
      </c>
      <c r="J200" s="5">
        <v>43</v>
      </c>
      <c r="K200" s="5">
        <v>-1545</v>
      </c>
      <c r="L200" s="5">
        <v>251</v>
      </c>
      <c r="M200" s="5">
        <v>0</v>
      </c>
      <c r="N200" s="5">
        <v>0</v>
      </c>
    </row>
    <row r="201" spans="1:14">
      <c r="A201" s="5">
        <v>1393</v>
      </c>
      <c r="B201" s="5">
        <v>3</v>
      </c>
      <c r="C201" s="5" t="s">
        <v>518</v>
      </c>
      <c r="D201" s="5" t="s">
        <v>519</v>
      </c>
      <c r="E201" s="5">
        <v>376577</v>
      </c>
      <c r="F201" s="5">
        <v>372003</v>
      </c>
      <c r="G201" s="5">
        <v>260</v>
      </c>
      <c r="H201" s="5">
        <v>1705</v>
      </c>
      <c r="I201" s="5">
        <v>0</v>
      </c>
      <c r="J201" s="5">
        <v>26</v>
      </c>
      <c r="K201" s="5">
        <v>2500</v>
      </c>
      <c r="L201" s="5">
        <v>83</v>
      </c>
      <c r="M201" s="5">
        <v>0</v>
      </c>
      <c r="N201" s="5">
        <v>0</v>
      </c>
    </row>
    <row r="202" spans="1:14">
      <c r="A202" s="5">
        <v>1393</v>
      </c>
      <c r="B202" s="5">
        <v>4</v>
      </c>
      <c r="C202" s="5" t="s">
        <v>520</v>
      </c>
      <c r="D202" s="5" t="s">
        <v>519</v>
      </c>
      <c r="E202" s="5">
        <v>376577</v>
      </c>
      <c r="F202" s="5">
        <v>372003</v>
      </c>
      <c r="G202" s="5">
        <v>260</v>
      </c>
      <c r="H202" s="5">
        <v>1705</v>
      </c>
      <c r="I202" s="5">
        <v>0</v>
      </c>
      <c r="J202" s="5">
        <v>26</v>
      </c>
      <c r="K202" s="5">
        <v>2500</v>
      </c>
      <c r="L202" s="5">
        <v>83</v>
      </c>
      <c r="M202" s="5">
        <v>0</v>
      </c>
      <c r="N202" s="5">
        <v>0</v>
      </c>
    </row>
    <row r="203" spans="1:14">
      <c r="A203" s="5">
        <v>1393</v>
      </c>
      <c r="B203" s="5">
        <v>3</v>
      </c>
      <c r="C203" s="5" t="s">
        <v>521</v>
      </c>
      <c r="D203" s="5" t="s">
        <v>522</v>
      </c>
      <c r="E203" s="5">
        <v>12351521</v>
      </c>
      <c r="F203" s="5">
        <v>11821039</v>
      </c>
      <c r="G203" s="5">
        <v>54859</v>
      </c>
      <c r="H203" s="5">
        <v>15316</v>
      </c>
      <c r="I203" s="5">
        <v>0</v>
      </c>
      <c r="J203" s="5">
        <v>1813</v>
      </c>
      <c r="K203" s="5">
        <v>128694</v>
      </c>
      <c r="L203" s="5">
        <v>192782</v>
      </c>
      <c r="M203" s="5">
        <v>17314</v>
      </c>
      <c r="N203" s="5">
        <v>119704</v>
      </c>
    </row>
    <row r="204" spans="1:14">
      <c r="A204" s="5">
        <v>1393</v>
      </c>
      <c r="B204" s="5">
        <v>4</v>
      </c>
      <c r="C204" s="5" t="s">
        <v>523</v>
      </c>
      <c r="D204" s="5" t="s">
        <v>522</v>
      </c>
      <c r="E204" s="5">
        <v>12351521</v>
      </c>
      <c r="F204" s="5">
        <v>11821039</v>
      </c>
      <c r="G204" s="5">
        <v>54859</v>
      </c>
      <c r="H204" s="5">
        <v>15316</v>
      </c>
      <c r="I204" s="5">
        <v>0</v>
      </c>
      <c r="J204" s="5">
        <v>1813</v>
      </c>
      <c r="K204" s="5">
        <v>128694</v>
      </c>
      <c r="L204" s="5">
        <v>192782</v>
      </c>
      <c r="M204" s="5">
        <v>17314</v>
      </c>
      <c r="N204" s="5">
        <v>119704</v>
      </c>
    </row>
    <row r="205" spans="1:14">
      <c r="A205" s="5">
        <v>1393</v>
      </c>
      <c r="B205" s="5">
        <v>7</v>
      </c>
      <c r="C205" s="5" t="s">
        <v>524</v>
      </c>
      <c r="D205" s="5" t="s">
        <v>525</v>
      </c>
      <c r="E205" s="5">
        <v>4253479</v>
      </c>
      <c r="F205" s="5">
        <v>4057339</v>
      </c>
      <c r="G205" s="5">
        <v>50899</v>
      </c>
      <c r="H205" s="5">
        <v>8422</v>
      </c>
      <c r="I205" s="5">
        <v>0</v>
      </c>
      <c r="J205" s="5">
        <v>989</v>
      </c>
      <c r="K205" s="5">
        <v>40588</v>
      </c>
      <c r="L205" s="5">
        <v>5941</v>
      </c>
      <c r="M205" s="5">
        <v>69663</v>
      </c>
      <c r="N205" s="5">
        <v>19640</v>
      </c>
    </row>
    <row r="206" spans="1:14">
      <c r="A206" s="5">
        <v>1393</v>
      </c>
      <c r="B206" s="5">
        <v>9</v>
      </c>
      <c r="C206" s="5" t="s">
        <v>526</v>
      </c>
      <c r="D206" s="5" t="s">
        <v>525</v>
      </c>
      <c r="E206" s="5">
        <v>4253479</v>
      </c>
      <c r="F206" s="5">
        <v>4057339</v>
      </c>
      <c r="G206" s="5">
        <v>50899</v>
      </c>
      <c r="H206" s="5">
        <v>8422</v>
      </c>
      <c r="I206" s="5">
        <v>0</v>
      </c>
      <c r="J206" s="5">
        <v>989</v>
      </c>
      <c r="K206" s="5">
        <v>40588</v>
      </c>
      <c r="L206" s="5">
        <v>5941</v>
      </c>
      <c r="M206" s="5">
        <v>69663</v>
      </c>
      <c r="N206" s="5">
        <v>19640</v>
      </c>
    </row>
    <row r="207" spans="1:14">
      <c r="A207" s="5">
        <v>1393</v>
      </c>
      <c r="B207" s="5">
        <v>2</v>
      </c>
      <c r="C207" s="5" t="s">
        <v>527</v>
      </c>
      <c r="D207" s="5" t="s">
        <v>528</v>
      </c>
      <c r="E207" s="5">
        <v>1382098</v>
      </c>
      <c r="F207" s="5">
        <v>1234672</v>
      </c>
      <c r="G207" s="5">
        <v>2920</v>
      </c>
      <c r="H207" s="5">
        <v>210</v>
      </c>
      <c r="I207" s="5">
        <v>0</v>
      </c>
      <c r="J207" s="5">
        <v>0</v>
      </c>
      <c r="K207" s="5">
        <v>-3030</v>
      </c>
      <c r="L207" s="5">
        <v>17362</v>
      </c>
      <c r="M207" s="5">
        <v>125491</v>
      </c>
      <c r="N207" s="5">
        <v>4473</v>
      </c>
    </row>
    <row r="208" spans="1:14">
      <c r="A208" s="5">
        <v>1393</v>
      </c>
      <c r="B208" s="5">
        <v>7</v>
      </c>
      <c r="C208" s="5" t="s">
        <v>529</v>
      </c>
      <c r="D208" s="5" t="s">
        <v>530</v>
      </c>
      <c r="E208" s="5">
        <v>1382098</v>
      </c>
      <c r="F208" s="5">
        <v>1234672</v>
      </c>
      <c r="G208" s="5">
        <v>2920</v>
      </c>
      <c r="H208" s="5">
        <v>210</v>
      </c>
      <c r="I208" s="5">
        <v>0</v>
      </c>
      <c r="J208" s="5">
        <v>0</v>
      </c>
      <c r="K208" s="5">
        <v>-3030</v>
      </c>
      <c r="L208" s="5">
        <v>17362</v>
      </c>
      <c r="M208" s="5">
        <v>125491</v>
      </c>
      <c r="N208" s="5">
        <v>4473</v>
      </c>
    </row>
    <row r="209" spans="1:14">
      <c r="A209" s="5">
        <v>1393</v>
      </c>
      <c r="B209" s="5">
        <v>19</v>
      </c>
      <c r="C209" s="5" t="s">
        <v>531</v>
      </c>
      <c r="D209" s="5" t="s">
        <v>532</v>
      </c>
      <c r="E209" s="5">
        <v>68610</v>
      </c>
      <c r="F209" s="5">
        <v>65835</v>
      </c>
      <c r="G209" s="5">
        <v>0</v>
      </c>
      <c r="H209" s="5">
        <v>0</v>
      </c>
      <c r="I209" s="5">
        <v>0</v>
      </c>
      <c r="J209" s="5">
        <v>0</v>
      </c>
      <c r="K209" s="5">
        <v>474</v>
      </c>
      <c r="L209" s="5">
        <v>0</v>
      </c>
      <c r="M209" s="5">
        <v>2300</v>
      </c>
      <c r="N209" s="5">
        <v>0</v>
      </c>
    </row>
    <row r="210" spans="1:14">
      <c r="A210" s="5">
        <v>1393</v>
      </c>
      <c r="B210" s="5">
        <v>4</v>
      </c>
      <c r="C210" s="5" t="s">
        <v>533</v>
      </c>
      <c r="D210" s="5" t="s">
        <v>534</v>
      </c>
      <c r="E210" s="5">
        <v>387800</v>
      </c>
      <c r="F210" s="5">
        <v>349072</v>
      </c>
      <c r="G210" s="5">
        <v>2579</v>
      </c>
      <c r="H210" s="5">
        <v>72</v>
      </c>
      <c r="I210" s="5">
        <v>0</v>
      </c>
      <c r="J210" s="5">
        <v>0</v>
      </c>
      <c r="K210" s="5">
        <v>-18840</v>
      </c>
      <c r="L210" s="5">
        <v>5699</v>
      </c>
      <c r="M210" s="5">
        <v>45004</v>
      </c>
      <c r="N210" s="5">
        <v>4214</v>
      </c>
    </row>
    <row r="211" spans="1:14">
      <c r="A211" s="5">
        <v>1393</v>
      </c>
      <c r="B211" s="5">
        <v>4</v>
      </c>
      <c r="C211" s="5" t="s">
        <v>535</v>
      </c>
      <c r="D211" s="5" t="s">
        <v>536</v>
      </c>
      <c r="E211" s="5">
        <v>551578</v>
      </c>
      <c r="F211" s="5">
        <v>523011</v>
      </c>
      <c r="G211" s="5">
        <v>341</v>
      </c>
      <c r="H211" s="5">
        <v>138</v>
      </c>
      <c r="I211" s="5">
        <v>0</v>
      </c>
      <c r="J211" s="5">
        <v>0</v>
      </c>
      <c r="K211" s="5">
        <v>336</v>
      </c>
      <c r="L211" s="5">
        <v>11493</v>
      </c>
      <c r="M211" s="5">
        <v>16000</v>
      </c>
      <c r="N211" s="5">
        <v>259</v>
      </c>
    </row>
    <row r="212" spans="1:14">
      <c r="A212" s="5">
        <v>1393</v>
      </c>
      <c r="B212" s="5">
        <v>4</v>
      </c>
      <c r="C212" s="5" t="s">
        <v>537</v>
      </c>
      <c r="D212" s="5" t="s">
        <v>538</v>
      </c>
      <c r="E212" s="5">
        <v>374111</v>
      </c>
      <c r="F212" s="5">
        <v>296754</v>
      </c>
      <c r="G212" s="5">
        <v>0</v>
      </c>
      <c r="H212" s="5">
        <v>0</v>
      </c>
      <c r="I212" s="5">
        <v>0</v>
      </c>
      <c r="J212" s="5">
        <v>0</v>
      </c>
      <c r="K212" s="5">
        <v>15000</v>
      </c>
      <c r="L212" s="5">
        <v>170</v>
      </c>
      <c r="M212" s="5">
        <v>62187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21" t="s">
        <v>159</v>
      </c>
      <c r="B1" s="21"/>
      <c r="C1" s="20" t="str">
        <f>CONCATENATE("6-",'فهرست جداول'!B7,"-",MID('فهرست جداول'!A1, 58,10), "                  (میلیون ریال)")</f>
        <v>6-ارزش سوخت، آب‌ و برق خریداری شده کارگاه‏ها بر حسب نوع سوخت و فعالیت-93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9" customHeight="1" thickBot="1">
      <c r="A2" s="14" t="s">
        <v>128</v>
      </c>
      <c r="B2" s="14" t="s">
        <v>151</v>
      </c>
      <c r="C2" s="14" t="s">
        <v>0</v>
      </c>
      <c r="D2" s="11" t="s">
        <v>1</v>
      </c>
      <c r="E2" s="11" t="s">
        <v>2</v>
      </c>
      <c r="F2" s="11" t="s">
        <v>40</v>
      </c>
      <c r="G2" s="11" t="s">
        <v>41</v>
      </c>
      <c r="H2" s="11" t="s">
        <v>42</v>
      </c>
      <c r="I2" s="11" t="s">
        <v>43</v>
      </c>
      <c r="J2" s="11" t="s">
        <v>44</v>
      </c>
      <c r="K2" s="11" t="s">
        <v>45</v>
      </c>
      <c r="L2" s="11" t="s">
        <v>46</v>
      </c>
      <c r="M2" s="11" t="s">
        <v>47</v>
      </c>
      <c r="N2" s="11" t="s">
        <v>48</v>
      </c>
      <c r="O2" s="11" t="s">
        <v>49</v>
      </c>
      <c r="P2" s="11" t="s">
        <v>50</v>
      </c>
      <c r="Q2" s="11" t="s">
        <v>51</v>
      </c>
    </row>
    <row r="3" spans="1:17">
      <c r="A3" s="5">
        <v>1393</v>
      </c>
      <c r="B3" s="5">
        <v>1</v>
      </c>
      <c r="C3" s="5" t="s">
        <v>162</v>
      </c>
      <c r="D3" s="5" t="s">
        <v>163</v>
      </c>
      <c r="E3" s="5">
        <v>119787427</v>
      </c>
      <c r="F3" s="5">
        <v>75653</v>
      </c>
      <c r="G3" s="5">
        <v>2355113</v>
      </c>
      <c r="H3" s="5">
        <v>421331</v>
      </c>
      <c r="I3" s="5">
        <v>30441265</v>
      </c>
      <c r="J3" s="5">
        <v>964599</v>
      </c>
      <c r="K3" s="5">
        <v>2631041</v>
      </c>
      <c r="L3" s="5">
        <v>29106</v>
      </c>
      <c r="M3" s="5">
        <v>9908</v>
      </c>
      <c r="N3" s="5">
        <v>481</v>
      </c>
      <c r="O3" s="5">
        <v>40093676</v>
      </c>
      <c r="P3" s="5">
        <v>34029210</v>
      </c>
      <c r="Q3" s="5">
        <v>8736044</v>
      </c>
    </row>
    <row r="4" spans="1:17">
      <c r="A4" s="5">
        <v>1393</v>
      </c>
      <c r="B4" s="5">
        <v>2</v>
      </c>
      <c r="C4" s="5" t="s">
        <v>164</v>
      </c>
      <c r="D4" s="5" t="s">
        <v>165</v>
      </c>
      <c r="E4" s="5">
        <v>5204877</v>
      </c>
      <c r="F4" s="5">
        <v>2171</v>
      </c>
      <c r="G4" s="5">
        <v>389548</v>
      </c>
      <c r="H4" s="5">
        <v>32105</v>
      </c>
      <c r="I4" s="5">
        <v>1720952</v>
      </c>
      <c r="J4" s="5">
        <v>121524</v>
      </c>
      <c r="K4" s="5">
        <v>167455</v>
      </c>
      <c r="L4" s="5">
        <v>27751</v>
      </c>
      <c r="M4" s="5">
        <v>2712</v>
      </c>
      <c r="N4" s="5">
        <v>351</v>
      </c>
      <c r="O4" s="5">
        <v>608140</v>
      </c>
      <c r="P4" s="5">
        <v>1803256</v>
      </c>
      <c r="Q4" s="5">
        <v>328912</v>
      </c>
    </row>
    <row r="5" spans="1:17">
      <c r="A5" s="5">
        <v>1393</v>
      </c>
      <c r="B5" s="5">
        <v>3</v>
      </c>
      <c r="C5" s="5" t="s">
        <v>166</v>
      </c>
      <c r="D5" s="5" t="s">
        <v>167</v>
      </c>
      <c r="E5" s="5">
        <v>373902</v>
      </c>
      <c r="F5" s="5">
        <v>547</v>
      </c>
      <c r="G5" s="5">
        <v>90272</v>
      </c>
      <c r="H5" s="5">
        <v>6954</v>
      </c>
      <c r="I5" s="5">
        <v>51584</v>
      </c>
      <c r="J5" s="5">
        <v>9663</v>
      </c>
      <c r="K5" s="5">
        <v>4675</v>
      </c>
      <c r="L5" s="5">
        <v>0</v>
      </c>
      <c r="M5" s="5">
        <v>42</v>
      </c>
      <c r="N5" s="5">
        <v>0</v>
      </c>
      <c r="O5" s="5">
        <v>171</v>
      </c>
      <c r="P5" s="5">
        <v>183652</v>
      </c>
      <c r="Q5" s="5">
        <v>26341</v>
      </c>
    </row>
    <row r="6" spans="1:17">
      <c r="A6" s="5">
        <v>1393</v>
      </c>
      <c r="B6" s="5">
        <v>4</v>
      </c>
      <c r="C6" s="5" t="s">
        <v>168</v>
      </c>
      <c r="D6" s="5" t="s">
        <v>167</v>
      </c>
      <c r="E6" s="5">
        <v>373902</v>
      </c>
      <c r="F6" s="5">
        <v>547</v>
      </c>
      <c r="G6" s="5">
        <v>90272</v>
      </c>
      <c r="H6" s="5">
        <v>6954</v>
      </c>
      <c r="I6" s="5">
        <v>51584</v>
      </c>
      <c r="J6" s="5">
        <v>9663</v>
      </c>
      <c r="K6" s="5">
        <v>4675</v>
      </c>
      <c r="L6" s="5">
        <v>0</v>
      </c>
      <c r="M6" s="5">
        <v>42</v>
      </c>
      <c r="N6" s="5">
        <v>0</v>
      </c>
      <c r="O6" s="5">
        <v>171</v>
      </c>
      <c r="P6" s="5">
        <v>183652</v>
      </c>
      <c r="Q6" s="5">
        <v>26341</v>
      </c>
    </row>
    <row r="7" spans="1:17">
      <c r="A7" s="5">
        <v>1393</v>
      </c>
      <c r="B7" s="5">
        <v>3</v>
      </c>
      <c r="C7" s="5" t="s">
        <v>169</v>
      </c>
      <c r="D7" s="5" t="s">
        <v>170</v>
      </c>
      <c r="E7" s="5">
        <v>47172</v>
      </c>
      <c r="F7" s="5">
        <v>84</v>
      </c>
      <c r="G7" s="5">
        <v>13617</v>
      </c>
      <c r="H7" s="5">
        <v>517</v>
      </c>
      <c r="I7" s="5">
        <v>7123</v>
      </c>
      <c r="J7" s="5">
        <v>2803</v>
      </c>
      <c r="K7" s="5">
        <v>395</v>
      </c>
      <c r="L7" s="5">
        <v>0</v>
      </c>
      <c r="M7" s="5">
        <v>0</v>
      </c>
      <c r="N7" s="5">
        <v>0</v>
      </c>
      <c r="O7" s="5">
        <v>146</v>
      </c>
      <c r="P7" s="5">
        <v>17267</v>
      </c>
      <c r="Q7" s="5">
        <v>5221</v>
      </c>
    </row>
    <row r="8" spans="1:17">
      <c r="A8" s="5">
        <v>1393</v>
      </c>
      <c r="B8" s="5">
        <v>4</v>
      </c>
      <c r="C8" s="5" t="s">
        <v>171</v>
      </c>
      <c r="D8" s="5" t="s">
        <v>170</v>
      </c>
      <c r="E8" s="5">
        <v>47172</v>
      </c>
      <c r="F8" s="5">
        <v>84</v>
      </c>
      <c r="G8" s="5">
        <v>13617</v>
      </c>
      <c r="H8" s="5">
        <v>517</v>
      </c>
      <c r="I8" s="5">
        <v>7123</v>
      </c>
      <c r="J8" s="5">
        <v>2803</v>
      </c>
      <c r="K8" s="5">
        <v>395</v>
      </c>
      <c r="L8" s="5">
        <v>0</v>
      </c>
      <c r="M8" s="5">
        <v>0</v>
      </c>
      <c r="N8" s="5">
        <v>0</v>
      </c>
      <c r="O8" s="5">
        <v>146</v>
      </c>
      <c r="P8" s="5">
        <v>17267</v>
      </c>
      <c r="Q8" s="5">
        <v>5221</v>
      </c>
    </row>
    <row r="9" spans="1:17">
      <c r="A9" s="5">
        <v>1393</v>
      </c>
      <c r="B9" s="5">
        <v>3</v>
      </c>
      <c r="C9" s="5" t="s">
        <v>172</v>
      </c>
      <c r="D9" s="5" t="s">
        <v>173</v>
      </c>
      <c r="E9" s="5">
        <v>298189</v>
      </c>
      <c r="F9" s="5">
        <v>209</v>
      </c>
      <c r="G9" s="5">
        <v>15959</v>
      </c>
      <c r="H9" s="5">
        <v>7474</v>
      </c>
      <c r="I9" s="5">
        <v>87151</v>
      </c>
      <c r="J9" s="5">
        <v>11588</v>
      </c>
      <c r="K9" s="5">
        <v>6632</v>
      </c>
      <c r="L9" s="5">
        <v>0</v>
      </c>
      <c r="M9" s="5">
        <v>0</v>
      </c>
      <c r="N9" s="5">
        <v>0</v>
      </c>
      <c r="O9" s="5">
        <v>5043</v>
      </c>
      <c r="P9" s="5">
        <v>112506</v>
      </c>
      <c r="Q9" s="5">
        <v>51628</v>
      </c>
    </row>
    <row r="10" spans="1:17">
      <c r="A10" s="5">
        <v>1393</v>
      </c>
      <c r="B10" s="5">
        <v>4</v>
      </c>
      <c r="C10" s="5" t="s">
        <v>174</v>
      </c>
      <c r="D10" s="5" t="s">
        <v>173</v>
      </c>
      <c r="E10" s="5">
        <v>298189</v>
      </c>
      <c r="F10" s="5">
        <v>209</v>
      </c>
      <c r="G10" s="5">
        <v>15959</v>
      </c>
      <c r="H10" s="5">
        <v>7474</v>
      </c>
      <c r="I10" s="5">
        <v>87151</v>
      </c>
      <c r="J10" s="5">
        <v>11588</v>
      </c>
      <c r="K10" s="5">
        <v>6632</v>
      </c>
      <c r="L10" s="5">
        <v>0</v>
      </c>
      <c r="M10" s="5">
        <v>0</v>
      </c>
      <c r="N10" s="5">
        <v>0</v>
      </c>
      <c r="O10" s="5">
        <v>5043</v>
      </c>
      <c r="P10" s="5">
        <v>112506</v>
      </c>
      <c r="Q10" s="5">
        <v>51628</v>
      </c>
    </row>
    <row r="11" spans="1:17">
      <c r="A11" s="5">
        <v>1393</v>
      </c>
      <c r="B11" s="5">
        <v>3</v>
      </c>
      <c r="C11" s="5" t="s">
        <v>175</v>
      </c>
      <c r="D11" s="5" t="s">
        <v>176</v>
      </c>
      <c r="E11" s="5">
        <v>362459</v>
      </c>
      <c r="F11" s="5">
        <v>68</v>
      </c>
      <c r="G11" s="5">
        <v>18016</v>
      </c>
      <c r="H11" s="5">
        <v>1148</v>
      </c>
      <c r="I11" s="5">
        <v>156581</v>
      </c>
      <c r="J11" s="5">
        <v>4577</v>
      </c>
      <c r="K11" s="5">
        <v>863</v>
      </c>
      <c r="L11" s="5">
        <v>0</v>
      </c>
      <c r="M11" s="5">
        <v>0</v>
      </c>
      <c r="N11" s="5">
        <v>0</v>
      </c>
      <c r="O11" s="5">
        <v>63786</v>
      </c>
      <c r="P11" s="5">
        <v>110615</v>
      </c>
      <c r="Q11" s="5">
        <v>6805</v>
      </c>
    </row>
    <row r="12" spans="1:17">
      <c r="A12" s="5">
        <v>1393</v>
      </c>
      <c r="B12" s="5">
        <v>4</v>
      </c>
      <c r="C12" s="5" t="s">
        <v>177</v>
      </c>
      <c r="D12" s="5" t="s">
        <v>176</v>
      </c>
      <c r="E12" s="5">
        <v>362459</v>
      </c>
      <c r="F12" s="5">
        <v>68</v>
      </c>
      <c r="G12" s="5">
        <v>18016</v>
      </c>
      <c r="H12" s="5">
        <v>1148</v>
      </c>
      <c r="I12" s="5">
        <v>156581</v>
      </c>
      <c r="J12" s="5">
        <v>4577</v>
      </c>
      <c r="K12" s="5">
        <v>863</v>
      </c>
      <c r="L12" s="5">
        <v>0</v>
      </c>
      <c r="M12" s="5">
        <v>0</v>
      </c>
      <c r="N12" s="5">
        <v>0</v>
      </c>
      <c r="O12" s="5">
        <v>63786</v>
      </c>
      <c r="P12" s="5">
        <v>110615</v>
      </c>
      <c r="Q12" s="5">
        <v>6805</v>
      </c>
    </row>
    <row r="13" spans="1:17">
      <c r="A13" s="5">
        <v>1393</v>
      </c>
      <c r="B13" s="5">
        <v>3</v>
      </c>
      <c r="C13" s="5" t="s">
        <v>178</v>
      </c>
      <c r="D13" s="5" t="s">
        <v>179</v>
      </c>
      <c r="E13" s="5">
        <v>934689</v>
      </c>
      <c r="F13" s="5">
        <v>101</v>
      </c>
      <c r="G13" s="5">
        <v>73674</v>
      </c>
      <c r="H13" s="5">
        <v>1287</v>
      </c>
      <c r="I13" s="5">
        <v>258320</v>
      </c>
      <c r="J13" s="5">
        <v>14702</v>
      </c>
      <c r="K13" s="5">
        <v>3934</v>
      </c>
      <c r="L13" s="5">
        <v>0</v>
      </c>
      <c r="M13" s="5">
        <v>0</v>
      </c>
      <c r="N13" s="5">
        <v>0</v>
      </c>
      <c r="O13" s="5">
        <v>79282</v>
      </c>
      <c r="P13" s="5">
        <v>450795</v>
      </c>
      <c r="Q13" s="5">
        <v>52594</v>
      </c>
    </row>
    <row r="14" spans="1:17">
      <c r="A14" s="5">
        <v>1393</v>
      </c>
      <c r="B14" s="5">
        <v>4</v>
      </c>
      <c r="C14" s="5" t="s">
        <v>180</v>
      </c>
      <c r="D14" s="5" t="s">
        <v>179</v>
      </c>
      <c r="E14" s="5">
        <v>934689</v>
      </c>
      <c r="F14" s="5">
        <v>101</v>
      </c>
      <c r="G14" s="5">
        <v>73674</v>
      </c>
      <c r="H14" s="5">
        <v>1287</v>
      </c>
      <c r="I14" s="5">
        <v>258320</v>
      </c>
      <c r="J14" s="5">
        <v>14702</v>
      </c>
      <c r="K14" s="5">
        <v>3934</v>
      </c>
      <c r="L14" s="5">
        <v>0</v>
      </c>
      <c r="M14" s="5">
        <v>0</v>
      </c>
      <c r="N14" s="5">
        <v>0</v>
      </c>
      <c r="O14" s="5">
        <v>79282</v>
      </c>
      <c r="P14" s="5">
        <v>450795</v>
      </c>
      <c r="Q14" s="5">
        <v>52594</v>
      </c>
    </row>
    <row r="15" spans="1:17">
      <c r="A15" s="5">
        <v>1393</v>
      </c>
      <c r="B15" s="5">
        <v>3</v>
      </c>
      <c r="C15" s="5" t="s">
        <v>181</v>
      </c>
      <c r="D15" s="5" t="s">
        <v>182</v>
      </c>
      <c r="E15" s="5">
        <v>523751</v>
      </c>
      <c r="F15" s="5">
        <v>461</v>
      </c>
      <c r="G15" s="5">
        <v>18900</v>
      </c>
      <c r="H15" s="5">
        <v>4896</v>
      </c>
      <c r="I15" s="5">
        <v>57262</v>
      </c>
      <c r="J15" s="5">
        <v>9929</v>
      </c>
      <c r="K15" s="5">
        <v>9155</v>
      </c>
      <c r="L15" s="5">
        <v>0</v>
      </c>
      <c r="M15" s="5">
        <v>2640</v>
      </c>
      <c r="N15" s="5">
        <v>0</v>
      </c>
      <c r="O15" s="5">
        <v>26851</v>
      </c>
      <c r="P15" s="5">
        <v>368439</v>
      </c>
      <c r="Q15" s="5">
        <v>25219</v>
      </c>
    </row>
    <row r="16" spans="1:17">
      <c r="A16" s="5">
        <v>1393</v>
      </c>
      <c r="B16" s="5">
        <v>4</v>
      </c>
      <c r="C16" s="5" t="s">
        <v>183</v>
      </c>
      <c r="D16" s="5" t="s">
        <v>184</v>
      </c>
      <c r="E16" s="5">
        <v>420265</v>
      </c>
      <c r="F16" s="5">
        <v>457</v>
      </c>
      <c r="G16" s="5">
        <v>13048</v>
      </c>
      <c r="H16" s="5">
        <v>4893</v>
      </c>
      <c r="I16" s="5">
        <v>21966</v>
      </c>
      <c r="J16" s="5">
        <v>9541</v>
      </c>
      <c r="K16" s="5">
        <v>9155</v>
      </c>
      <c r="L16" s="5">
        <v>0</v>
      </c>
      <c r="M16" s="5">
        <v>2640</v>
      </c>
      <c r="N16" s="5">
        <v>0</v>
      </c>
      <c r="O16" s="5">
        <v>354</v>
      </c>
      <c r="P16" s="5">
        <v>346028</v>
      </c>
      <c r="Q16" s="5">
        <v>12183</v>
      </c>
    </row>
    <row r="17" spans="1:17">
      <c r="A17" s="5">
        <v>1393</v>
      </c>
      <c r="B17" s="5">
        <v>4</v>
      </c>
      <c r="C17" s="5" t="s">
        <v>185</v>
      </c>
      <c r="D17" s="5" t="s">
        <v>186</v>
      </c>
      <c r="E17" s="5">
        <v>103486</v>
      </c>
      <c r="F17" s="5">
        <v>4</v>
      </c>
      <c r="G17" s="5">
        <v>5851</v>
      </c>
      <c r="H17" s="5">
        <v>3</v>
      </c>
      <c r="I17" s="5">
        <v>35297</v>
      </c>
      <c r="J17" s="5">
        <v>387</v>
      </c>
      <c r="K17" s="5">
        <v>0</v>
      </c>
      <c r="L17" s="5">
        <v>0</v>
      </c>
      <c r="M17" s="5">
        <v>0</v>
      </c>
      <c r="N17" s="5">
        <v>0</v>
      </c>
      <c r="O17" s="5">
        <v>26497</v>
      </c>
      <c r="P17" s="5">
        <v>22411</v>
      </c>
      <c r="Q17" s="5">
        <v>13036</v>
      </c>
    </row>
    <row r="18" spans="1:17">
      <c r="A18" s="5">
        <v>1393</v>
      </c>
      <c r="B18" s="5">
        <v>3</v>
      </c>
      <c r="C18" s="5" t="s">
        <v>187</v>
      </c>
      <c r="D18" s="5" t="s">
        <v>188</v>
      </c>
      <c r="E18" s="5">
        <v>2530051</v>
      </c>
      <c r="F18" s="5">
        <v>441</v>
      </c>
      <c r="G18" s="5">
        <v>132116</v>
      </c>
      <c r="H18" s="5">
        <v>9269</v>
      </c>
      <c r="I18" s="5">
        <v>1076958</v>
      </c>
      <c r="J18" s="5">
        <v>64568</v>
      </c>
      <c r="K18" s="5">
        <v>141800</v>
      </c>
      <c r="L18" s="5">
        <v>27751</v>
      </c>
      <c r="M18" s="5">
        <v>30</v>
      </c>
      <c r="N18" s="5">
        <v>0</v>
      </c>
      <c r="O18" s="5">
        <v>431284</v>
      </c>
      <c r="P18" s="5">
        <v>491317</v>
      </c>
      <c r="Q18" s="5">
        <v>154516</v>
      </c>
    </row>
    <row r="19" spans="1:17">
      <c r="A19" s="5">
        <v>1393</v>
      </c>
      <c r="B19" s="5">
        <v>4</v>
      </c>
      <c r="C19" s="5" t="s">
        <v>189</v>
      </c>
      <c r="D19" s="5" t="s">
        <v>188</v>
      </c>
      <c r="E19" s="5">
        <v>234059</v>
      </c>
      <c r="F19" s="5">
        <v>0</v>
      </c>
      <c r="G19" s="5">
        <v>10864</v>
      </c>
      <c r="H19" s="5">
        <v>2724</v>
      </c>
      <c r="I19" s="5">
        <v>67475</v>
      </c>
      <c r="J19" s="5">
        <v>4889</v>
      </c>
      <c r="K19" s="5">
        <v>0</v>
      </c>
      <c r="L19" s="5">
        <v>0</v>
      </c>
      <c r="M19" s="5">
        <v>0</v>
      </c>
      <c r="N19" s="5">
        <v>0</v>
      </c>
      <c r="O19" s="5">
        <v>57345</v>
      </c>
      <c r="P19" s="5">
        <v>75438</v>
      </c>
      <c r="Q19" s="5">
        <v>15324</v>
      </c>
    </row>
    <row r="20" spans="1:17">
      <c r="A20" s="5">
        <v>1393</v>
      </c>
      <c r="B20" s="5">
        <v>4</v>
      </c>
      <c r="C20" s="5" t="s">
        <v>190</v>
      </c>
      <c r="D20" s="5" t="s">
        <v>191</v>
      </c>
      <c r="E20" s="5">
        <v>1518962</v>
      </c>
      <c r="F20" s="5">
        <v>234</v>
      </c>
      <c r="G20" s="5">
        <v>63644</v>
      </c>
      <c r="H20" s="5">
        <v>473</v>
      </c>
      <c r="I20" s="5">
        <v>724648</v>
      </c>
      <c r="J20" s="5">
        <v>38746</v>
      </c>
      <c r="K20" s="5">
        <v>79452</v>
      </c>
      <c r="L20" s="5">
        <v>27751</v>
      </c>
      <c r="M20" s="5">
        <v>30</v>
      </c>
      <c r="N20" s="5">
        <v>0</v>
      </c>
      <c r="O20" s="5">
        <v>353772</v>
      </c>
      <c r="P20" s="5">
        <v>129251</v>
      </c>
      <c r="Q20" s="5">
        <v>100962</v>
      </c>
    </row>
    <row r="21" spans="1:17">
      <c r="A21" s="5">
        <v>1393</v>
      </c>
      <c r="B21" s="5">
        <v>4</v>
      </c>
      <c r="C21" s="5" t="s">
        <v>192</v>
      </c>
      <c r="D21" s="5" t="s">
        <v>193</v>
      </c>
      <c r="E21" s="5">
        <v>146459</v>
      </c>
      <c r="F21" s="5">
        <v>0</v>
      </c>
      <c r="G21" s="5">
        <v>14638</v>
      </c>
      <c r="H21" s="5">
        <v>3107</v>
      </c>
      <c r="I21" s="5">
        <v>50652</v>
      </c>
      <c r="J21" s="5">
        <v>3395</v>
      </c>
      <c r="K21" s="5">
        <v>3250</v>
      </c>
      <c r="L21" s="5">
        <v>0</v>
      </c>
      <c r="M21" s="5">
        <v>0</v>
      </c>
      <c r="N21" s="5">
        <v>0</v>
      </c>
      <c r="O21" s="5">
        <v>97</v>
      </c>
      <c r="P21" s="5">
        <v>66503</v>
      </c>
      <c r="Q21" s="5">
        <v>4818</v>
      </c>
    </row>
    <row r="22" spans="1:17">
      <c r="A22" s="5">
        <v>1393</v>
      </c>
      <c r="B22" s="5">
        <v>4</v>
      </c>
      <c r="C22" s="5" t="s">
        <v>194</v>
      </c>
      <c r="D22" s="5" t="s">
        <v>195</v>
      </c>
      <c r="E22" s="5">
        <v>49684</v>
      </c>
      <c r="F22" s="5">
        <v>0</v>
      </c>
      <c r="G22" s="5">
        <v>1679</v>
      </c>
      <c r="H22" s="5">
        <v>111</v>
      </c>
      <c r="I22" s="5">
        <v>17838</v>
      </c>
      <c r="J22" s="5">
        <v>1489</v>
      </c>
      <c r="K22" s="5">
        <v>0</v>
      </c>
      <c r="L22" s="5">
        <v>0</v>
      </c>
      <c r="M22" s="5">
        <v>0</v>
      </c>
      <c r="N22" s="5">
        <v>0</v>
      </c>
      <c r="O22" s="5">
        <v>1</v>
      </c>
      <c r="P22" s="5">
        <v>26683</v>
      </c>
      <c r="Q22" s="5">
        <v>1883</v>
      </c>
    </row>
    <row r="23" spans="1:17">
      <c r="A23" s="5">
        <v>1393</v>
      </c>
      <c r="B23" s="5">
        <v>4</v>
      </c>
      <c r="C23" s="5" t="s">
        <v>196</v>
      </c>
      <c r="D23" s="5" t="s">
        <v>197</v>
      </c>
      <c r="E23" s="5">
        <v>41051</v>
      </c>
      <c r="F23" s="5">
        <v>12</v>
      </c>
      <c r="G23" s="5">
        <v>6824</v>
      </c>
      <c r="H23" s="5">
        <v>76</v>
      </c>
      <c r="I23" s="5">
        <v>4941</v>
      </c>
      <c r="J23" s="5">
        <v>4239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22958</v>
      </c>
      <c r="Q23" s="5">
        <v>2002</v>
      </c>
    </row>
    <row r="24" spans="1:17">
      <c r="A24" s="5">
        <v>1393</v>
      </c>
      <c r="B24" s="5">
        <v>4</v>
      </c>
      <c r="C24" s="5" t="s">
        <v>198</v>
      </c>
      <c r="D24" s="5" t="s">
        <v>199</v>
      </c>
      <c r="E24" s="5">
        <v>539837</v>
      </c>
      <c r="F24" s="5">
        <v>195</v>
      </c>
      <c r="G24" s="5">
        <v>34468</v>
      </c>
      <c r="H24" s="5">
        <v>2776</v>
      </c>
      <c r="I24" s="5">
        <v>211405</v>
      </c>
      <c r="J24" s="5">
        <v>11810</v>
      </c>
      <c r="K24" s="5">
        <v>59098</v>
      </c>
      <c r="L24" s="5">
        <v>0</v>
      </c>
      <c r="M24" s="5">
        <v>0</v>
      </c>
      <c r="N24" s="5">
        <v>0</v>
      </c>
      <c r="O24" s="5">
        <v>20070</v>
      </c>
      <c r="P24" s="5">
        <v>170485</v>
      </c>
      <c r="Q24" s="5">
        <v>29529</v>
      </c>
    </row>
    <row r="25" spans="1:17">
      <c r="A25" s="5">
        <v>1393</v>
      </c>
      <c r="B25" s="5">
        <v>3</v>
      </c>
      <c r="C25" s="5" t="s">
        <v>200</v>
      </c>
      <c r="D25" s="5" t="s">
        <v>201</v>
      </c>
      <c r="E25" s="5">
        <v>134664</v>
      </c>
      <c r="F25" s="5">
        <v>260</v>
      </c>
      <c r="G25" s="5">
        <v>26994</v>
      </c>
      <c r="H25" s="5">
        <v>562</v>
      </c>
      <c r="I25" s="5">
        <v>25972</v>
      </c>
      <c r="J25" s="5">
        <v>3694</v>
      </c>
      <c r="K25" s="5">
        <v>0</v>
      </c>
      <c r="L25" s="5">
        <v>0</v>
      </c>
      <c r="M25" s="5">
        <v>0</v>
      </c>
      <c r="N25" s="5">
        <v>351</v>
      </c>
      <c r="O25" s="5">
        <v>1577</v>
      </c>
      <c r="P25" s="5">
        <v>68666</v>
      </c>
      <c r="Q25" s="5">
        <v>6589</v>
      </c>
    </row>
    <row r="26" spans="1:17">
      <c r="A26" s="5">
        <v>1393</v>
      </c>
      <c r="B26" s="5">
        <v>4</v>
      </c>
      <c r="C26" s="5" t="s">
        <v>202</v>
      </c>
      <c r="D26" s="5" t="s">
        <v>201</v>
      </c>
      <c r="E26" s="5">
        <v>134664</v>
      </c>
      <c r="F26" s="5">
        <v>260</v>
      </c>
      <c r="G26" s="5">
        <v>26994</v>
      </c>
      <c r="H26" s="5">
        <v>562</v>
      </c>
      <c r="I26" s="5">
        <v>25972</v>
      </c>
      <c r="J26" s="5">
        <v>3694</v>
      </c>
      <c r="K26" s="5">
        <v>0</v>
      </c>
      <c r="L26" s="5">
        <v>0</v>
      </c>
      <c r="M26" s="5">
        <v>0</v>
      </c>
      <c r="N26" s="5">
        <v>351</v>
      </c>
      <c r="O26" s="5">
        <v>1577</v>
      </c>
      <c r="P26" s="5">
        <v>68666</v>
      </c>
      <c r="Q26" s="5">
        <v>6589</v>
      </c>
    </row>
    <row r="27" spans="1:17">
      <c r="A27" s="5">
        <v>1393</v>
      </c>
      <c r="B27" s="5">
        <v>2</v>
      </c>
      <c r="C27" s="5" t="s">
        <v>203</v>
      </c>
      <c r="D27" s="5" t="s">
        <v>204</v>
      </c>
      <c r="E27" s="5">
        <v>353623</v>
      </c>
      <c r="F27" s="5">
        <v>267</v>
      </c>
      <c r="G27" s="5">
        <v>32434</v>
      </c>
      <c r="H27" s="5">
        <v>3331</v>
      </c>
      <c r="I27" s="5">
        <v>62250</v>
      </c>
      <c r="J27" s="5">
        <v>18688</v>
      </c>
      <c r="K27" s="5">
        <v>1771</v>
      </c>
      <c r="L27" s="5">
        <v>0</v>
      </c>
      <c r="M27" s="5">
        <v>0</v>
      </c>
      <c r="N27" s="5">
        <v>0</v>
      </c>
      <c r="O27" s="5">
        <v>22140</v>
      </c>
      <c r="P27" s="5">
        <v>184145</v>
      </c>
      <c r="Q27" s="5">
        <v>28596</v>
      </c>
    </row>
    <row r="28" spans="1:17">
      <c r="A28" s="5">
        <v>1393</v>
      </c>
      <c r="B28" s="5">
        <v>3</v>
      </c>
      <c r="C28" s="5" t="s">
        <v>205</v>
      </c>
      <c r="D28" s="5" t="s">
        <v>204</v>
      </c>
      <c r="E28" s="5">
        <v>353623</v>
      </c>
      <c r="F28" s="5">
        <v>267</v>
      </c>
      <c r="G28" s="5">
        <v>32434</v>
      </c>
      <c r="H28" s="5">
        <v>3331</v>
      </c>
      <c r="I28" s="5">
        <v>62250</v>
      </c>
      <c r="J28" s="5">
        <v>18688</v>
      </c>
      <c r="K28" s="5">
        <v>1771</v>
      </c>
      <c r="L28" s="5">
        <v>0</v>
      </c>
      <c r="M28" s="5">
        <v>0</v>
      </c>
      <c r="N28" s="5">
        <v>0</v>
      </c>
      <c r="O28" s="5">
        <v>22140</v>
      </c>
      <c r="P28" s="5">
        <v>184145</v>
      </c>
      <c r="Q28" s="5">
        <v>28596</v>
      </c>
    </row>
    <row r="29" spans="1:17">
      <c r="A29" s="5">
        <v>1393</v>
      </c>
      <c r="B29" s="5">
        <v>4</v>
      </c>
      <c r="C29" s="5" t="s">
        <v>206</v>
      </c>
      <c r="D29" s="5" t="s">
        <v>207</v>
      </c>
      <c r="E29" s="5">
        <v>24645</v>
      </c>
      <c r="F29" s="5">
        <v>0</v>
      </c>
      <c r="G29" s="5">
        <v>1393</v>
      </c>
      <c r="H29" s="5">
        <v>0</v>
      </c>
      <c r="I29" s="5">
        <v>1485</v>
      </c>
      <c r="J29" s="5">
        <v>374</v>
      </c>
      <c r="K29" s="5">
        <v>1135</v>
      </c>
      <c r="L29" s="5">
        <v>0</v>
      </c>
      <c r="M29" s="5">
        <v>0</v>
      </c>
      <c r="N29" s="5">
        <v>0</v>
      </c>
      <c r="O29" s="5">
        <v>0</v>
      </c>
      <c r="P29" s="5">
        <v>19885</v>
      </c>
      <c r="Q29" s="5">
        <v>373</v>
      </c>
    </row>
    <row r="30" spans="1:17">
      <c r="A30" s="5">
        <v>1393</v>
      </c>
      <c r="B30" s="5">
        <v>4</v>
      </c>
      <c r="C30" s="5" t="s">
        <v>208</v>
      </c>
      <c r="D30" s="5" t="s">
        <v>209</v>
      </c>
      <c r="E30" s="5">
        <v>17138</v>
      </c>
      <c r="F30" s="5">
        <v>0</v>
      </c>
      <c r="G30" s="5">
        <v>1481</v>
      </c>
      <c r="H30" s="5">
        <v>12</v>
      </c>
      <c r="I30" s="5">
        <v>4716</v>
      </c>
      <c r="J30" s="5">
        <v>217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8723</v>
      </c>
      <c r="Q30" s="5">
        <v>1989</v>
      </c>
    </row>
    <row r="31" spans="1:17">
      <c r="A31" s="5">
        <v>1393</v>
      </c>
      <c r="B31" s="5">
        <v>4</v>
      </c>
      <c r="C31" s="5" t="s">
        <v>210</v>
      </c>
      <c r="D31" s="5" t="s">
        <v>211</v>
      </c>
      <c r="E31" s="5">
        <v>311839</v>
      </c>
      <c r="F31" s="5">
        <v>267</v>
      </c>
      <c r="G31" s="5">
        <v>29560</v>
      </c>
      <c r="H31" s="5">
        <v>3319</v>
      </c>
      <c r="I31" s="5">
        <v>56049</v>
      </c>
      <c r="J31" s="5">
        <v>18097</v>
      </c>
      <c r="K31" s="5">
        <v>636</v>
      </c>
      <c r="L31" s="5">
        <v>0</v>
      </c>
      <c r="M31" s="5">
        <v>0</v>
      </c>
      <c r="N31" s="5">
        <v>0</v>
      </c>
      <c r="O31" s="5">
        <v>22140</v>
      </c>
      <c r="P31" s="5">
        <v>155537</v>
      </c>
      <c r="Q31" s="5">
        <v>26234</v>
      </c>
    </row>
    <row r="32" spans="1:17">
      <c r="A32" s="5">
        <v>1393</v>
      </c>
      <c r="B32" s="5">
        <v>2</v>
      </c>
      <c r="C32" s="5" t="s">
        <v>212</v>
      </c>
      <c r="D32" s="5" t="s">
        <v>213</v>
      </c>
      <c r="E32" s="5">
        <v>19191</v>
      </c>
      <c r="F32" s="5">
        <v>0</v>
      </c>
      <c r="G32" s="5">
        <v>342</v>
      </c>
      <c r="H32" s="5">
        <v>0</v>
      </c>
      <c r="I32" s="5">
        <v>6084</v>
      </c>
      <c r="J32" s="5">
        <v>1204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11388</v>
      </c>
      <c r="Q32" s="5">
        <v>174</v>
      </c>
    </row>
    <row r="33" spans="1:17">
      <c r="A33" s="5">
        <v>1393</v>
      </c>
      <c r="B33" s="5">
        <v>3</v>
      </c>
      <c r="C33" s="5" t="s">
        <v>214</v>
      </c>
      <c r="D33" s="5" t="s">
        <v>215</v>
      </c>
      <c r="E33" s="5">
        <v>19191</v>
      </c>
      <c r="F33" s="5">
        <v>0</v>
      </c>
      <c r="G33" s="5">
        <v>342</v>
      </c>
      <c r="H33" s="5">
        <v>0</v>
      </c>
      <c r="I33" s="5">
        <v>6084</v>
      </c>
      <c r="J33" s="5">
        <v>1204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11388</v>
      </c>
      <c r="Q33" s="5">
        <v>174</v>
      </c>
    </row>
    <row r="34" spans="1:17">
      <c r="A34" s="5">
        <v>1393</v>
      </c>
      <c r="B34" s="5">
        <v>4</v>
      </c>
      <c r="C34" s="5" t="s">
        <v>216</v>
      </c>
      <c r="D34" s="5" t="s">
        <v>217</v>
      </c>
      <c r="E34" s="5">
        <v>19191</v>
      </c>
      <c r="F34" s="5">
        <v>0</v>
      </c>
      <c r="G34" s="5">
        <v>342</v>
      </c>
      <c r="H34" s="5">
        <v>0</v>
      </c>
      <c r="I34" s="5">
        <v>6084</v>
      </c>
      <c r="J34" s="5">
        <v>1204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11388</v>
      </c>
      <c r="Q34" s="5">
        <v>174</v>
      </c>
    </row>
    <row r="35" spans="1:17">
      <c r="A35" s="5">
        <v>1393</v>
      </c>
      <c r="B35" s="5">
        <v>2</v>
      </c>
      <c r="C35" s="5" t="s">
        <v>218</v>
      </c>
      <c r="D35" s="5" t="s">
        <v>219</v>
      </c>
      <c r="E35" s="5">
        <v>2460774</v>
      </c>
      <c r="F35" s="5">
        <v>4077</v>
      </c>
      <c r="G35" s="5">
        <v>55314</v>
      </c>
      <c r="H35" s="5">
        <v>10454</v>
      </c>
      <c r="I35" s="5">
        <v>537153</v>
      </c>
      <c r="J35" s="5">
        <v>31032</v>
      </c>
      <c r="K35" s="5">
        <v>24193</v>
      </c>
      <c r="L35" s="5">
        <v>0</v>
      </c>
      <c r="M35" s="5">
        <v>1396</v>
      </c>
      <c r="N35" s="5">
        <v>0</v>
      </c>
      <c r="O35" s="5">
        <v>37785</v>
      </c>
      <c r="P35" s="5">
        <v>1656604</v>
      </c>
      <c r="Q35" s="5">
        <v>102767</v>
      </c>
    </row>
    <row r="36" spans="1:17">
      <c r="A36" s="5">
        <v>1393</v>
      </c>
      <c r="B36" s="5">
        <v>3</v>
      </c>
      <c r="C36" s="5" t="s">
        <v>220</v>
      </c>
      <c r="D36" s="5" t="s">
        <v>221</v>
      </c>
      <c r="E36" s="5">
        <v>1734986</v>
      </c>
      <c r="F36" s="5">
        <v>3975</v>
      </c>
      <c r="G36" s="5">
        <v>40402</v>
      </c>
      <c r="H36" s="5">
        <v>4872</v>
      </c>
      <c r="I36" s="5">
        <v>381016</v>
      </c>
      <c r="J36" s="5">
        <v>20433</v>
      </c>
      <c r="K36" s="5">
        <v>24056</v>
      </c>
      <c r="L36" s="5">
        <v>0</v>
      </c>
      <c r="M36" s="5">
        <v>1396</v>
      </c>
      <c r="N36" s="5">
        <v>0</v>
      </c>
      <c r="O36" s="5">
        <v>16497</v>
      </c>
      <c r="P36" s="5">
        <v>1171390</v>
      </c>
      <c r="Q36" s="5">
        <v>70949</v>
      </c>
    </row>
    <row r="37" spans="1:17">
      <c r="A37" s="5">
        <v>1393</v>
      </c>
      <c r="B37" s="5">
        <v>4</v>
      </c>
      <c r="C37" s="5" t="s">
        <v>222</v>
      </c>
      <c r="D37" s="5" t="s">
        <v>223</v>
      </c>
      <c r="E37" s="5">
        <v>1114446</v>
      </c>
      <c r="F37" s="5">
        <v>1852</v>
      </c>
      <c r="G37" s="5">
        <v>19318</v>
      </c>
      <c r="H37" s="5">
        <v>3719</v>
      </c>
      <c r="I37" s="5">
        <v>162851</v>
      </c>
      <c r="J37" s="5">
        <v>11705</v>
      </c>
      <c r="K37" s="5">
        <v>14809</v>
      </c>
      <c r="L37" s="5">
        <v>0</v>
      </c>
      <c r="M37" s="5">
        <v>0</v>
      </c>
      <c r="N37" s="5">
        <v>0</v>
      </c>
      <c r="O37" s="5">
        <v>4659</v>
      </c>
      <c r="P37" s="5">
        <v>850695</v>
      </c>
      <c r="Q37" s="5">
        <v>44838</v>
      </c>
    </row>
    <row r="38" spans="1:17">
      <c r="A38" s="5">
        <v>1393</v>
      </c>
      <c r="B38" s="5">
        <v>4</v>
      </c>
      <c r="C38" s="5" t="s">
        <v>224</v>
      </c>
      <c r="D38" s="5" t="s">
        <v>225</v>
      </c>
      <c r="E38" s="5">
        <v>385652</v>
      </c>
      <c r="F38" s="5">
        <v>136</v>
      </c>
      <c r="G38" s="5">
        <v>4533</v>
      </c>
      <c r="H38" s="5">
        <v>217</v>
      </c>
      <c r="I38" s="5">
        <v>108714</v>
      </c>
      <c r="J38" s="5">
        <v>4529</v>
      </c>
      <c r="K38" s="5">
        <v>478</v>
      </c>
      <c r="L38" s="5">
        <v>0</v>
      </c>
      <c r="M38" s="5">
        <v>0</v>
      </c>
      <c r="N38" s="5">
        <v>0</v>
      </c>
      <c r="O38" s="5">
        <v>11838</v>
      </c>
      <c r="P38" s="5">
        <v>239465</v>
      </c>
      <c r="Q38" s="5">
        <v>15742</v>
      </c>
    </row>
    <row r="39" spans="1:17">
      <c r="A39" s="5">
        <v>1393</v>
      </c>
      <c r="B39" s="5">
        <v>4</v>
      </c>
      <c r="C39" s="5" t="s">
        <v>226</v>
      </c>
      <c r="D39" s="5" t="s">
        <v>227</v>
      </c>
      <c r="E39" s="5">
        <v>234888</v>
      </c>
      <c r="F39" s="5">
        <v>1986</v>
      </c>
      <c r="G39" s="5">
        <v>16550</v>
      </c>
      <c r="H39" s="5">
        <v>936</v>
      </c>
      <c r="I39" s="5">
        <v>109452</v>
      </c>
      <c r="J39" s="5">
        <v>4199</v>
      </c>
      <c r="K39" s="5">
        <v>8769</v>
      </c>
      <c r="L39" s="5">
        <v>0</v>
      </c>
      <c r="M39" s="5">
        <v>1396</v>
      </c>
      <c r="N39" s="5">
        <v>0</v>
      </c>
      <c r="O39" s="5">
        <v>0</v>
      </c>
      <c r="P39" s="5">
        <v>81231</v>
      </c>
      <c r="Q39" s="5">
        <v>10368</v>
      </c>
    </row>
    <row r="40" spans="1:17">
      <c r="A40" s="5">
        <v>1393</v>
      </c>
      <c r="B40" s="5">
        <v>3</v>
      </c>
      <c r="C40" s="5" t="s">
        <v>228</v>
      </c>
      <c r="D40" s="5" t="s">
        <v>229</v>
      </c>
      <c r="E40" s="5">
        <v>725787</v>
      </c>
      <c r="F40" s="5">
        <v>102</v>
      </c>
      <c r="G40" s="5">
        <v>14912</v>
      </c>
      <c r="H40" s="5">
        <v>5582</v>
      </c>
      <c r="I40" s="5">
        <v>156137</v>
      </c>
      <c r="J40" s="5">
        <v>10598</v>
      </c>
      <c r="K40" s="5">
        <v>136</v>
      </c>
      <c r="L40" s="5">
        <v>0</v>
      </c>
      <c r="M40" s="5">
        <v>0</v>
      </c>
      <c r="N40" s="5">
        <v>0</v>
      </c>
      <c r="O40" s="5">
        <v>21288</v>
      </c>
      <c r="P40" s="5">
        <v>485214</v>
      </c>
      <c r="Q40" s="5">
        <v>31818</v>
      </c>
    </row>
    <row r="41" spans="1:17">
      <c r="A41" s="5">
        <v>1393</v>
      </c>
      <c r="B41" s="5">
        <v>4</v>
      </c>
      <c r="C41" s="5" t="s">
        <v>230</v>
      </c>
      <c r="D41" s="5" t="s">
        <v>231</v>
      </c>
      <c r="E41" s="5">
        <v>11581</v>
      </c>
      <c r="F41" s="5">
        <v>3</v>
      </c>
      <c r="G41" s="5">
        <v>6</v>
      </c>
      <c r="H41" s="5">
        <v>0</v>
      </c>
      <c r="I41" s="5">
        <v>5979</v>
      </c>
      <c r="J41" s="5">
        <v>54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4316</v>
      </c>
      <c r="Q41" s="5">
        <v>1222</v>
      </c>
    </row>
    <row r="42" spans="1:17">
      <c r="A42" s="5">
        <v>1393</v>
      </c>
      <c r="B42" s="5">
        <v>4</v>
      </c>
      <c r="C42" s="5" t="s">
        <v>232</v>
      </c>
      <c r="D42" s="5" t="s">
        <v>233</v>
      </c>
      <c r="E42" s="5">
        <v>214805</v>
      </c>
      <c r="F42" s="5">
        <v>37</v>
      </c>
      <c r="G42" s="5">
        <v>2532</v>
      </c>
      <c r="H42" s="5">
        <v>2386</v>
      </c>
      <c r="I42" s="5">
        <v>45116</v>
      </c>
      <c r="J42" s="5">
        <v>2627</v>
      </c>
      <c r="K42" s="5">
        <v>136</v>
      </c>
      <c r="L42" s="5">
        <v>0</v>
      </c>
      <c r="M42" s="5">
        <v>0</v>
      </c>
      <c r="N42" s="5">
        <v>0</v>
      </c>
      <c r="O42" s="5">
        <v>3740</v>
      </c>
      <c r="P42" s="5">
        <v>148071</v>
      </c>
      <c r="Q42" s="5">
        <v>10161</v>
      </c>
    </row>
    <row r="43" spans="1:17">
      <c r="A43" s="5">
        <v>1393</v>
      </c>
      <c r="B43" s="5">
        <v>4</v>
      </c>
      <c r="C43" s="5" t="s">
        <v>234</v>
      </c>
      <c r="D43" s="5" t="s">
        <v>235</v>
      </c>
      <c r="E43" s="5">
        <v>443802</v>
      </c>
      <c r="F43" s="5">
        <v>53</v>
      </c>
      <c r="G43" s="5">
        <v>7392</v>
      </c>
      <c r="H43" s="5">
        <v>1450</v>
      </c>
      <c r="I43" s="5">
        <v>93568</v>
      </c>
      <c r="J43" s="5">
        <v>6328</v>
      </c>
      <c r="K43" s="5">
        <v>0</v>
      </c>
      <c r="L43" s="5">
        <v>0</v>
      </c>
      <c r="M43" s="5">
        <v>0</v>
      </c>
      <c r="N43" s="5">
        <v>0</v>
      </c>
      <c r="O43" s="5">
        <v>17548</v>
      </c>
      <c r="P43" s="5">
        <v>300012</v>
      </c>
      <c r="Q43" s="5">
        <v>17452</v>
      </c>
    </row>
    <row r="44" spans="1:17">
      <c r="A44" s="5">
        <v>1393</v>
      </c>
      <c r="B44" s="5">
        <v>4</v>
      </c>
      <c r="C44" s="5" t="s">
        <v>236</v>
      </c>
      <c r="D44" s="5" t="s">
        <v>237</v>
      </c>
      <c r="E44" s="5">
        <v>18676</v>
      </c>
      <c r="F44" s="5">
        <v>0</v>
      </c>
      <c r="G44" s="5">
        <v>3267</v>
      </c>
      <c r="H44" s="5">
        <v>88</v>
      </c>
      <c r="I44" s="5">
        <v>2413</v>
      </c>
      <c r="J44" s="5">
        <v>1139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11029</v>
      </c>
      <c r="Q44" s="5">
        <v>741</v>
      </c>
    </row>
    <row r="45" spans="1:17">
      <c r="A45" s="5">
        <v>1393</v>
      </c>
      <c r="B45" s="5">
        <v>4</v>
      </c>
      <c r="C45" s="5" t="s">
        <v>238</v>
      </c>
      <c r="D45" s="5" t="s">
        <v>239</v>
      </c>
      <c r="E45" s="5">
        <v>36923</v>
      </c>
      <c r="F45" s="5">
        <v>8</v>
      </c>
      <c r="G45" s="5">
        <v>1716</v>
      </c>
      <c r="H45" s="5">
        <v>1659</v>
      </c>
      <c r="I45" s="5">
        <v>9062</v>
      </c>
      <c r="J45" s="5">
        <v>450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21786</v>
      </c>
      <c r="Q45" s="5">
        <v>2242</v>
      </c>
    </row>
    <row r="46" spans="1:17">
      <c r="A46" s="5">
        <v>1393</v>
      </c>
      <c r="B46" s="5">
        <v>2</v>
      </c>
      <c r="C46" s="5" t="s">
        <v>240</v>
      </c>
      <c r="D46" s="5" t="s">
        <v>241</v>
      </c>
      <c r="E46" s="5">
        <v>97040</v>
      </c>
      <c r="F46" s="5">
        <v>107</v>
      </c>
      <c r="G46" s="5">
        <v>3399</v>
      </c>
      <c r="H46" s="5">
        <v>578</v>
      </c>
      <c r="I46" s="5">
        <v>18991</v>
      </c>
      <c r="J46" s="5">
        <v>3883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61585</v>
      </c>
      <c r="Q46" s="5">
        <v>8498</v>
      </c>
    </row>
    <row r="47" spans="1:17">
      <c r="A47" s="5">
        <v>1393</v>
      </c>
      <c r="B47" s="5">
        <v>3</v>
      </c>
      <c r="C47" s="5" t="s">
        <v>242</v>
      </c>
      <c r="D47" s="5" t="s">
        <v>243</v>
      </c>
      <c r="E47" s="5">
        <v>75362</v>
      </c>
      <c r="F47" s="5">
        <v>107</v>
      </c>
      <c r="G47" s="5">
        <v>3147</v>
      </c>
      <c r="H47" s="5">
        <v>576</v>
      </c>
      <c r="I47" s="5">
        <v>13890</v>
      </c>
      <c r="J47" s="5">
        <v>3102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48300</v>
      </c>
      <c r="Q47" s="5">
        <v>6240</v>
      </c>
    </row>
    <row r="48" spans="1:17">
      <c r="A48" s="5">
        <v>1393</v>
      </c>
      <c r="B48" s="5">
        <v>4</v>
      </c>
      <c r="C48" s="5" t="s">
        <v>244</v>
      </c>
      <c r="D48" s="5" t="s">
        <v>243</v>
      </c>
      <c r="E48" s="5">
        <v>75362</v>
      </c>
      <c r="F48" s="5">
        <v>107</v>
      </c>
      <c r="G48" s="5">
        <v>3147</v>
      </c>
      <c r="H48" s="5">
        <v>576</v>
      </c>
      <c r="I48" s="5">
        <v>13890</v>
      </c>
      <c r="J48" s="5">
        <v>3102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48300</v>
      </c>
      <c r="Q48" s="5">
        <v>6240</v>
      </c>
    </row>
    <row r="49" spans="1:17">
      <c r="A49" s="5">
        <v>1393</v>
      </c>
      <c r="B49" s="5">
        <v>3</v>
      </c>
      <c r="C49" s="5" t="s">
        <v>245</v>
      </c>
      <c r="D49" s="5" t="s">
        <v>246</v>
      </c>
      <c r="E49" s="5">
        <v>21679</v>
      </c>
      <c r="F49" s="5">
        <v>0</v>
      </c>
      <c r="G49" s="5">
        <v>252</v>
      </c>
      <c r="H49" s="5">
        <v>2</v>
      </c>
      <c r="I49" s="5">
        <v>5101</v>
      </c>
      <c r="J49" s="5">
        <v>781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13285</v>
      </c>
      <c r="Q49" s="5">
        <v>2258</v>
      </c>
    </row>
    <row r="50" spans="1:17">
      <c r="A50" s="5">
        <v>1393</v>
      </c>
      <c r="B50" s="5">
        <v>4</v>
      </c>
      <c r="C50" s="5" t="s">
        <v>247</v>
      </c>
      <c r="D50" s="5" t="s">
        <v>246</v>
      </c>
      <c r="E50" s="5">
        <v>21679</v>
      </c>
      <c r="F50" s="5">
        <v>0</v>
      </c>
      <c r="G50" s="5">
        <v>252</v>
      </c>
      <c r="H50" s="5">
        <v>2</v>
      </c>
      <c r="I50" s="5">
        <v>5101</v>
      </c>
      <c r="J50" s="5">
        <v>781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13285</v>
      </c>
      <c r="Q50" s="5">
        <v>2258</v>
      </c>
    </row>
    <row r="51" spans="1:17">
      <c r="A51" s="5">
        <v>1393</v>
      </c>
      <c r="B51" s="5">
        <v>2</v>
      </c>
      <c r="C51" s="5" t="s">
        <v>248</v>
      </c>
      <c r="D51" s="5" t="s">
        <v>249</v>
      </c>
      <c r="E51" s="5">
        <v>110835</v>
      </c>
      <c r="F51" s="5">
        <v>115</v>
      </c>
      <c r="G51" s="5">
        <v>4359</v>
      </c>
      <c r="H51" s="5">
        <v>1158</v>
      </c>
      <c r="I51" s="5">
        <v>19318</v>
      </c>
      <c r="J51" s="5">
        <v>5353</v>
      </c>
      <c r="K51" s="5">
        <v>0</v>
      </c>
      <c r="L51" s="5">
        <v>0</v>
      </c>
      <c r="M51" s="5">
        <v>0</v>
      </c>
      <c r="N51" s="5">
        <v>0</v>
      </c>
      <c r="O51" s="5">
        <v>2</v>
      </c>
      <c r="P51" s="5">
        <v>65096</v>
      </c>
      <c r="Q51" s="5">
        <v>15434</v>
      </c>
    </row>
    <row r="52" spans="1:17">
      <c r="A52" s="5">
        <v>1393</v>
      </c>
      <c r="B52" s="5">
        <v>3</v>
      </c>
      <c r="C52" s="5" t="s">
        <v>250</v>
      </c>
      <c r="D52" s="5" t="s">
        <v>251</v>
      </c>
      <c r="E52" s="5">
        <v>73576</v>
      </c>
      <c r="F52" s="5">
        <v>66</v>
      </c>
      <c r="G52" s="5">
        <v>3342</v>
      </c>
      <c r="H52" s="5">
        <v>810</v>
      </c>
      <c r="I52" s="5">
        <v>14156</v>
      </c>
      <c r="J52" s="5">
        <v>4048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37581</v>
      </c>
      <c r="Q52" s="5">
        <v>13573</v>
      </c>
    </row>
    <row r="53" spans="1:17">
      <c r="A53" s="5">
        <v>1393</v>
      </c>
      <c r="B53" s="5">
        <v>4</v>
      </c>
      <c r="C53" s="5" t="s">
        <v>252</v>
      </c>
      <c r="D53" s="5" t="s">
        <v>253</v>
      </c>
      <c r="E53" s="5">
        <v>54995</v>
      </c>
      <c r="F53" s="5">
        <v>66</v>
      </c>
      <c r="G53" s="5">
        <v>3342</v>
      </c>
      <c r="H53" s="5">
        <v>476</v>
      </c>
      <c r="I53" s="5">
        <v>11554</v>
      </c>
      <c r="J53" s="5">
        <v>3240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23937</v>
      </c>
      <c r="Q53" s="5">
        <v>12379</v>
      </c>
    </row>
    <row r="54" spans="1:17">
      <c r="A54" s="5">
        <v>1393</v>
      </c>
      <c r="B54" s="5">
        <v>4</v>
      </c>
      <c r="C54" s="5" t="s">
        <v>254</v>
      </c>
      <c r="D54" s="5" t="s">
        <v>255</v>
      </c>
      <c r="E54" s="5">
        <v>18581</v>
      </c>
      <c r="F54" s="5">
        <v>0</v>
      </c>
      <c r="G54" s="5">
        <v>0</v>
      </c>
      <c r="H54" s="5">
        <v>334</v>
      </c>
      <c r="I54" s="5">
        <v>2602</v>
      </c>
      <c r="J54" s="5">
        <v>807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13645</v>
      </c>
      <c r="Q54" s="5">
        <v>1193</v>
      </c>
    </row>
    <row r="55" spans="1:17">
      <c r="A55" s="5">
        <v>1393</v>
      </c>
      <c r="B55" s="5">
        <v>3</v>
      </c>
      <c r="C55" s="5" t="s">
        <v>256</v>
      </c>
      <c r="D55" s="5" t="s">
        <v>257</v>
      </c>
      <c r="E55" s="5">
        <v>37259</v>
      </c>
      <c r="F55" s="5">
        <v>48</v>
      </c>
      <c r="G55" s="5">
        <v>1017</v>
      </c>
      <c r="H55" s="5">
        <v>349</v>
      </c>
      <c r="I55" s="5">
        <v>5162</v>
      </c>
      <c r="J55" s="5">
        <v>1305</v>
      </c>
      <c r="K55" s="5">
        <v>0</v>
      </c>
      <c r="L55" s="5">
        <v>0</v>
      </c>
      <c r="M55" s="5">
        <v>0</v>
      </c>
      <c r="N55" s="5">
        <v>0</v>
      </c>
      <c r="O55" s="5">
        <v>2</v>
      </c>
      <c r="P55" s="5">
        <v>27515</v>
      </c>
      <c r="Q55" s="5">
        <v>1861</v>
      </c>
    </row>
    <row r="56" spans="1:17">
      <c r="A56" s="5">
        <v>1393</v>
      </c>
      <c r="B56" s="5">
        <v>4</v>
      </c>
      <c r="C56" s="5" t="s">
        <v>258</v>
      </c>
      <c r="D56" s="5" t="s">
        <v>257</v>
      </c>
      <c r="E56" s="5">
        <v>37259</v>
      </c>
      <c r="F56" s="5">
        <v>48</v>
      </c>
      <c r="G56" s="5">
        <v>1017</v>
      </c>
      <c r="H56" s="5">
        <v>349</v>
      </c>
      <c r="I56" s="5">
        <v>5162</v>
      </c>
      <c r="J56" s="5">
        <v>1305</v>
      </c>
      <c r="K56" s="5">
        <v>0</v>
      </c>
      <c r="L56" s="5">
        <v>0</v>
      </c>
      <c r="M56" s="5">
        <v>0</v>
      </c>
      <c r="N56" s="5">
        <v>0</v>
      </c>
      <c r="O56" s="5">
        <v>2</v>
      </c>
      <c r="P56" s="5">
        <v>27515</v>
      </c>
      <c r="Q56" s="5">
        <v>1861</v>
      </c>
    </row>
    <row r="57" spans="1:17">
      <c r="A57" s="5">
        <v>1393</v>
      </c>
      <c r="B57" s="5">
        <v>2</v>
      </c>
      <c r="C57" s="5" t="s">
        <v>259</v>
      </c>
      <c r="D57" s="5" t="s">
        <v>260</v>
      </c>
      <c r="E57" s="5">
        <v>453252</v>
      </c>
      <c r="F57" s="5">
        <v>397</v>
      </c>
      <c r="G57" s="5">
        <v>33304</v>
      </c>
      <c r="H57" s="5">
        <v>532</v>
      </c>
      <c r="I57" s="5">
        <v>132574</v>
      </c>
      <c r="J57" s="5">
        <v>10814</v>
      </c>
      <c r="K57" s="5">
        <v>654</v>
      </c>
      <c r="L57" s="5">
        <v>0</v>
      </c>
      <c r="M57" s="5">
        <v>72</v>
      </c>
      <c r="N57" s="5">
        <v>0</v>
      </c>
      <c r="O57" s="5">
        <v>30180</v>
      </c>
      <c r="P57" s="5">
        <v>225542</v>
      </c>
      <c r="Q57" s="5">
        <v>19185</v>
      </c>
    </row>
    <row r="58" spans="1:17">
      <c r="A58" s="5">
        <v>1393</v>
      </c>
      <c r="B58" s="5">
        <v>3</v>
      </c>
      <c r="C58" s="5" t="s">
        <v>261</v>
      </c>
      <c r="D58" s="5" t="s">
        <v>262</v>
      </c>
      <c r="E58" s="5">
        <v>18023</v>
      </c>
      <c r="F58" s="5">
        <v>290</v>
      </c>
      <c r="G58" s="5">
        <v>4462</v>
      </c>
      <c r="H58" s="5">
        <v>251</v>
      </c>
      <c r="I58" s="5">
        <v>1421</v>
      </c>
      <c r="J58" s="5">
        <v>2345</v>
      </c>
      <c r="K58" s="5">
        <v>106</v>
      </c>
      <c r="L58" s="5">
        <v>0</v>
      </c>
      <c r="M58" s="5">
        <v>0</v>
      </c>
      <c r="N58" s="5">
        <v>0</v>
      </c>
      <c r="O58" s="5">
        <v>3</v>
      </c>
      <c r="P58" s="5">
        <v>7972</v>
      </c>
      <c r="Q58" s="5">
        <v>1173</v>
      </c>
    </row>
    <row r="59" spans="1:17">
      <c r="A59" s="5">
        <v>1393</v>
      </c>
      <c r="B59" s="5">
        <v>4</v>
      </c>
      <c r="C59" s="5" t="s">
        <v>263</v>
      </c>
      <c r="D59" s="5" t="s">
        <v>262</v>
      </c>
      <c r="E59" s="5">
        <v>18023</v>
      </c>
      <c r="F59" s="5">
        <v>290</v>
      </c>
      <c r="G59" s="5">
        <v>4462</v>
      </c>
      <c r="H59" s="5">
        <v>251</v>
      </c>
      <c r="I59" s="5">
        <v>1421</v>
      </c>
      <c r="J59" s="5">
        <v>2345</v>
      </c>
      <c r="K59" s="5">
        <v>106</v>
      </c>
      <c r="L59" s="5">
        <v>0</v>
      </c>
      <c r="M59" s="5">
        <v>0</v>
      </c>
      <c r="N59" s="5">
        <v>0</v>
      </c>
      <c r="O59" s="5">
        <v>3</v>
      </c>
      <c r="P59" s="5">
        <v>7972</v>
      </c>
      <c r="Q59" s="5">
        <v>1173</v>
      </c>
    </row>
    <row r="60" spans="1:17">
      <c r="A60" s="5">
        <v>1393</v>
      </c>
      <c r="B60" s="5">
        <v>3</v>
      </c>
      <c r="C60" s="5" t="s">
        <v>264</v>
      </c>
      <c r="D60" s="5" t="s">
        <v>265</v>
      </c>
      <c r="E60" s="5">
        <v>435229</v>
      </c>
      <c r="F60" s="5">
        <v>107</v>
      </c>
      <c r="G60" s="5">
        <v>28841</v>
      </c>
      <c r="H60" s="5">
        <v>282</v>
      </c>
      <c r="I60" s="5">
        <v>131152</v>
      </c>
      <c r="J60" s="5">
        <v>8469</v>
      </c>
      <c r="K60" s="5">
        <v>548</v>
      </c>
      <c r="L60" s="5">
        <v>0</v>
      </c>
      <c r="M60" s="5">
        <v>72</v>
      </c>
      <c r="N60" s="5">
        <v>0</v>
      </c>
      <c r="O60" s="5">
        <v>30176</v>
      </c>
      <c r="P60" s="5">
        <v>217570</v>
      </c>
      <c r="Q60" s="5">
        <v>18012</v>
      </c>
    </row>
    <row r="61" spans="1:17">
      <c r="A61" s="5">
        <v>1393</v>
      </c>
      <c r="B61" s="5">
        <v>4</v>
      </c>
      <c r="C61" s="5" t="s">
        <v>266</v>
      </c>
      <c r="D61" s="5" t="s">
        <v>267</v>
      </c>
      <c r="E61" s="5">
        <v>378763</v>
      </c>
      <c r="F61" s="5">
        <v>88</v>
      </c>
      <c r="G61" s="5">
        <v>22630</v>
      </c>
      <c r="H61" s="5">
        <v>92</v>
      </c>
      <c r="I61" s="5">
        <v>124567</v>
      </c>
      <c r="J61" s="5">
        <v>5329</v>
      </c>
      <c r="K61" s="5">
        <v>548</v>
      </c>
      <c r="L61" s="5">
        <v>0</v>
      </c>
      <c r="M61" s="5">
        <v>0</v>
      </c>
      <c r="N61" s="5">
        <v>0</v>
      </c>
      <c r="O61" s="5">
        <v>30176</v>
      </c>
      <c r="P61" s="5">
        <v>188133</v>
      </c>
      <c r="Q61" s="5">
        <v>7201</v>
      </c>
    </row>
    <row r="62" spans="1:17">
      <c r="A62" s="5">
        <v>1393</v>
      </c>
      <c r="B62" s="5">
        <v>4</v>
      </c>
      <c r="C62" s="5" t="s">
        <v>268</v>
      </c>
      <c r="D62" s="5" t="s">
        <v>269</v>
      </c>
      <c r="E62" s="5">
        <v>40473</v>
      </c>
      <c r="F62" s="5">
        <v>19</v>
      </c>
      <c r="G62" s="5">
        <v>4963</v>
      </c>
      <c r="H62" s="5">
        <v>121</v>
      </c>
      <c r="I62" s="5">
        <v>4461</v>
      </c>
      <c r="J62" s="5">
        <v>1485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19387</v>
      </c>
      <c r="Q62" s="5">
        <v>10036</v>
      </c>
    </row>
    <row r="63" spans="1:17">
      <c r="A63" s="5">
        <v>1393</v>
      </c>
      <c r="B63" s="5">
        <v>4</v>
      </c>
      <c r="C63" s="5" t="s">
        <v>270</v>
      </c>
      <c r="D63" s="5" t="s">
        <v>271</v>
      </c>
      <c r="E63" s="5">
        <v>11311</v>
      </c>
      <c r="F63" s="5">
        <v>0</v>
      </c>
      <c r="G63" s="5">
        <v>1061</v>
      </c>
      <c r="H63" s="5">
        <v>69</v>
      </c>
      <c r="I63" s="5">
        <v>1378</v>
      </c>
      <c r="J63" s="5">
        <v>1501</v>
      </c>
      <c r="K63" s="5">
        <v>0</v>
      </c>
      <c r="L63" s="5">
        <v>0</v>
      </c>
      <c r="M63" s="5">
        <v>63</v>
      </c>
      <c r="N63" s="5">
        <v>0</v>
      </c>
      <c r="O63" s="5">
        <v>0</v>
      </c>
      <c r="P63" s="5">
        <v>6643</v>
      </c>
      <c r="Q63" s="5">
        <v>596</v>
      </c>
    </row>
    <row r="64" spans="1:17">
      <c r="A64" s="5">
        <v>1393</v>
      </c>
      <c r="B64" s="5">
        <v>4</v>
      </c>
      <c r="C64" s="5" t="s">
        <v>272</v>
      </c>
      <c r="D64" s="5" t="s">
        <v>273</v>
      </c>
      <c r="E64" s="5">
        <v>4682</v>
      </c>
      <c r="F64" s="5">
        <v>0</v>
      </c>
      <c r="G64" s="5">
        <v>188</v>
      </c>
      <c r="H64" s="5">
        <v>0</v>
      </c>
      <c r="I64" s="5">
        <v>747</v>
      </c>
      <c r="J64" s="5">
        <v>155</v>
      </c>
      <c r="K64" s="5">
        <v>0</v>
      </c>
      <c r="L64" s="5">
        <v>0</v>
      </c>
      <c r="M64" s="5">
        <v>9</v>
      </c>
      <c r="N64" s="5">
        <v>0</v>
      </c>
      <c r="O64" s="5">
        <v>0</v>
      </c>
      <c r="P64" s="5">
        <v>3406</v>
      </c>
      <c r="Q64" s="5">
        <v>178</v>
      </c>
    </row>
    <row r="65" spans="1:17">
      <c r="A65" s="5">
        <v>1393</v>
      </c>
      <c r="B65" s="5">
        <v>2</v>
      </c>
      <c r="C65" s="5" t="s">
        <v>274</v>
      </c>
      <c r="D65" s="5" t="s">
        <v>275</v>
      </c>
      <c r="E65" s="5">
        <v>1206667</v>
      </c>
      <c r="F65" s="5">
        <v>2267</v>
      </c>
      <c r="G65" s="5">
        <v>33973</v>
      </c>
      <c r="H65" s="5">
        <v>5517</v>
      </c>
      <c r="I65" s="5">
        <v>417190</v>
      </c>
      <c r="J65" s="5">
        <v>20560</v>
      </c>
      <c r="K65" s="5">
        <v>28752</v>
      </c>
      <c r="L65" s="5">
        <v>0</v>
      </c>
      <c r="M65" s="5">
        <v>0</v>
      </c>
      <c r="N65" s="5">
        <v>0</v>
      </c>
      <c r="O65" s="5">
        <v>31011</v>
      </c>
      <c r="P65" s="5">
        <v>601496</v>
      </c>
      <c r="Q65" s="5">
        <v>65901</v>
      </c>
    </row>
    <row r="66" spans="1:17">
      <c r="A66" s="5">
        <v>1393</v>
      </c>
      <c r="B66" s="5">
        <v>3</v>
      </c>
      <c r="C66" s="5" t="s">
        <v>276</v>
      </c>
      <c r="D66" s="5" t="s">
        <v>275</v>
      </c>
      <c r="E66" s="5">
        <v>1206667</v>
      </c>
      <c r="F66" s="5">
        <v>2267</v>
      </c>
      <c r="G66" s="5">
        <v>33973</v>
      </c>
      <c r="H66" s="5">
        <v>5517</v>
      </c>
      <c r="I66" s="5">
        <v>417190</v>
      </c>
      <c r="J66" s="5">
        <v>20560</v>
      </c>
      <c r="K66" s="5">
        <v>28752</v>
      </c>
      <c r="L66" s="5">
        <v>0</v>
      </c>
      <c r="M66" s="5">
        <v>0</v>
      </c>
      <c r="N66" s="5">
        <v>0</v>
      </c>
      <c r="O66" s="5">
        <v>31011</v>
      </c>
      <c r="P66" s="5">
        <v>601496</v>
      </c>
      <c r="Q66" s="5">
        <v>65901</v>
      </c>
    </row>
    <row r="67" spans="1:17">
      <c r="A67" s="5">
        <v>1393</v>
      </c>
      <c r="B67" s="5">
        <v>4</v>
      </c>
      <c r="C67" s="5" t="s">
        <v>277</v>
      </c>
      <c r="D67" s="5" t="s">
        <v>278</v>
      </c>
      <c r="E67" s="5">
        <v>856769</v>
      </c>
      <c r="F67" s="5">
        <v>1</v>
      </c>
      <c r="G67" s="5">
        <v>23222</v>
      </c>
      <c r="H67" s="5">
        <v>1904</v>
      </c>
      <c r="I67" s="5">
        <v>317832</v>
      </c>
      <c r="J67" s="5">
        <v>6948</v>
      </c>
      <c r="K67" s="5">
        <v>26131</v>
      </c>
      <c r="L67" s="5">
        <v>0</v>
      </c>
      <c r="M67" s="5">
        <v>0</v>
      </c>
      <c r="N67" s="5">
        <v>0</v>
      </c>
      <c r="O67" s="5">
        <v>23243</v>
      </c>
      <c r="P67" s="5">
        <v>415323</v>
      </c>
      <c r="Q67" s="5">
        <v>42164</v>
      </c>
    </row>
    <row r="68" spans="1:17">
      <c r="A68" s="5">
        <v>1393</v>
      </c>
      <c r="B68" s="5">
        <v>4</v>
      </c>
      <c r="C68" s="5" t="s">
        <v>279</v>
      </c>
      <c r="D68" s="5" t="s">
        <v>280</v>
      </c>
      <c r="E68" s="5">
        <v>148910</v>
      </c>
      <c r="F68" s="5">
        <v>2229</v>
      </c>
      <c r="G68" s="5">
        <v>6150</v>
      </c>
      <c r="H68" s="5">
        <v>2296</v>
      </c>
      <c r="I68" s="5">
        <v>43687</v>
      </c>
      <c r="J68" s="5">
        <v>3564</v>
      </c>
      <c r="K68" s="5">
        <v>2293</v>
      </c>
      <c r="L68" s="5">
        <v>0</v>
      </c>
      <c r="M68" s="5">
        <v>0</v>
      </c>
      <c r="N68" s="5">
        <v>0</v>
      </c>
      <c r="O68" s="5">
        <v>6947</v>
      </c>
      <c r="P68" s="5">
        <v>71870</v>
      </c>
      <c r="Q68" s="5">
        <v>9873</v>
      </c>
    </row>
    <row r="69" spans="1:17">
      <c r="A69" s="5">
        <v>1393</v>
      </c>
      <c r="B69" s="5">
        <v>4</v>
      </c>
      <c r="C69" s="5" t="s">
        <v>281</v>
      </c>
      <c r="D69" s="5" t="s">
        <v>282</v>
      </c>
      <c r="E69" s="5">
        <v>200988</v>
      </c>
      <c r="F69" s="5">
        <v>36</v>
      </c>
      <c r="G69" s="5">
        <v>4600</v>
      </c>
      <c r="H69" s="5">
        <v>1316</v>
      </c>
      <c r="I69" s="5">
        <v>55671</v>
      </c>
      <c r="J69" s="5">
        <v>10048</v>
      </c>
      <c r="K69" s="5">
        <v>327</v>
      </c>
      <c r="L69" s="5">
        <v>0</v>
      </c>
      <c r="M69" s="5">
        <v>0</v>
      </c>
      <c r="N69" s="5">
        <v>0</v>
      </c>
      <c r="O69" s="5">
        <v>821</v>
      </c>
      <c r="P69" s="5">
        <v>114303</v>
      </c>
      <c r="Q69" s="5">
        <v>13865</v>
      </c>
    </row>
    <row r="70" spans="1:17">
      <c r="A70" s="5">
        <v>1393</v>
      </c>
      <c r="B70" s="5">
        <v>2</v>
      </c>
      <c r="C70" s="5" t="s">
        <v>283</v>
      </c>
      <c r="D70" s="5" t="s">
        <v>284</v>
      </c>
      <c r="E70" s="5">
        <v>159004</v>
      </c>
      <c r="F70" s="5">
        <v>648</v>
      </c>
      <c r="G70" s="5">
        <v>4459</v>
      </c>
      <c r="H70" s="5">
        <v>236</v>
      </c>
      <c r="I70" s="5">
        <v>36014</v>
      </c>
      <c r="J70" s="5">
        <v>6284</v>
      </c>
      <c r="K70" s="5">
        <v>5</v>
      </c>
      <c r="L70" s="5">
        <v>0</v>
      </c>
      <c r="M70" s="5">
        <v>0</v>
      </c>
      <c r="N70" s="5">
        <v>0</v>
      </c>
      <c r="O70" s="5">
        <v>9629</v>
      </c>
      <c r="P70" s="5">
        <v>89155</v>
      </c>
      <c r="Q70" s="5">
        <v>12574</v>
      </c>
    </row>
    <row r="71" spans="1:17">
      <c r="A71" s="5">
        <v>1393</v>
      </c>
      <c r="B71" s="5">
        <v>7</v>
      </c>
      <c r="C71" s="5" t="s">
        <v>285</v>
      </c>
      <c r="D71" s="5" t="s">
        <v>286</v>
      </c>
      <c r="E71" s="5">
        <v>159004</v>
      </c>
      <c r="F71" s="5">
        <v>648</v>
      </c>
      <c r="G71" s="5">
        <v>4459</v>
      </c>
      <c r="H71" s="5">
        <v>236</v>
      </c>
      <c r="I71" s="5">
        <v>36014</v>
      </c>
      <c r="J71" s="5">
        <v>6284</v>
      </c>
      <c r="K71" s="5">
        <v>5</v>
      </c>
      <c r="L71" s="5">
        <v>0</v>
      </c>
      <c r="M71" s="5">
        <v>0</v>
      </c>
      <c r="N71" s="5">
        <v>0</v>
      </c>
      <c r="O71" s="5">
        <v>9629</v>
      </c>
      <c r="P71" s="5">
        <v>89155</v>
      </c>
      <c r="Q71" s="5">
        <v>12574</v>
      </c>
    </row>
    <row r="72" spans="1:17">
      <c r="A72" s="5">
        <v>1393</v>
      </c>
      <c r="B72" s="5">
        <v>4</v>
      </c>
      <c r="C72" s="5" t="s">
        <v>287</v>
      </c>
      <c r="D72" s="5" t="s">
        <v>288</v>
      </c>
      <c r="E72" s="5">
        <v>141169</v>
      </c>
      <c r="F72" s="5">
        <v>625</v>
      </c>
      <c r="G72" s="5">
        <v>4459</v>
      </c>
      <c r="H72" s="5">
        <v>231</v>
      </c>
      <c r="I72" s="5">
        <v>31014</v>
      </c>
      <c r="J72" s="5">
        <v>4501</v>
      </c>
      <c r="K72" s="5">
        <v>5</v>
      </c>
      <c r="L72" s="5">
        <v>0</v>
      </c>
      <c r="M72" s="5">
        <v>0</v>
      </c>
      <c r="N72" s="5">
        <v>0</v>
      </c>
      <c r="O72" s="5">
        <v>9629</v>
      </c>
      <c r="P72" s="5">
        <v>79640</v>
      </c>
      <c r="Q72" s="5">
        <v>11065</v>
      </c>
    </row>
    <row r="73" spans="1:17">
      <c r="A73" s="5">
        <v>1393</v>
      </c>
      <c r="B73" s="5">
        <v>9</v>
      </c>
      <c r="C73" s="5" t="s">
        <v>289</v>
      </c>
      <c r="D73" s="5" t="s">
        <v>290</v>
      </c>
      <c r="E73" s="5">
        <v>17835</v>
      </c>
      <c r="F73" s="5">
        <v>22</v>
      </c>
      <c r="G73" s="5">
        <v>0</v>
      </c>
      <c r="H73" s="5">
        <v>5</v>
      </c>
      <c r="I73" s="5">
        <v>5000</v>
      </c>
      <c r="J73" s="5">
        <v>1783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9515</v>
      </c>
      <c r="Q73" s="5">
        <v>1509</v>
      </c>
    </row>
    <row r="74" spans="1:17">
      <c r="A74" s="5">
        <v>1393</v>
      </c>
      <c r="B74" s="5">
        <v>2</v>
      </c>
      <c r="C74" s="5" t="s">
        <v>291</v>
      </c>
      <c r="D74" s="5" t="s">
        <v>292</v>
      </c>
      <c r="E74" s="5">
        <v>10419593</v>
      </c>
      <c r="F74" s="5">
        <v>90</v>
      </c>
      <c r="G74" s="5">
        <v>31486</v>
      </c>
      <c r="H74" s="5">
        <v>2156</v>
      </c>
      <c r="I74" s="5">
        <v>209382</v>
      </c>
      <c r="J74" s="5">
        <v>4145</v>
      </c>
      <c r="K74" s="5">
        <v>77026</v>
      </c>
      <c r="L74" s="5">
        <v>0</v>
      </c>
      <c r="M74" s="5">
        <v>0</v>
      </c>
      <c r="N74" s="5">
        <v>0</v>
      </c>
      <c r="O74" s="5">
        <v>9718122</v>
      </c>
      <c r="P74" s="5">
        <v>287218</v>
      </c>
      <c r="Q74" s="5">
        <v>89968</v>
      </c>
    </row>
    <row r="75" spans="1:17">
      <c r="A75" s="5">
        <v>1393</v>
      </c>
      <c r="B75" s="5">
        <v>3</v>
      </c>
      <c r="C75" s="5" t="s">
        <v>293</v>
      </c>
      <c r="D75" s="5" t="s">
        <v>294</v>
      </c>
      <c r="E75" s="5">
        <v>22690</v>
      </c>
      <c r="F75" s="5">
        <v>43</v>
      </c>
      <c r="G75" s="5">
        <v>6091</v>
      </c>
      <c r="H75" s="5">
        <v>154</v>
      </c>
      <c r="I75" s="5">
        <v>715</v>
      </c>
      <c r="J75" s="5">
        <v>449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14788</v>
      </c>
      <c r="Q75" s="5">
        <v>450</v>
      </c>
    </row>
    <row r="76" spans="1:17">
      <c r="A76" s="5">
        <v>1393</v>
      </c>
      <c r="B76" s="5">
        <v>4</v>
      </c>
      <c r="C76" s="5" t="s">
        <v>295</v>
      </c>
      <c r="D76" s="5" t="s">
        <v>296</v>
      </c>
      <c r="E76" s="5">
        <v>22690</v>
      </c>
      <c r="F76" s="5">
        <v>43</v>
      </c>
      <c r="G76" s="5">
        <v>6091</v>
      </c>
      <c r="H76" s="5">
        <v>154</v>
      </c>
      <c r="I76" s="5">
        <v>715</v>
      </c>
      <c r="J76" s="5">
        <v>449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14788</v>
      </c>
      <c r="Q76" s="5">
        <v>450</v>
      </c>
    </row>
    <row r="77" spans="1:17">
      <c r="A77" s="5">
        <v>1393</v>
      </c>
      <c r="B77" s="5">
        <v>3</v>
      </c>
      <c r="C77" s="5" t="s">
        <v>297</v>
      </c>
      <c r="D77" s="5" t="s">
        <v>298</v>
      </c>
      <c r="E77" s="5">
        <v>10396903</v>
      </c>
      <c r="F77" s="5">
        <v>47</v>
      </c>
      <c r="G77" s="5">
        <v>25396</v>
      </c>
      <c r="H77" s="5">
        <v>2002</v>
      </c>
      <c r="I77" s="5">
        <v>208667</v>
      </c>
      <c r="J77" s="5">
        <v>3696</v>
      </c>
      <c r="K77" s="5">
        <v>77026</v>
      </c>
      <c r="L77" s="5">
        <v>0</v>
      </c>
      <c r="M77" s="5">
        <v>0</v>
      </c>
      <c r="N77" s="5">
        <v>0</v>
      </c>
      <c r="O77" s="5">
        <v>9718122</v>
      </c>
      <c r="P77" s="5">
        <v>272430</v>
      </c>
      <c r="Q77" s="5">
        <v>89518</v>
      </c>
    </row>
    <row r="78" spans="1:17">
      <c r="A78" s="5">
        <v>1393</v>
      </c>
      <c r="B78" s="5">
        <v>4</v>
      </c>
      <c r="C78" s="5" t="s">
        <v>299</v>
      </c>
      <c r="D78" s="5" t="s">
        <v>298</v>
      </c>
      <c r="E78" s="5">
        <v>10396903</v>
      </c>
      <c r="F78" s="5">
        <v>47</v>
      </c>
      <c r="G78" s="5">
        <v>25396</v>
      </c>
      <c r="H78" s="5">
        <v>2002</v>
      </c>
      <c r="I78" s="5">
        <v>208667</v>
      </c>
      <c r="J78" s="5">
        <v>3696</v>
      </c>
      <c r="K78" s="5">
        <v>77026</v>
      </c>
      <c r="L78" s="5">
        <v>0</v>
      </c>
      <c r="M78" s="5">
        <v>0</v>
      </c>
      <c r="N78" s="5">
        <v>0</v>
      </c>
      <c r="O78" s="5">
        <v>9718122</v>
      </c>
      <c r="P78" s="5">
        <v>272430</v>
      </c>
      <c r="Q78" s="5">
        <v>89518</v>
      </c>
    </row>
    <row r="79" spans="1:17">
      <c r="A79" s="5">
        <v>1393</v>
      </c>
      <c r="B79" s="5">
        <v>2</v>
      </c>
      <c r="C79" s="5" t="s">
        <v>300</v>
      </c>
      <c r="D79" s="5" t="s">
        <v>301</v>
      </c>
      <c r="E79" s="5">
        <v>36680747</v>
      </c>
      <c r="F79" s="5">
        <v>5943</v>
      </c>
      <c r="G79" s="5">
        <v>118088</v>
      </c>
      <c r="H79" s="5">
        <v>38861</v>
      </c>
      <c r="I79" s="5">
        <v>11154485</v>
      </c>
      <c r="J79" s="5">
        <v>132412</v>
      </c>
      <c r="K79" s="5">
        <v>8826</v>
      </c>
      <c r="L79" s="5">
        <v>0</v>
      </c>
      <c r="M79" s="5">
        <v>52</v>
      </c>
      <c r="N79" s="5">
        <v>0</v>
      </c>
      <c r="O79" s="5">
        <v>10728669</v>
      </c>
      <c r="P79" s="5">
        <v>7930835</v>
      </c>
      <c r="Q79" s="5">
        <v>6562576</v>
      </c>
    </row>
    <row r="80" spans="1:17">
      <c r="A80" s="5">
        <v>1393</v>
      </c>
      <c r="B80" s="5">
        <v>3</v>
      </c>
      <c r="C80" s="5" t="s">
        <v>302</v>
      </c>
      <c r="D80" s="5" t="s">
        <v>303</v>
      </c>
      <c r="E80" s="5">
        <v>34573446</v>
      </c>
      <c r="F80" s="5">
        <v>535</v>
      </c>
      <c r="G80" s="5">
        <v>73786</v>
      </c>
      <c r="H80" s="5">
        <v>33081</v>
      </c>
      <c r="I80" s="5">
        <v>10625835</v>
      </c>
      <c r="J80" s="5">
        <v>102063</v>
      </c>
      <c r="K80" s="5">
        <v>7520</v>
      </c>
      <c r="L80" s="5">
        <v>0</v>
      </c>
      <c r="M80" s="5">
        <v>52</v>
      </c>
      <c r="N80" s="5">
        <v>0</v>
      </c>
      <c r="O80" s="5">
        <v>10562834</v>
      </c>
      <c r="P80" s="5">
        <v>6666734</v>
      </c>
      <c r="Q80" s="5">
        <v>6501007</v>
      </c>
    </row>
    <row r="81" spans="1:17">
      <c r="A81" s="5">
        <v>1393</v>
      </c>
      <c r="B81" s="5">
        <v>4</v>
      </c>
      <c r="C81" s="5" t="s">
        <v>304</v>
      </c>
      <c r="D81" s="5" t="s">
        <v>305</v>
      </c>
      <c r="E81" s="5">
        <v>11496276</v>
      </c>
      <c r="F81" s="5">
        <v>218</v>
      </c>
      <c r="G81" s="5">
        <v>14881</v>
      </c>
      <c r="H81" s="5">
        <v>1445</v>
      </c>
      <c r="I81" s="5">
        <v>5567295</v>
      </c>
      <c r="J81" s="5">
        <v>4301</v>
      </c>
      <c r="K81" s="5">
        <v>6612</v>
      </c>
      <c r="L81" s="5">
        <v>0</v>
      </c>
      <c r="M81" s="5">
        <v>52</v>
      </c>
      <c r="N81" s="5">
        <v>0</v>
      </c>
      <c r="O81" s="5">
        <v>2299253</v>
      </c>
      <c r="P81" s="5">
        <v>1601844</v>
      </c>
      <c r="Q81" s="5">
        <v>2000376</v>
      </c>
    </row>
    <row r="82" spans="1:17">
      <c r="A82" s="5">
        <v>1393</v>
      </c>
      <c r="B82" s="5">
        <v>4</v>
      </c>
      <c r="C82" s="5" t="s">
        <v>306</v>
      </c>
      <c r="D82" s="5" t="s">
        <v>307</v>
      </c>
      <c r="E82" s="5">
        <v>4866119</v>
      </c>
      <c r="F82" s="5">
        <v>195</v>
      </c>
      <c r="G82" s="5">
        <v>31736</v>
      </c>
      <c r="H82" s="5">
        <v>213</v>
      </c>
      <c r="I82" s="5">
        <v>2265648</v>
      </c>
      <c r="J82" s="5">
        <v>9834</v>
      </c>
      <c r="K82" s="5">
        <v>908</v>
      </c>
      <c r="L82" s="5">
        <v>0</v>
      </c>
      <c r="M82" s="5">
        <v>0</v>
      </c>
      <c r="N82" s="5">
        <v>0</v>
      </c>
      <c r="O82" s="5">
        <v>1827260</v>
      </c>
      <c r="P82" s="5">
        <v>613764</v>
      </c>
      <c r="Q82" s="5">
        <v>116563</v>
      </c>
    </row>
    <row r="83" spans="1:17">
      <c r="A83" s="5">
        <v>1393</v>
      </c>
      <c r="B83" s="5">
        <v>4</v>
      </c>
      <c r="C83" s="5" t="s">
        <v>308</v>
      </c>
      <c r="D83" s="5" t="s">
        <v>309</v>
      </c>
      <c r="E83" s="5">
        <v>18211051</v>
      </c>
      <c r="F83" s="5">
        <v>123</v>
      </c>
      <c r="G83" s="5">
        <v>27169</v>
      </c>
      <c r="H83" s="5">
        <v>31422</v>
      </c>
      <c r="I83" s="5">
        <v>2792891</v>
      </c>
      <c r="J83" s="5">
        <v>87929</v>
      </c>
      <c r="K83" s="5">
        <v>0</v>
      </c>
      <c r="L83" s="5">
        <v>0</v>
      </c>
      <c r="M83" s="5">
        <v>0</v>
      </c>
      <c r="N83" s="5">
        <v>0</v>
      </c>
      <c r="O83" s="5">
        <v>6436321</v>
      </c>
      <c r="P83" s="5">
        <v>4451127</v>
      </c>
      <c r="Q83" s="5">
        <v>4384069</v>
      </c>
    </row>
    <row r="84" spans="1:17">
      <c r="A84" s="5">
        <v>1393</v>
      </c>
      <c r="B84" s="5">
        <v>3</v>
      </c>
      <c r="C84" s="5" t="s">
        <v>310</v>
      </c>
      <c r="D84" s="5" t="s">
        <v>311</v>
      </c>
      <c r="E84" s="5">
        <v>1741777</v>
      </c>
      <c r="F84" s="5">
        <v>5408</v>
      </c>
      <c r="G84" s="5">
        <v>38023</v>
      </c>
      <c r="H84" s="5">
        <v>5278</v>
      </c>
      <c r="I84" s="5">
        <v>408713</v>
      </c>
      <c r="J84" s="5">
        <v>28228</v>
      </c>
      <c r="K84" s="5">
        <v>911</v>
      </c>
      <c r="L84" s="5">
        <v>0</v>
      </c>
      <c r="M84" s="5">
        <v>0</v>
      </c>
      <c r="N84" s="5">
        <v>0</v>
      </c>
      <c r="O84" s="5">
        <v>87147</v>
      </c>
      <c r="P84" s="5">
        <v>1116634</v>
      </c>
      <c r="Q84" s="5">
        <v>51436</v>
      </c>
    </row>
    <row r="85" spans="1:17">
      <c r="A85" s="5">
        <v>1393</v>
      </c>
      <c r="B85" s="5">
        <v>4</v>
      </c>
      <c r="C85" s="5" t="s">
        <v>312</v>
      </c>
      <c r="D85" s="5" t="s">
        <v>313</v>
      </c>
      <c r="E85" s="5">
        <v>28166</v>
      </c>
      <c r="F85" s="5">
        <v>0</v>
      </c>
      <c r="G85" s="5">
        <v>3574</v>
      </c>
      <c r="H85" s="5">
        <v>140</v>
      </c>
      <c r="I85" s="5">
        <v>4379</v>
      </c>
      <c r="J85" s="5">
        <v>3000</v>
      </c>
      <c r="K85" s="5">
        <v>0</v>
      </c>
      <c r="L85" s="5">
        <v>0</v>
      </c>
      <c r="M85" s="5">
        <v>0</v>
      </c>
      <c r="N85" s="5">
        <v>0</v>
      </c>
      <c r="O85" s="5">
        <v>1965</v>
      </c>
      <c r="P85" s="5">
        <v>12133</v>
      </c>
      <c r="Q85" s="5">
        <v>2976</v>
      </c>
    </row>
    <row r="86" spans="1:17">
      <c r="A86" s="5">
        <v>1393</v>
      </c>
      <c r="B86" s="5">
        <v>4</v>
      </c>
      <c r="C86" s="5" t="s">
        <v>314</v>
      </c>
      <c r="D86" s="5" t="s">
        <v>315</v>
      </c>
      <c r="E86" s="5">
        <v>471231</v>
      </c>
      <c r="F86" s="5">
        <v>3282</v>
      </c>
      <c r="G86" s="5">
        <v>22415</v>
      </c>
      <c r="H86" s="5">
        <v>1549</v>
      </c>
      <c r="I86" s="5">
        <v>264144</v>
      </c>
      <c r="J86" s="5">
        <v>16364</v>
      </c>
      <c r="K86" s="5">
        <v>41</v>
      </c>
      <c r="L86" s="5">
        <v>0</v>
      </c>
      <c r="M86" s="5">
        <v>0</v>
      </c>
      <c r="N86" s="5">
        <v>0</v>
      </c>
      <c r="O86" s="5">
        <v>20669</v>
      </c>
      <c r="P86" s="5">
        <v>127243</v>
      </c>
      <c r="Q86" s="5">
        <v>15524</v>
      </c>
    </row>
    <row r="87" spans="1:17">
      <c r="A87" s="5">
        <v>1393</v>
      </c>
      <c r="B87" s="5">
        <v>4</v>
      </c>
      <c r="C87" s="5" t="s">
        <v>316</v>
      </c>
      <c r="D87" s="5" t="s">
        <v>317</v>
      </c>
      <c r="E87" s="5">
        <v>311655</v>
      </c>
      <c r="F87" s="5">
        <v>0</v>
      </c>
      <c r="G87" s="5">
        <v>7200</v>
      </c>
      <c r="H87" s="5">
        <v>3270</v>
      </c>
      <c r="I87" s="5">
        <v>93553</v>
      </c>
      <c r="J87" s="5">
        <v>4517</v>
      </c>
      <c r="K87" s="5">
        <v>843</v>
      </c>
      <c r="L87" s="5">
        <v>0</v>
      </c>
      <c r="M87" s="5">
        <v>0</v>
      </c>
      <c r="N87" s="5">
        <v>0</v>
      </c>
      <c r="O87" s="5">
        <v>58929</v>
      </c>
      <c r="P87" s="5">
        <v>121495</v>
      </c>
      <c r="Q87" s="5">
        <v>21847</v>
      </c>
    </row>
    <row r="88" spans="1:17">
      <c r="A88" s="5">
        <v>1393</v>
      </c>
      <c r="B88" s="5">
        <v>4</v>
      </c>
      <c r="C88" s="5" t="s">
        <v>318</v>
      </c>
      <c r="D88" s="5" t="s">
        <v>319</v>
      </c>
      <c r="E88" s="5">
        <v>930726</v>
      </c>
      <c r="F88" s="5">
        <v>2126</v>
      </c>
      <c r="G88" s="5">
        <v>4834</v>
      </c>
      <c r="H88" s="5">
        <v>320</v>
      </c>
      <c r="I88" s="5">
        <v>46638</v>
      </c>
      <c r="J88" s="5">
        <v>4347</v>
      </c>
      <c r="K88" s="5">
        <v>27</v>
      </c>
      <c r="L88" s="5">
        <v>0</v>
      </c>
      <c r="M88" s="5">
        <v>0</v>
      </c>
      <c r="N88" s="5">
        <v>0</v>
      </c>
      <c r="O88" s="5">
        <v>5584</v>
      </c>
      <c r="P88" s="5">
        <v>855763</v>
      </c>
      <c r="Q88" s="5">
        <v>11088</v>
      </c>
    </row>
    <row r="89" spans="1:17">
      <c r="A89" s="5">
        <v>1393</v>
      </c>
      <c r="B89" s="5">
        <v>3</v>
      </c>
      <c r="C89" s="5" t="s">
        <v>320</v>
      </c>
      <c r="D89" s="5" t="s">
        <v>321</v>
      </c>
      <c r="E89" s="5">
        <v>365524</v>
      </c>
      <c r="F89" s="5">
        <v>0</v>
      </c>
      <c r="G89" s="5">
        <v>6279</v>
      </c>
      <c r="H89" s="5">
        <v>502</v>
      </c>
      <c r="I89" s="5">
        <v>119938</v>
      </c>
      <c r="J89" s="5">
        <v>2122</v>
      </c>
      <c r="K89" s="5">
        <v>396</v>
      </c>
      <c r="L89" s="5">
        <v>0</v>
      </c>
      <c r="M89" s="5">
        <v>0</v>
      </c>
      <c r="N89" s="5">
        <v>0</v>
      </c>
      <c r="O89" s="5">
        <v>78689</v>
      </c>
      <c r="P89" s="5">
        <v>147466</v>
      </c>
      <c r="Q89" s="5">
        <v>10133</v>
      </c>
    </row>
    <row r="90" spans="1:17">
      <c r="A90" s="5">
        <v>1393</v>
      </c>
      <c r="B90" s="5">
        <v>4</v>
      </c>
      <c r="C90" s="5" t="s">
        <v>322</v>
      </c>
      <c r="D90" s="5" t="s">
        <v>321</v>
      </c>
      <c r="E90" s="5">
        <v>365524</v>
      </c>
      <c r="F90" s="5">
        <v>0</v>
      </c>
      <c r="G90" s="5">
        <v>6279</v>
      </c>
      <c r="H90" s="5">
        <v>502</v>
      </c>
      <c r="I90" s="5">
        <v>119938</v>
      </c>
      <c r="J90" s="5">
        <v>2122</v>
      </c>
      <c r="K90" s="5">
        <v>396</v>
      </c>
      <c r="L90" s="5">
        <v>0</v>
      </c>
      <c r="M90" s="5">
        <v>0</v>
      </c>
      <c r="N90" s="5">
        <v>0</v>
      </c>
      <c r="O90" s="5">
        <v>78689</v>
      </c>
      <c r="P90" s="5">
        <v>147466</v>
      </c>
      <c r="Q90" s="5">
        <v>10133</v>
      </c>
    </row>
    <row r="91" spans="1:17">
      <c r="A91" s="5">
        <v>1393</v>
      </c>
      <c r="B91" s="5">
        <v>2</v>
      </c>
      <c r="C91" s="5" t="s">
        <v>323</v>
      </c>
      <c r="D91" s="5" t="s">
        <v>324</v>
      </c>
      <c r="E91" s="5">
        <v>433586</v>
      </c>
      <c r="F91" s="5">
        <v>427</v>
      </c>
      <c r="G91" s="5">
        <v>19167</v>
      </c>
      <c r="H91" s="5">
        <v>504</v>
      </c>
      <c r="I91" s="5">
        <v>76599</v>
      </c>
      <c r="J91" s="5">
        <v>11656</v>
      </c>
      <c r="K91" s="5">
        <v>2392</v>
      </c>
      <c r="L91" s="5">
        <v>0</v>
      </c>
      <c r="M91" s="5">
        <v>2675</v>
      </c>
      <c r="N91" s="5">
        <v>0</v>
      </c>
      <c r="O91" s="5">
        <v>157025</v>
      </c>
      <c r="P91" s="5">
        <v>145310</v>
      </c>
      <c r="Q91" s="5">
        <v>17830</v>
      </c>
    </row>
    <row r="92" spans="1:17">
      <c r="A92" s="5">
        <v>1393</v>
      </c>
      <c r="B92" s="5">
        <v>3</v>
      </c>
      <c r="C92" s="5" t="s">
        <v>325</v>
      </c>
      <c r="D92" s="5" t="s">
        <v>324</v>
      </c>
      <c r="E92" s="5">
        <v>433586</v>
      </c>
      <c r="F92" s="5">
        <v>427</v>
      </c>
      <c r="G92" s="5">
        <v>19167</v>
      </c>
      <c r="H92" s="5">
        <v>504</v>
      </c>
      <c r="I92" s="5">
        <v>76599</v>
      </c>
      <c r="J92" s="5">
        <v>11656</v>
      </c>
      <c r="K92" s="5">
        <v>2392</v>
      </c>
      <c r="L92" s="5">
        <v>0</v>
      </c>
      <c r="M92" s="5">
        <v>2675</v>
      </c>
      <c r="N92" s="5">
        <v>0</v>
      </c>
      <c r="O92" s="5">
        <v>157025</v>
      </c>
      <c r="P92" s="5">
        <v>145310</v>
      </c>
      <c r="Q92" s="5">
        <v>17830</v>
      </c>
    </row>
    <row r="93" spans="1:17">
      <c r="A93" s="5">
        <v>1393</v>
      </c>
      <c r="B93" s="5">
        <v>4</v>
      </c>
      <c r="C93" s="5" t="s">
        <v>326</v>
      </c>
      <c r="D93" s="5" t="s">
        <v>324</v>
      </c>
      <c r="E93" s="5">
        <v>433586</v>
      </c>
      <c r="F93" s="5">
        <v>427</v>
      </c>
      <c r="G93" s="5">
        <v>19167</v>
      </c>
      <c r="H93" s="5">
        <v>504</v>
      </c>
      <c r="I93" s="5">
        <v>76599</v>
      </c>
      <c r="J93" s="5">
        <v>11656</v>
      </c>
      <c r="K93" s="5">
        <v>2392</v>
      </c>
      <c r="L93" s="5">
        <v>0</v>
      </c>
      <c r="M93" s="5">
        <v>2675</v>
      </c>
      <c r="N93" s="5">
        <v>0</v>
      </c>
      <c r="O93" s="5">
        <v>157025</v>
      </c>
      <c r="P93" s="5">
        <v>145310</v>
      </c>
      <c r="Q93" s="5">
        <v>17830</v>
      </c>
    </row>
    <row r="94" spans="1:17">
      <c r="A94" s="5">
        <v>1393</v>
      </c>
      <c r="B94" s="5">
        <v>2</v>
      </c>
      <c r="C94" s="5" t="s">
        <v>327</v>
      </c>
      <c r="D94" s="5" t="s">
        <v>328</v>
      </c>
      <c r="E94" s="5">
        <v>2064865</v>
      </c>
      <c r="F94" s="5">
        <v>1969</v>
      </c>
      <c r="G94" s="5">
        <v>46218</v>
      </c>
      <c r="H94" s="5">
        <v>19388</v>
      </c>
      <c r="I94" s="5">
        <v>282259</v>
      </c>
      <c r="J94" s="5">
        <v>69873</v>
      </c>
      <c r="K94" s="5">
        <v>182</v>
      </c>
      <c r="L94" s="5">
        <v>0</v>
      </c>
      <c r="M94" s="5">
        <v>0</v>
      </c>
      <c r="N94" s="5">
        <v>0</v>
      </c>
      <c r="O94" s="5">
        <v>174592</v>
      </c>
      <c r="P94" s="5">
        <v>1386973</v>
      </c>
      <c r="Q94" s="5">
        <v>83409</v>
      </c>
    </row>
    <row r="95" spans="1:17">
      <c r="A95" s="5">
        <v>1393</v>
      </c>
      <c r="B95" s="5">
        <v>3</v>
      </c>
      <c r="C95" s="5" t="s">
        <v>329</v>
      </c>
      <c r="D95" s="5" t="s">
        <v>330</v>
      </c>
      <c r="E95" s="5">
        <v>501996</v>
      </c>
      <c r="F95" s="5">
        <v>149</v>
      </c>
      <c r="G95" s="5">
        <v>5625</v>
      </c>
      <c r="H95" s="5">
        <v>930</v>
      </c>
      <c r="I95" s="5">
        <v>92463</v>
      </c>
      <c r="J95" s="5">
        <v>30389</v>
      </c>
      <c r="K95" s="5">
        <v>0</v>
      </c>
      <c r="L95" s="5">
        <v>0</v>
      </c>
      <c r="M95" s="5">
        <v>0</v>
      </c>
      <c r="N95" s="5">
        <v>0</v>
      </c>
      <c r="O95" s="5">
        <v>139688</v>
      </c>
      <c r="P95" s="5">
        <v>213776</v>
      </c>
      <c r="Q95" s="5">
        <v>18975</v>
      </c>
    </row>
    <row r="96" spans="1:17">
      <c r="A96" s="5">
        <v>1393</v>
      </c>
      <c r="B96" s="5">
        <v>4</v>
      </c>
      <c r="C96" s="5" t="s">
        <v>331</v>
      </c>
      <c r="D96" s="5" t="s">
        <v>332</v>
      </c>
      <c r="E96" s="5">
        <v>383086</v>
      </c>
      <c r="F96" s="5">
        <v>66</v>
      </c>
      <c r="G96" s="5">
        <v>1648</v>
      </c>
      <c r="H96" s="5">
        <v>30</v>
      </c>
      <c r="I96" s="5">
        <v>53700</v>
      </c>
      <c r="J96" s="5">
        <v>26478</v>
      </c>
      <c r="K96" s="5">
        <v>0</v>
      </c>
      <c r="L96" s="5">
        <v>0</v>
      </c>
      <c r="M96" s="5">
        <v>0</v>
      </c>
      <c r="N96" s="5">
        <v>0</v>
      </c>
      <c r="O96" s="5">
        <v>136437</v>
      </c>
      <c r="P96" s="5">
        <v>150132</v>
      </c>
      <c r="Q96" s="5">
        <v>14595</v>
      </c>
    </row>
    <row r="97" spans="1:17">
      <c r="A97" s="5">
        <v>1393</v>
      </c>
      <c r="B97" s="5">
        <v>4</v>
      </c>
      <c r="C97" s="5" t="s">
        <v>333</v>
      </c>
      <c r="D97" s="5" t="s">
        <v>334</v>
      </c>
      <c r="E97" s="5">
        <v>118910</v>
      </c>
      <c r="F97" s="5">
        <v>83</v>
      </c>
      <c r="G97" s="5">
        <v>3976</v>
      </c>
      <c r="H97" s="5">
        <v>900</v>
      </c>
      <c r="I97" s="5">
        <v>38763</v>
      </c>
      <c r="J97" s="5">
        <v>3910</v>
      </c>
      <c r="K97" s="5">
        <v>0</v>
      </c>
      <c r="L97" s="5">
        <v>0</v>
      </c>
      <c r="M97" s="5">
        <v>0</v>
      </c>
      <c r="N97" s="5">
        <v>0</v>
      </c>
      <c r="O97" s="5">
        <v>3251</v>
      </c>
      <c r="P97" s="5">
        <v>63645</v>
      </c>
      <c r="Q97" s="5">
        <v>4380</v>
      </c>
    </row>
    <row r="98" spans="1:17">
      <c r="A98" s="5">
        <v>1393</v>
      </c>
      <c r="B98" s="5">
        <v>3</v>
      </c>
      <c r="C98" s="5" t="s">
        <v>335</v>
      </c>
      <c r="D98" s="5" t="s">
        <v>336</v>
      </c>
      <c r="E98" s="5">
        <v>1562868</v>
      </c>
      <c r="F98" s="5">
        <v>1820</v>
      </c>
      <c r="G98" s="5">
        <v>40594</v>
      </c>
      <c r="H98" s="5">
        <v>18457</v>
      </c>
      <c r="I98" s="5">
        <v>189796</v>
      </c>
      <c r="J98" s="5">
        <v>39485</v>
      </c>
      <c r="K98" s="5">
        <v>182</v>
      </c>
      <c r="L98" s="5">
        <v>0</v>
      </c>
      <c r="M98" s="5">
        <v>0</v>
      </c>
      <c r="N98" s="5">
        <v>0</v>
      </c>
      <c r="O98" s="5">
        <v>34903</v>
      </c>
      <c r="P98" s="5">
        <v>1173197</v>
      </c>
      <c r="Q98" s="5">
        <v>64434</v>
      </c>
    </row>
    <row r="99" spans="1:17">
      <c r="A99" s="5">
        <v>1393</v>
      </c>
      <c r="B99" s="5">
        <v>4</v>
      </c>
      <c r="C99" s="5" t="s">
        <v>337</v>
      </c>
      <c r="D99" s="5" t="s">
        <v>336</v>
      </c>
      <c r="E99" s="5">
        <v>1562868</v>
      </c>
      <c r="F99" s="5">
        <v>1820</v>
      </c>
      <c r="G99" s="5">
        <v>40594</v>
      </c>
      <c r="H99" s="5">
        <v>18457</v>
      </c>
      <c r="I99" s="5">
        <v>189796</v>
      </c>
      <c r="J99" s="5">
        <v>39485</v>
      </c>
      <c r="K99" s="5">
        <v>182</v>
      </c>
      <c r="L99" s="5">
        <v>0</v>
      </c>
      <c r="M99" s="5">
        <v>0</v>
      </c>
      <c r="N99" s="5">
        <v>0</v>
      </c>
      <c r="O99" s="5">
        <v>34903</v>
      </c>
      <c r="P99" s="5">
        <v>1173197</v>
      </c>
      <c r="Q99" s="5">
        <v>64434</v>
      </c>
    </row>
    <row r="100" spans="1:17">
      <c r="A100" s="5">
        <v>1393</v>
      </c>
      <c r="B100" s="5">
        <v>2</v>
      </c>
      <c r="C100" s="5" t="s">
        <v>338</v>
      </c>
      <c r="D100" s="5" t="s">
        <v>339</v>
      </c>
      <c r="E100" s="5">
        <v>27292420</v>
      </c>
      <c r="F100" s="5">
        <v>23331</v>
      </c>
      <c r="G100" s="5">
        <v>1068688</v>
      </c>
      <c r="H100" s="5">
        <v>194849</v>
      </c>
      <c r="I100" s="5">
        <v>8437568</v>
      </c>
      <c r="J100" s="5">
        <v>191383</v>
      </c>
      <c r="K100" s="5">
        <v>2175386</v>
      </c>
      <c r="L100" s="5">
        <v>533</v>
      </c>
      <c r="M100" s="5">
        <v>93</v>
      </c>
      <c r="N100" s="5">
        <v>0</v>
      </c>
      <c r="O100" s="5">
        <v>9621927</v>
      </c>
      <c r="P100" s="5">
        <v>5126670</v>
      </c>
      <c r="Q100" s="5">
        <v>451992</v>
      </c>
    </row>
    <row r="101" spans="1:17">
      <c r="A101" s="5">
        <v>1393</v>
      </c>
      <c r="B101" s="5">
        <v>3</v>
      </c>
      <c r="C101" s="5" t="s">
        <v>340</v>
      </c>
      <c r="D101" s="5" t="s">
        <v>341</v>
      </c>
      <c r="E101" s="5">
        <v>1358152</v>
      </c>
      <c r="F101" s="5">
        <v>918</v>
      </c>
      <c r="G101" s="5">
        <v>16591</v>
      </c>
      <c r="H101" s="5">
        <v>7210</v>
      </c>
      <c r="I101" s="5">
        <v>673232</v>
      </c>
      <c r="J101" s="5">
        <v>5670</v>
      </c>
      <c r="K101" s="5">
        <v>0</v>
      </c>
      <c r="L101" s="5">
        <v>0</v>
      </c>
      <c r="M101" s="5">
        <v>0</v>
      </c>
      <c r="N101" s="5">
        <v>0</v>
      </c>
      <c r="O101" s="5">
        <v>203246</v>
      </c>
      <c r="P101" s="5">
        <v>425380</v>
      </c>
      <c r="Q101" s="5">
        <v>25906</v>
      </c>
    </row>
    <row r="102" spans="1:17">
      <c r="A102" s="5">
        <v>1393</v>
      </c>
      <c r="B102" s="5">
        <v>4</v>
      </c>
      <c r="C102" s="5" t="s">
        <v>342</v>
      </c>
      <c r="D102" s="5" t="s">
        <v>341</v>
      </c>
      <c r="E102" s="5">
        <v>1358152</v>
      </c>
      <c r="F102" s="5">
        <v>918</v>
      </c>
      <c r="G102" s="5">
        <v>16591</v>
      </c>
      <c r="H102" s="5">
        <v>7210</v>
      </c>
      <c r="I102" s="5">
        <v>673232</v>
      </c>
      <c r="J102" s="5">
        <v>5670</v>
      </c>
      <c r="K102" s="5">
        <v>0</v>
      </c>
      <c r="L102" s="5">
        <v>0</v>
      </c>
      <c r="M102" s="5">
        <v>0</v>
      </c>
      <c r="N102" s="5">
        <v>0</v>
      </c>
      <c r="O102" s="5">
        <v>203246</v>
      </c>
      <c r="P102" s="5">
        <v>425380</v>
      </c>
      <c r="Q102" s="5">
        <v>25906</v>
      </c>
    </row>
    <row r="103" spans="1:17">
      <c r="A103" s="5">
        <v>1393</v>
      </c>
      <c r="B103" s="5">
        <v>3</v>
      </c>
      <c r="C103" s="5" t="s">
        <v>343</v>
      </c>
      <c r="D103" s="5" t="s">
        <v>344</v>
      </c>
      <c r="E103" s="5">
        <v>25934269</v>
      </c>
      <c r="F103" s="5">
        <v>22413</v>
      </c>
      <c r="G103" s="5">
        <v>1052097</v>
      </c>
      <c r="H103" s="5">
        <v>187639</v>
      </c>
      <c r="I103" s="5">
        <v>7764337</v>
      </c>
      <c r="J103" s="5">
        <v>185713</v>
      </c>
      <c r="K103" s="5">
        <v>2175386</v>
      </c>
      <c r="L103" s="5">
        <v>533</v>
      </c>
      <c r="M103" s="5">
        <v>93</v>
      </c>
      <c r="N103" s="5">
        <v>0</v>
      </c>
      <c r="O103" s="5">
        <v>9418681</v>
      </c>
      <c r="P103" s="5">
        <v>4701290</v>
      </c>
      <c r="Q103" s="5">
        <v>426086</v>
      </c>
    </row>
    <row r="104" spans="1:17">
      <c r="A104" s="5">
        <v>1393</v>
      </c>
      <c r="B104" s="5">
        <v>4</v>
      </c>
      <c r="C104" s="5" t="s">
        <v>345</v>
      </c>
      <c r="D104" s="5" t="s">
        <v>346</v>
      </c>
      <c r="E104" s="5">
        <v>388159</v>
      </c>
      <c r="F104" s="5">
        <v>100</v>
      </c>
      <c r="G104" s="5">
        <v>8750</v>
      </c>
      <c r="H104" s="5">
        <v>1058</v>
      </c>
      <c r="I104" s="5">
        <v>114881</v>
      </c>
      <c r="J104" s="5">
        <v>8035</v>
      </c>
      <c r="K104" s="5">
        <v>140728</v>
      </c>
      <c r="L104" s="5">
        <v>0</v>
      </c>
      <c r="M104" s="5">
        <v>0</v>
      </c>
      <c r="N104" s="5">
        <v>0</v>
      </c>
      <c r="O104" s="5">
        <v>44468</v>
      </c>
      <c r="P104" s="5">
        <v>65449</v>
      </c>
      <c r="Q104" s="5">
        <v>4690</v>
      </c>
    </row>
    <row r="105" spans="1:17">
      <c r="A105" s="5">
        <v>1393</v>
      </c>
      <c r="B105" s="5">
        <v>4</v>
      </c>
      <c r="C105" s="5" t="s">
        <v>347</v>
      </c>
      <c r="D105" s="5" t="s">
        <v>348</v>
      </c>
      <c r="E105" s="5">
        <v>8049578</v>
      </c>
      <c r="F105" s="5">
        <v>1690</v>
      </c>
      <c r="G105" s="5">
        <v>191795</v>
      </c>
      <c r="H105" s="5">
        <v>29865</v>
      </c>
      <c r="I105" s="5">
        <v>4628052</v>
      </c>
      <c r="J105" s="5">
        <v>52705</v>
      </c>
      <c r="K105" s="5">
        <v>1008874</v>
      </c>
      <c r="L105" s="5">
        <v>0</v>
      </c>
      <c r="M105" s="5">
        <v>0</v>
      </c>
      <c r="N105" s="5">
        <v>0</v>
      </c>
      <c r="O105" s="5">
        <v>309536</v>
      </c>
      <c r="P105" s="5">
        <v>1698010</v>
      </c>
      <c r="Q105" s="5">
        <v>129050</v>
      </c>
    </row>
    <row r="106" spans="1:17">
      <c r="A106" s="5">
        <v>1393</v>
      </c>
      <c r="B106" s="5">
        <v>4</v>
      </c>
      <c r="C106" s="5" t="s">
        <v>349</v>
      </c>
      <c r="D106" s="5" t="s">
        <v>350</v>
      </c>
      <c r="E106" s="5">
        <v>210104</v>
      </c>
      <c r="F106" s="5">
        <v>26</v>
      </c>
      <c r="G106" s="5">
        <v>1631</v>
      </c>
      <c r="H106" s="5">
        <v>272</v>
      </c>
      <c r="I106" s="5">
        <v>122046</v>
      </c>
      <c r="J106" s="5">
        <v>2079</v>
      </c>
      <c r="K106" s="5">
        <v>0</v>
      </c>
      <c r="L106" s="5">
        <v>0</v>
      </c>
      <c r="M106" s="5">
        <v>0</v>
      </c>
      <c r="N106" s="5">
        <v>0</v>
      </c>
      <c r="O106" s="5">
        <v>8074</v>
      </c>
      <c r="P106" s="5">
        <v>67285</v>
      </c>
      <c r="Q106" s="5">
        <v>8690</v>
      </c>
    </row>
    <row r="107" spans="1:17">
      <c r="A107" s="5">
        <v>1393</v>
      </c>
      <c r="B107" s="5">
        <v>4</v>
      </c>
      <c r="C107" s="5" t="s">
        <v>351</v>
      </c>
      <c r="D107" s="5" t="s">
        <v>352</v>
      </c>
      <c r="E107" s="5">
        <v>14607268</v>
      </c>
      <c r="F107" s="5">
        <v>8838</v>
      </c>
      <c r="G107" s="5">
        <v>83267</v>
      </c>
      <c r="H107" s="5">
        <v>125876</v>
      </c>
      <c r="I107" s="5">
        <v>2489586</v>
      </c>
      <c r="J107" s="5">
        <v>10990</v>
      </c>
      <c r="K107" s="5">
        <v>860302</v>
      </c>
      <c r="L107" s="5">
        <v>0</v>
      </c>
      <c r="M107" s="5">
        <v>0</v>
      </c>
      <c r="N107" s="5">
        <v>0</v>
      </c>
      <c r="O107" s="5">
        <v>9020025</v>
      </c>
      <c r="P107" s="5">
        <v>1927561</v>
      </c>
      <c r="Q107" s="5">
        <v>80824</v>
      </c>
    </row>
    <row r="108" spans="1:17">
      <c r="A108" s="5">
        <v>1393</v>
      </c>
      <c r="B108" s="5">
        <v>4</v>
      </c>
      <c r="C108" s="5" t="s">
        <v>353</v>
      </c>
      <c r="D108" s="5" t="s">
        <v>354</v>
      </c>
      <c r="E108" s="5">
        <v>933299</v>
      </c>
      <c r="F108" s="5">
        <v>1575</v>
      </c>
      <c r="G108" s="5">
        <v>343723</v>
      </c>
      <c r="H108" s="5">
        <v>20054</v>
      </c>
      <c r="I108" s="5">
        <v>133670</v>
      </c>
      <c r="J108" s="5">
        <v>36782</v>
      </c>
      <c r="K108" s="5">
        <v>7562</v>
      </c>
      <c r="L108" s="5">
        <v>0</v>
      </c>
      <c r="M108" s="5">
        <v>0</v>
      </c>
      <c r="N108" s="5">
        <v>0</v>
      </c>
      <c r="O108" s="5">
        <v>25842</v>
      </c>
      <c r="P108" s="5">
        <v>291740</v>
      </c>
      <c r="Q108" s="5">
        <v>72350</v>
      </c>
    </row>
    <row r="109" spans="1:17">
      <c r="A109" s="5">
        <v>1393</v>
      </c>
      <c r="B109" s="5">
        <v>4</v>
      </c>
      <c r="C109" s="5" t="s">
        <v>355</v>
      </c>
      <c r="D109" s="5" t="s">
        <v>356</v>
      </c>
      <c r="E109" s="5">
        <v>438307</v>
      </c>
      <c r="F109" s="5">
        <v>1833</v>
      </c>
      <c r="G109" s="5">
        <v>28130</v>
      </c>
      <c r="H109" s="5">
        <v>5868</v>
      </c>
      <c r="I109" s="5">
        <v>55657</v>
      </c>
      <c r="J109" s="5">
        <v>23871</v>
      </c>
      <c r="K109" s="5">
        <v>41</v>
      </c>
      <c r="L109" s="5">
        <v>0</v>
      </c>
      <c r="M109" s="5">
        <v>0</v>
      </c>
      <c r="N109" s="5">
        <v>0</v>
      </c>
      <c r="O109" s="5">
        <v>274</v>
      </c>
      <c r="P109" s="5">
        <v>277733</v>
      </c>
      <c r="Q109" s="5">
        <v>44900</v>
      </c>
    </row>
    <row r="110" spans="1:17">
      <c r="A110" s="5">
        <v>1393</v>
      </c>
      <c r="B110" s="5">
        <v>4</v>
      </c>
      <c r="C110" s="5" t="s">
        <v>357</v>
      </c>
      <c r="D110" s="5" t="s">
        <v>358</v>
      </c>
      <c r="E110" s="5">
        <v>1307553</v>
      </c>
      <c r="F110" s="5">
        <v>8352</v>
      </c>
      <c r="G110" s="5">
        <v>394801</v>
      </c>
      <c r="H110" s="5">
        <v>4646</v>
      </c>
      <c r="I110" s="5">
        <v>220444</v>
      </c>
      <c r="J110" s="5">
        <v>51251</v>
      </c>
      <c r="K110" s="5">
        <v>157879</v>
      </c>
      <c r="L110" s="5">
        <v>533</v>
      </c>
      <c r="M110" s="5">
        <v>93</v>
      </c>
      <c r="N110" s="5">
        <v>0</v>
      </c>
      <c r="O110" s="5">
        <v>10463</v>
      </c>
      <c r="P110" s="5">
        <v>373511</v>
      </c>
      <c r="Q110" s="5">
        <v>85580</v>
      </c>
    </row>
    <row r="111" spans="1:17">
      <c r="A111" s="5">
        <v>1393</v>
      </c>
      <c r="B111" s="5">
        <v>2</v>
      </c>
      <c r="C111" s="5" t="s">
        <v>359</v>
      </c>
      <c r="D111" s="5" t="s">
        <v>360</v>
      </c>
      <c r="E111" s="5">
        <v>26313188</v>
      </c>
      <c r="F111" s="5">
        <v>4772</v>
      </c>
      <c r="G111" s="5">
        <v>225446</v>
      </c>
      <c r="H111" s="5">
        <v>38529</v>
      </c>
      <c r="I111" s="5">
        <v>6283484</v>
      </c>
      <c r="J111" s="5">
        <v>35671</v>
      </c>
      <c r="K111" s="5">
        <v>136161</v>
      </c>
      <c r="L111" s="5">
        <v>823</v>
      </c>
      <c r="M111" s="5">
        <v>2476</v>
      </c>
      <c r="N111" s="5">
        <v>0</v>
      </c>
      <c r="O111" s="5">
        <v>7850252</v>
      </c>
      <c r="P111" s="5">
        <v>11168294</v>
      </c>
      <c r="Q111" s="5">
        <v>567280</v>
      </c>
    </row>
    <row r="112" spans="1:17">
      <c r="A112" s="5">
        <v>1393</v>
      </c>
      <c r="B112" s="5">
        <v>3</v>
      </c>
      <c r="C112" s="5" t="s">
        <v>361</v>
      </c>
      <c r="D112" s="5" t="s">
        <v>362</v>
      </c>
      <c r="E112" s="5">
        <v>20434624</v>
      </c>
      <c r="F112" s="5">
        <v>553</v>
      </c>
      <c r="G112" s="5">
        <v>145569</v>
      </c>
      <c r="H112" s="5">
        <v>30535</v>
      </c>
      <c r="I112" s="5">
        <v>5940598</v>
      </c>
      <c r="J112" s="5">
        <v>18099</v>
      </c>
      <c r="K112" s="5">
        <v>52447</v>
      </c>
      <c r="L112" s="5">
        <v>0</v>
      </c>
      <c r="M112" s="5">
        <v>2</v>
      </c>
      <c r="N112" s="5">
        <v>0</v>
      </c>
      <c r="O112" s="5">
        <v>5610515</v>
      </c>
      <c r="P112" s="5">
        <v>8200834</v>
      </c>
      <c r="Q112" s="5">
        <v>435473</v>
      </c>
    </row>
    <row r="113" spans="1:17">
      <c r="A113" s="5">
        <v>1393</v>
      </c>
      <c r="B113" s="5">
        <v>4</v>
      </c>
      <c r="C113" s="5" t="s">
        <v>363</v>
      </c>
      <c r="D113" s="5" t="s">
        <v>362</v>
      </c>
      <c r="E113" s="5">
        <v>20434624</v>
      </c>
      <c r="F113" s="5">
        <v>553</v>
      </c>
      <c r="G113" s="5">
        <v>145569</v>
      </c>
      <c r="H113" s="5">
        <v>30535</v>
      </c>
      <c r="I113" s="5">
        <v>5940598</v>
      </c>
      <c r="J113" s="5">
        <v>18099</v>
      </c>
      <c r="K113" s="5">
        <v>52447</v>
      </c>
      <c r="L113" s="5">
        <v>0</v>
      </c>
      <c r="M113" s="5">
        <v>2</v>
      </c>
      <c r="N113" s="5">
        <v>0</v>
      </c>
      <c r="O113" s="5">
        <v>5610515</v>
      </c>
      <c r="P113" s="5">
        <v>8200834</v>
      </c>
      <c r="Q113" s="5">
        <v>435473</v>
      </c>
    </row>
    <row r="114" spans="1:17">
      <c r="A114" s="5">
        <v>1393</v>
      </c>
      <c r="B114" s="5">
        <v>3</v>
      </c>
      <c r="C114" s="5" t="s">
        <v>364</v>
      </c>
      <c r="D114" s="5" t="s">
        <v>365</v>
      </c>
      <c r="E114" s="5">
        <v>5104539</v>
      </c>
      <c r="F114" s="5">
        <v>4108</v>
      </c>
      <c r="G114" s="5">
        <v>73249</v>
      </c>
      <c r="H114" s="5">
        <v>1814</v>
      </c>
      <c r="I114" s="5">
        <v>239673</v>
      </c>
      <c r="J114" s="5">
        <v>12047</v>
      </c>
      <c r="K114" s="5">
        <v>69125</v>
      </c>
      <c r="L114" s="5">
        <v>48</v>
      </c>
      <c r="M114" s="5">
        <v>2466</v>
      </c>
      <c r="N114" s="5">
        <v>0</v>
      </c>
      <c r="O114" s="5">
        <v>2033659</v>
      </c>
      <c r="P114" s="5">
        <v>2557047</v>
      </c>
      <c r="Q114" s="5">
        <v>111304</v>
      </c>
    </row>
    <row r="115" spans="1:17">
      <c r="A115" s="5">
        <v>1393</v>
      </c>
      <c r="B115" s="5">
        <v>4</v>
      </c>
      <c r="C115" s="5" t="s">
        <v>366</v>
      </c>
      <c r="D115" s="5" t="s">
        <v>365</v>
      </c>
      <c r="E115" s="5">
        <v>5104539</v>
      </c>
      <c r="F115" s="5">
        <v>4108</v>
      </c>
      <c r="G115" s="5">
        <v>73249</v>
      </c>
      <c r="H115" s="5">
        <v>1814</v>
      </c>
      <c r="I115" s="5">
        <v>239673</v>
      </c>
      <c r="J115" s="5">
        <v>12047</v>
      </c>
      <c r="K115" s="5">
        <v>69125</v>
      </c>
      <c r="L115" s="5">
        <v>48</v>
      </c>
      <c r="M115" s="5">
        <v>2466</v>
      </c>
      <c r="N115" s="5">
        <v>0</v>
      </c>
      <c r="O115" s="5">
        <v>2033659</v>
      </c>
      <c r="P115" s="5">
        <v>2557047</v>
      </c>
      <c r="Q115" s="5">
        <v>111304</v>
      </c>
    </row>
    <row r="116" spans="1:17">
      <c r="A116" s="5">
        <v>1393</v>
      </c>
      <c r="B116" s="5">
        <v>3</v>
      </c>
      <c r="C116" s="5" t="s">
        <v>367</v>
      </c>
      <c r="D116" s="5" t="s">
        <v>368</v>
      </c>
      <c r="E116" s="5">
        <v>774025</v>
      </c>
      <c r="F116" s="5">
        <v>111</v>
      </c>
      <c r="G116" s="5">
        <v>6628</v>
      </c>
      <c r="H116" s="5">
        <v>6180</v>
      </c>
      <c r="I116" s="5">
        <v>103213</v>
      </c>
      <c r="J116" s="5">
        <v>5526</v>
      </c>
      <c r="K116" s="5">
        <v>14590</v>
      </c>
      <c r="L116" s="5">
        <v>775</v>
      </c>
      <c r="M116" s="5">
        <v>9</v>
      </c>
      <c r="N116" s="5">
        <v>0</v>
      </c>
      <c r="O116" s="5">
        <v>206078</v>
      </c>
      <c r="P116" s="5">
        <v>410412</v>
      </c>
      <c r="Q116" s="5">
        <v>20503</v>
      </c>
    </row>
    <row r="117" spans="1:17">
      <c r="A117" s="5">
        <v>1393</v>
      </c>
      <c r="B117" s="5">
        <v>4</v>
      </c>
      <c r="C117" s="5" t="s">
        <v>369</v>
      </c>
      <c r="D117" s="5" t="s">
        <v>370</v>
      </c>
      <c r="E117" s="5">
        <v>664417</v>
      </c>
      <c r="F117" s="5">
        <v>106</v>
      </c>
      <c r="G117" s="5">
        <v>6040</v>
      </c>
      <c r="H117" s="5">
        <v>6060</v>
      </c>
      <c r="I117" s="5">
        <v>40262</v>
      </c>
      <c r="J117" s="5">
        <v>4571</v>
      </c>
      <c r="K117" s="5">
        <v>12128</v>
      </c>
      <c r="L117" s="5">
        <v>0</v>
      </c>
      <c r="M117" s="5">
        <v>9</v>
      </c>
      <c r="N117" s="5">
        <v>0</v>
      </c>
      <c r="O117" s="5">
        <v>205941</v>
      </c>
      <c r="P117" s="5">
        <v>372637</v>
      </c>
      <c r="Q117" s="5">
        <v>16664</v>
      </c>
    </row>
    <row r="118" spans="1:17">
      <c r="A118" s="5">
        <v>1393</v>
      </c>
      <c r="B118" s="5">
        <v>4</v>
      </c>
      <c r="C118" s="5" t="s">
        <v>371</v>
      </c>
      <c r="D118" s="5" t="s">
        <v>372</v>
      </c>
      <c r="E118" s="5">
        <v>109607</v>
      </c>
      <c r="F118" s="5">
        <v>5</v>
      </c>
      <c r="G118" s="5">
        <v>588</v>
      </c>
      <c r="H118" s="5">
        <v>121</v>
      </c>
      <c r="I118" s="5">
        <v>62951</v>
      </c>
      <c r="J118" s="5">
        <v>955</v>
      </c>
      <c r="K118" s="5">
        <v>2462</v>
      </c>
      <c r="L118" s="5">
        <v>775</v>
      </c>
      <c r="M118" s="5">
        <v>0</v>
      </c>
      <c r="N118" s="5">
        <v>0</v>
      </c>
      <c r="O118" s="5">
        <v>137</v>
      </c>
      <c r="P118" s="5">
        <v>37776</v>
      </c>
      <c r="Q118" s="5">
        <v>3838</v>
      </c>
    </row>
    <row r="119" spans="1:17">
      <c r="A119" s="5">
        <v>1393</v>
      </c>
      <c r="B119" s="5">
        <v>2</v>
      </c>
      <c r="C119" s="5" t="s">
        <v>373</v>
      </c>
      <c r="D119" s="5" t="s">
        <v>374</v>
      </c>
      <c r="E119" s="5">
        <v>1623969</v>
      </c>
      <c r="F119" s="5">
        <v>2249</v>
      </c>
      <c r="G119" s="5">
        <v>78528</v>
      </c>
      <c r="H119" s="5">
        <v>36486</v>
      </c>
      <c r="I119" s="5">
        <v>253164</v>
      </c>
      <c r="J119" s="5">
        <v>59092</v>
      </c>
      <c r="K119" s="5">
        <v>2695</v>
      </c>
      <c r="L119" s="5">
        <v>0</v>
      </c>
      <c r="M119" s="5">
        <v>430</v>
      </c>
      <c r="N119" s="5">
        <v>0</v>
      </c>
      <c r="O119" s="5">
        <v>350112</v>
      </c>
      <c r="P119" s="5">
        <v>741829</v>
      </c>
      <c r="Q119" s="5">
        <v>99385</v>
      </c>
    </row>
    <row r="120" spans="1:17">
      <c r="A120" s="5">
        <v>1393</v>
      </c>
      <c r="B120" s="5">
        <v>3</v>
      </c>
      <c r="C120" s="5" t="s">
        <v>375</v>
      </c>
      <c r="D120" s="5" t="s">
        <v>376</v>
      </c>
      <c r="E120" s="5">
        <v>637230</v>
      </c>
      <c r="F120" s="5">
        <v>617</v>
      </c>
      <c r="G120" s="5">
        <v>51175</v>
      </c>
      <c r="H120" s="5">
        <v>29774</v>
      </c>
      <c r="I120" s="5">
        <v>102062</v>
      </c>
      <c r="J120" s="5">
        <v>27865</v>
      </c>
      <c r="K120" s="5">
        <v>1611</v>
      </c>
      <c r="L120" s="5">
        <v>0</v>
      </c>
      <c r="M120" s="5">
        <v>53</v>
      </c>
      <c r="N120" s="5">
        <v>0</v>
      </c>
      <c r="O120" s="5">
        <v>96846</v>
      </c>
      <c r="P120" s="5">
        <v>296011</v>
      </c>
      <c r="Q120" s="5">
        <v>31217</v>
      </c>
    </row>
    <row r="121" spans="1:17">
      <c r="A121" s="5">
        <v>1393</v>
      </c>
      <c r="B121" s="5">
        <v>4</v>
      </c>
      <c r="C121" s="5" t="s">
        <v>377</v>
      </c>
      <c r="D121" s="5" t="s">
        <v>378</v>
      </c>
      <c r="E121" s="5">
        <v>347306</v>
      </c>
      <c r="F121" s="5">
        <v>485</v>
      </c>
      <c r="G121" s="5">
        <v>39093</v>
      </c>
      <c r="H121" s="5">
        <v>20410</v>
      </c>
      <c r="I121" s="5">
        <v>53370</v>
      </c>
      <c r="J121" s="5">
        <v>22191</v>
      </c>
      <c r="K121" s="5">
        <v>1606</v>
      </c>
      <c r="L121" s="5">
        <v>0</v>
      </c>
      <c r="M121" s="5">
        <v>53</v>
      </c>
      <c r="N121" s="5">
        <v>0</v>
      </c>
      <c r="O121" s="5">
        <v>22633</v>
      </c>
      <c r="P121" s="5">
        <v>171534</v>
      </c>
      <c r="Q121" s="5">
        <v>15932</v>
      </c>
    </row>
    <row r="122" spans="1:17">
      <c r="A122" s="5">
        <v>1393</v>
      </c>
      <c r="B122" s="5">
        <v>4</v>
      </c>
      <c r="C122" s="5" t="s">
        <v>379</v>
      </c>
      <c r="D122" s="5" t="s">
        <v>380</v>
      </c>
      <c r="E122" s="5">
        <v>289179</v>
      </c>
      <c r="F122" s="5">
        <v>132</v>
      </c>
      <c r="G122" s="5">
        <v>12065</v>
      </c>
      <c r="H122" s="5">
        <v>9206</v>
      </c>
      <c r="I122" s="5">
        <v>48479</v>
      </c>
      <c r="J122" s="5">
        <v>5649</v>
      </c>
      <c r="K122" s="5">
        <v>5</v>
      </c>
      <c r="L122" s="5">
        <v>0</v>
      </c>
      <c r="M122" s="5">
        <v>0</v>
      </c>
      <c r="N122" s="5">
        <v>0</v>
      </c>
      <c r="O122" s="5">
        <v>74213</v>
      </c>
      <c r="P122" s="5">
        <v>124190</v>
      </c>
      <c r="Q122" s="5">
        <v>15241</v>
      </c>
    </row>
    <row r="123" spans="1:17">
      <c r="A123" s="5">
        <v>1393</v>
      </c>
      <c r="B123" s="5">
        <v>4</v>
      </c>
      <c r="C123" s="5" t="s">
        <v>381</v>
      </c>
      <c r="D123" s="5" t="s">
        <v>382</v>
      </c>
      <c r="E123" s="5">
        <v>745</v>
      </c>
      <c r="F123" s="5">
        <v>0</v>
      </c>
      <c r="G123" s="5">
        <v>17</v>
      </c>
      <c r="H123" s="5">
        <v>158</v>
      </c>
      <c r="I123" s="5">
        <v>213</v>
      </c>
      <c r="J123" s="5">
        <v>25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287</v>
      </c>
      <c r="Q123" s="5">
        <v>44</v>
      </c>
    </row>
    <row r="124" spans="1:17">
      <c r="A124" s="5">
        <v>1393</v>
      </c>
      <c r="B124" s="5">
        <v>3</v>
      </c>
      <c r="C124" s="5" t="s">
        <v>383</v>
      </c>
      <c r="D124" s="5" t="s">
        <v>384</v>
      </c>
      <c r="E124" s="5">
        <v>986739</v>
      </c>
      <c r="F124" s="5">
        <v>1632</v>
      </c>
      <c r="G124" s="5">
        <v>27352</v>
      </c>
      <c r="H124" s="5">
        <v>6712</v>
      </c>
      <c r="I124" s="5">
        <v>151102</v>
      </c>
      <c r="J124" s="5">
        <v>31227</v>
      </c>
      <c r="K124" s="5">
        <v>1084</v>
      </c>
      <c r="L124" s="5">
        <v>0</v>
      </c>
      <c r="M124" s="5">
        <v>377</v>
      </c>
      <c r="N124" s="5">
        <v>0</v>
      </c>
      <c r="O124" s="5">
        <v>253266</v>
      </c>
      <c r="P124" s="5">
        <v>445818</v>
      </c>
      <c r="Q124" s="5">
        <v>68168</v>
      </c>
    </row>
    <row r="125" spans="1:17">
      <c r="A125" s="5">
        <v>1393</v>
      </c>
      <c r="B125" s="5">
        <v>4</v>
      </c>
      <c r="C125" s="5" t="s">
        <v>385</v>
      </c>
      <c r="D125" s="5" t="s">
        <v>386</v>
      </c>
      <c r="E125" s="5">
        <v>36210</v>
      </c>
      <c r="F125" s="5">
        <v>48</v>
      </c>
      <c r="G125" s="5">
        <v>4138</v>
      </c>
      <c r="H125" s="5">
        <v>955</v>
      </c>
      <c r="I125" s="5">
        <v>6058</v>
      </c>
      <c r="J125" s="5">
        <v>1578</v>
      </c>
      <c r="K125" s="5">
        <v>0</v>
      </c>
      <c r="L125" s="5">
        <v>0</v>
      </c>
      <c r="M125" s="5">
        <v>0</v>
      </c>
      <c r="N125" s="5">
        <v>0</v>
      </c>
      <c r="O125" s="5">
        <v>881</v>
      </c>
      <c r="P125" s="5">
        <v>20677</v>
      </c>
      <c r="Q125" s="5">
        <v>1875</v>
      </c>
    </row>
    <row r="126" spans="1:17">
      <c r="A126" s="5">
        <v>1393</v>
      </c>
      <c r="B126" s="5">
        <v>4</v>
      </c>
      <c r="C126" s="5" t="s">
        <v>387</v>
      </c>
      <c r="D126" s="5" t="s">
        <v>388</v>
      </c>
      <c r="E126" s="5">
        <v>312145</v>
      </c>
      <c r="F126" s="5">
        <v>83</v>
      </c>
      <c r="G126" s="5">
        <v>3279</v>
      </c>
      <c r="H126" s="5">
        <v>1793</v>
      </c>
      <c r="I126" s="5">
        <v>6563</v>
      </c>
      <c r="J126" s="5">
        <v>1869</v>
      </c>
      <c r="K126" s="5">
        <v>17</v>
      </c>
      <c r="L126" s="5">
        <v>0</v>
      </c>
      <c r="M126" s="5">
        <v>0</v>
      </c>
      <c r="N126" s="5">
        <v>0</v>
      </c>
      <c r="O126" s="5">
        <v>218521</v>
      </c>
      <c r="P126" s="5">
        <v>72005</v>
      </c>
      <c r="Q126" s="5">
        <v>8014</v>
      </c>
    </row>
    <row r="127" spans="1:17">
      <c r="A127" s="5">
        <v>1393</v>
      </c>
      <c r="B127" s="5">
        <v>4</v>
      </c>
      <c r="C127" s="5" t="s">
        <v>389</v>
      </c>
      <c r="D127" s="5" t="s">
        <v>390</v>
      </c>
      <c r="E127" s="5">
        <v>76120</v>
      </c>
      <c r="F127" s="5">
        <v>106</v>
      </c>
      <c r="G127" s="5">
        <v>1460</v>
      </c>
      <c r="H127" s="5">
        <v>517</v>
      </c>
      <c r="I127" s="5">
        <v>16446</v>
      </c>
      <c r="J127" s="5">
        <v>2516</v>
      </c>
      <c r="K127" s="5">
        <v>986</v>
      </c>
      <c r="L127" s="5">
        <v>0</v>
      </c>
      <c r="M127" s="5">
        <v>0</v>
      </c>
      <c r="N127" s="5">
        <v>0</v>
      </c>
      <c r="O127" s="5">
        <v>9163</v>
      </c>
      <c r="P127" s="5">
        <v>42432</v>
      </c>
      <c r="Q127" s="5">
        <v>2493</v>
      </c>
    </row>
    <row r="128" spans="1:17">
      <c r="A128" s="5">
        <v>1393</v>
      </c>
      <c r="B128" s="5">
        <v>4</v>
      </c>
      <c r="C128" s="5" t="s">
        <v>391</v>
      </c>
      <c r="D128" s="5" t="s">
        <v>392</v>
      </c>
      <c r="E128" s="5">
        <v>562264</v>
      </c>
      <c r="F128" s="5">
        <v>1396</v>
      </c>
      <c r="G128" s="5">
        <v>18475</v>
      </c>
      <c r="H128" s="5">
        <v>3447</v>
      </c>
      <c r="I128" s="5">
        <v>122034</v>
      </c>
      <c r="J128" s="5">
        <v>25263</v>
      </c>
      <c r="K128" s="5">
        <v>81</v>
      </c>
      <c r="L128" s="5">
        <v>0</v>
      </c>
      <c r="M128" s="5">
        <v>377</v>
      </c>
      <c r="N128" s="5">
        <v>0</v>
      </c>
      <c r="O128" s="5">
        <v>24701</v>
      </c>
      <c r="P128" s="5">
        <v>310705</v>
      </c>
      <c r="Q128" s="5">
        <v>55786</v>
      </c>
    </row>
    <row r="129" spans="1:17">
      <c r="A129" s="5">
        <v>1393</v>
      </c>
      <c r="B129" s="5">
        <v>2</v>
      </c>
      <c r="C129" s="5" t="s">
        <v>393</v>
      </c>
      <c r="D129" s="5" t="s">
        <v>394</v>
      </c>
      <c r="E129" s="5">
        <v>216234</v>
      </c>
      <c r="F129" s="5">
        <v>781</v>
      </c>
      <c r="G129" s="5">
        <v>11149</v>
      </c>
      <c r="H129" s="5">
        <v>756</v>
      </c>
      <c r="I129" s="5">
        <v>36515</v>
      </c>
      <c r="J129" s="5">
        <v>13917</v>
      </c>
      <c r="K129" s="5">
        <v>44</v>
      </c>
      <c r="L129" s="5">
        <v>0</v>
      </c>
      <c r="M129" s="5">
        <v>0</v>
      </c>
      <c r="N129" s="5">
        <v>0</v>
      </c>
      <c r="O129" s="5">
        <v>8985</v>
      </c>
      <c r="P129" s="5">
        <v>126185</v>
      </c>
      <c r="Q129" s="5">
        <v>17903</v>
      </c>
    </row>
    <row r="130" spans="1:17">
      <c r="A130" s="5">
        <v>1393</v>
      </c>
      <c r="B130" s="5">
        <v>3</v>
      </c>
      <c r="C130" s="5" t="s">
        <v>395</v>
      </c>
      <c r="D130" s="5" t="s">
        <v>396</v>
      </c>
      <c r="E130" s="5">
        <v>56745</v>
      </c>
      <c r="F130" s="5">
        <v>0</v>
      </c>
      <c r="G130" s="5">
        <v>5213</v>
      </c>
      <c r="H130" s="5">
        <v>116</v>
      </c>
      <c r="I130" s="5">
        <v>7582</v>
      </c>
      <c r="J130" s="5">
        <v>8137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31843</v>
      </c>
      <c r="Q130" s="5">
        <v>3855</v>
      </c>
    </row>
    <row r="131" spans="1:17">
      <c r="A131" s="5">
        <v>1393</v>
      </c>
      <c r="B131" s="5">
        <v>4</v>
      </c>
      <c r="C131" s="5" t="s">
        <v>397</v>
      </c>
      <c r="D131" s="5" t="s">
        <v>396</v>
      </c>
      <c r="E131" s="5">
        <v>56745</v>
      </c>
      <c r="F131" s="5">
        <v>0</v>
      </c>
      <c r="G131" s="5">
        <v>5213</v>
      </c>
      <c r="H131" s="5">
        <v>116</v>
      </c>
      <c r="I131" s="5">
        <v>7582</v>
      </c>
      <c r="J131" s="5">
        <v>8137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31843</v>
      </c>
      <c r="Q131" s="5">
        <v>3855</v>
      </c>
    </row>
    <row r="132" spans="1:17">
      <c r="A132" s="5">
        <v>1393</v>
      </c>
      <c r="B132" s="5">
        <v>3</v>
      </c>
      <c r="C132" s="5" t="s">
        <v>398</v>
      </c>
      <c r="D132" s="5" t="s">
        <v>399</v>
      </c>
      <c r="E132" s="5">
        <v>37593</v>
      </c>
      <c r="F132" s="5">
        <v>0</v>
      </c>
      <c r="G132" s="5">
        <v>1629</v>
      </c>
      <c r="H132" s="5">
        <v>9</v>
      </c>
      <c r="I132" s="5">
        <v>3010</v>
      </c>
      <c r="J132" s="5">
        <v>1181</v>
      </c>
      <c r="K132" s="5">
        <v>0</v>
      </c>
      <c r="L132" s="5">
        <v>0</v>
      </c>
      <c r="M132" s="5">
        <v>0</v>
      </c>
      <c r="N132" s="5">
        <v>0</v>
      </c>
      <c r="O132" s="5">
        <v>3088</v>
      </c>
      <c r="P132" s="5">
        <v>25990</v>
      </c>
      <c r="Q132" s="5">
        <v>2685</v>
      </c>
    </row>
    <row r="133" spans="1:17">
      <c r="A133" s="5">
        <v>1393</v>
      </c>
      <c r="B133" s="5">
        <v>4</v>
      </c>
      <c r="C133" s="5" t="s">
        <v>400</v>
      </c>
      <c r="D133" s="5" t="s">
        <v>399</v>
      </c>
      <c r="E133" s="5">
        <v>37593</v>
      </c>
      <c r="F133" s="5">
        <v>0</v>
      </c>
      <c r="G133" s="5">
        <v>1629</v>
      </c>
      <c r="H133" s="5">
        <v>9</v>
      </c>
      <c r="I133" s="5">
        <v>3010</v>
      </c>
      <c r="J133" s="5">
        <v>1181</v>
      </c>
      <c r="K133" s="5">
        <v>0</v>
      </c>
      <c r="L133" s="5">
        <v>0</v>
      </c>
      <c r="M133" s="5">
        <v>0</v>
      </c>
      <c r="N133" s="5">
        <v>0</v>
      </c>
      <c r="O133" s="5">
        <v>3088</v>
      </c>
      <c r="P133" s="5">
        <v>25990</v>
      </c>
      <c r="Q133" s="5">
        <v>2685</v>
      </c>
    </row>
    <row r="134" spans="1:17">
      <c r="A134" s="5">
        <v>1393</v>
      </c>
      <c r="B134" s="5">
        <v>3</v>
      </c>
      <c r="C134" s="5" t="s">
        <v>401</v>
      </c>
      <c r="D134" s="5" t="s">
        <v>402</v>
      </c>
      <c r="E134" s="5">
        <v>24961</v>
      </c>
      <c r="F134" s="5">
        <v>6</v>
      </c>
      <c r="G134" s="5">
        <v>1479</v>
      </c>
      <c r="H134" s="5">
        <v>509</v>
      </c>
      <c r="I134" s="5">
        <v>4582</v>
      </c>
      <c r="J134" s="5">
        <v>1067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15214</v>
      </c>
      <c r="Q134" s="5">
        <v>2104</v>
      </c>
    </row>
    <row r="135" spans="1:17">
      <c r="A135" s="5">
        <v>1393</v>
      </c>
      <c r="B135" s="5">
        <v>4</v>
      </c>
      <c r="C135" s="5" t="s">
        <v>403</v>
      </c>
      <c r="D135" s="5" t="s">
        <v>402</v>
      </c>
      <c r="E135" s="5">
        <v>24961</v>
      </c>
      <c r="F135" s="5">
        <v>6</v>
      </c>
      <c r="G135" s="5">
        <v>1479</v>
      </c>
      <c r="H135" s="5">
        <v>509</v>
      </c>
      <c r="I135" s="5">
        <v>4582</v>
      </c>
      <c r="J135" s="5">
        <v>1067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15214</v>
      </c>
      <c r="Q135" s="5">
        <v>2104</v>
      </c>
    </row>
    <row r="136" spans="1:17">
      <c r="A136" s="5">
        <v>1393</v>
      </c>
      <c r="B136" s="5">
        <v>3</v>
      </c>
      <c r="C136" s="5" t="s">
        <v>404</v>
      </c>
      <c r="D136" s="5" t="s">
        <v>405</v>
      </c>
      <c r="E136" s="5">
        <v>31069</v>
      </c>
      <c r="F136" s="5">
        <v>0</v>
      </c>
      <c r="G136" s="5">
        <v>769</v>
      </c>
      <c r="H136" s="5">
        <v>26</v>
      </c>
      <c r="I136" s="5">
        <v>5359</v>
      </c>
      <c r="J136" s="5">
        <v>1441</v>
      </c>
      <c r="K136" s="5">
        <v>44</v>
      </c>
      <c r="L136" s="5">
        <v>0</v>
      </c>
      <c r="M136" s="5">
        <v>0</v>
      </c>
      <c r="N136" s="5">
        <v>0</v>
      </c>
      <c r="O136" s="5">
        <v>514</v>
      </c>
      <c r="P136" s="5">
        <v>20155</v>
      </c>
      <c r="Q136" s="5">
        <v>2761</v>
      </c>
    </row>
    <row r="137" spans="1:17">
      <c r="A137" s="5">
        <v>1393</v>
      </c>
      <c r="B137" s="5">
        <v>4</v>
      </c>
      <c r="C137" s="5" t="s">
        <v>406</v>
      </c>
      <c r="D137" s="5" t="s">
        <v>405</v>
      </c>
      <c r="E137" s="5">
        <v>31069</v>
      </c>
      <c r="F137" s="5">
        <v>0</v>
      </c>
      <c r="G137" s="5">
        <v>769</v>
      </c>
      <c r="H137" s="5">
        <v>26</v>
      </c>
      <c r="I137" s="5">
        <v>5359</v>
      </c>
      <c r="J137" s="5">
        <v>1441</v>
      </c>
      <c r="K137" s="5">
        <v>44</v>
      </c>
      <c r="L137" s="5">
        <v>0</v>
      </c>
      <c r="M137" s="5">
        <v>0</v>
      </c>
      <c r="N137" s="5">
        <v>0</v>
      </c>
      <c r="O137" s="5">
        <v>514</v>
      </c>
      <c r="P137" s="5">
        <v>20155</v>
      </c>
      <c r="Q137" s="5">
        <v>2761</v>
      </c>
    </row>
    <row r="138" spans="1:17">
      <c r="A138" s="5">
        <v>1393</v>
      </c>
      <c r="B138" s="5">
        <v>3</v>
      </c>
      <c r="C138" s="5" t="s">
        <v>407</v>
      </c>
      <c r="D138" s="5" t="s">
        <v>408</v>
      </c>
      <c r="E138" s="5">
        <v>50678</v>
      </c>
      <c r="F138" s="5">
        <v>775</v>
      </c>
      <c r="G138" s="5">
        <v>2023</v>
      </c>
      <c r="H138" s="5">
        <v>92</v>
      </c>
      <c r="I138" s="5">
        <v>12108</v>
      </c>
      <c r="J138" s="5">
        <v>1866</v>
      </c>
      <c r="K138" s="5">
        <v>0</v>
      </c>
      <c r="L138" s="5">
        <v>0</v>
      </c>
      <c r="M138" s="5">
        <v>0</v>
      </c>
      <c r="N138" s="5">
        <v>0</v>
      </c>
      <c r="O138" s="5">
        <v>5381</v>
      </c>
      <c r="P138" s="5">
        <v>25133</v>
      </c>
      <c r="Q138" s="5">
        <v>3300</v>
      </c>
    </row>
    <row r="139" spans="1:17">
      <c r="A139" s="5">
        <v>1393</v>
      </c>
      <c r="B139" s="5">
        <v>4</v>
      </c>
      <c r="C139" s="5" t="s">
        <v>409</v>
      </c>
      <c r="D139" s="5" t="s">
        <v>410</v>
      </c>
      <c r="E139" s="5">
        <v>38971</v>
      </c>
      <c r="F139" s="5">
        <v>3</v>
      </c>
      <c r="G139" s="5">
        <v>851</v>
      </c>
      <c r="H139" s="5">
        <v>92</v>
      </c>
      <c r="I139" s="5">
        <v>8006</v>
      </c>
      <c r="J139" s="5">
        <v>882</v>
      </c>
      <c r="K139" s="5">
        <v>0</v>
      </c>
      <c r="L139" s="5">
        <v>0</v>
      </c>
      <c r="M139" s="5">
        <v>0</v>
      </c>
      <c r="N139" s="5">
        <v>0</v>
      </c>
      <c r="O139" s="5">
        <v>5381</v>
      </c>
      <c r="P139" s="5">
        <v>21166</v>
      </c>
      <c r="Q139" s="5">
        <v>2591</v>
      </c>
    </row>
    <row r="140" spans="1:17">
      <c r="A140" s="5">
        <v>1393</v>
      </c>
      <c r="B140" s="5">
        <v>4</v>
      </c>
      <c r="C140" s="5" t="s">
        <v>411</v>
      </c>
      <c r="D140" s="5" t="s">
        <v>412</v>
      </c>
      <c r="E140" s="5">
        <v>11706</v>
      </c>
      <c r="F140" s="5">
        <v>771</v>
      </c>
      <c r="G140" s="5">
        <v>1172</v>
      </c>
      <c r="H140" s="5">
        <v>0</v>
      </c>
      <c r="I140" s="5">
        <v>4102</v>
      </c>
      <c r="J140" s="5">
        <v>984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3967</v>
      </c>
      <c r="Q140" s="5">
        <v>709</v>
      </c>
    </row>
    <row r="141" spans="1:17">
      <c r="A141" s="5">
        <v>1393</v>
      </c>
      <c r="B141" s="5">
        <v>3</v>
      </c>
      <c r="C141" s="5" t="s">
        <v>413</v>
      </c>
      <c r="D141" s="5" t="s">
        <v>414</v>
      </c>
      <c r="E141" s="5">
        <v>5958</v>
      </c>
      <c r="F141" s="5">
        <v>0</v>
      </c>
      <c r="G141" s="5">
        <v>27</v>
      </c>
      <c r="H141" s="5">
        <v>3</v>
      </c>
      <c r="I141" s="5">
        <v>582</v>
      </c>
      <c r="J141" s="5">
        <v>189</v>
      </c>
      <c r="K141" s="5">
        <v>0</v>
      </c>
      <c r="L141" s="5">
        <v>0</v>
      </c>
      <c r="M141" s="5">
        <v>0</v>
      </c>
      <c r="N141" s="5">
        <v>0</v>
      </c>
      <c r="O141" s="5">
        <v>2</v>
      </c>
      <c r="P141" s="5">
        <v>2790</v>
      </c>
      <c r="Q141" s="5">
        <v>2365</v>
      </c>
    </row>
    <row r="142" spans="1:17">
      <c r="A142" s="5">
        <v>1393</v>
      </c>
      <c r="B142" s="5">
        <v>4</v>
      </c>
      <c r="C142" s="5" t="s">
        <v>415</v>
      </c>
      <c r="D142" s="5" t="s">
        <v>414</v>
      </c>
      <c r="E142" s="5">
        <v>5958</v>
      </c>
      <c r="F142" s="5">
        <v>0</v>
      </c>
      <c r="G142" s="5">
        <v>27</v>
      </c>
      <c r="H142" s="5">
        <v>3</v>
      </c>
      <c r="I142" s="5">
        <v>582</v>
      </c>
      <c r="J142" s="5">
        <v>189</v>
      </c>
      <c r="K142" s="5">
        <v>0</v>
      </c>
      <c r="L142" s="5">
        <v>0</v>
      </c>
      <c r="M142" s="5">
        <v>0</v>
      </c>
      <c r="N142" s="5">
        <v>0</v>
      </c>
      <c r="O142" s="5">
        <v>2</v>
      </c>
      <c r="P142" s="5">
        <v>2790</v>
      </c>
      <c r="Q142" s="5">
        <v>2365</v>
      </c>
    </row>
    <row r="143" spans="1:17">
      <c r="A143" s="5">
        <v>1393</v>
      </c>
      <c r="B143" s="5">
        <v>7</v>
      </c>
      <c r="C143" s="5" t="s">
        <v>416</v>
      </c>
      <c r="D143" s="5" t="s">
        <v>417</v>
      </c>
      <c r="E143" s="5">
        <v>9231</v>
      </c>
      <c r="F143" s="5">
        <v>0</v>
      </c>
      <c r="G143" s="5">
        <v>9</v>
      </c>
      <c r="H143" s="5">
        <v>0</v>
      </c>
      <c r="I143" s="5">
        <v>3292</v>
      </c>
      <c r="J143" s="5">
        <v>36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5061</v>
      </c>
      <c r="Q143" s="5">
        <v>833</v>
      </c>
    </row>
    <row r="144" spans="1:17">
      <c r="A144" s="5">
        <v>1393</v>
      </c>
      <c r="B144" s="5">
        <v>9</v>
      </c>
      <c r="C144" s="5" t="s">
        <v>418</v>
      </c>
      <c r="D144" s="5" t="s">
        <v>417</v>
      </c>
      <c r="E144" s="5">
        <v>9231</v>
      </c>
      <c r="F144" s="5">
        <v>0</v>
      </c>
      <c r="G144" s="5">
        <v>9</v>
      </c>
      <c r="H144" s="5">
        <v>0</v>
      </c>
      <c r="I144" s="5">
        <v>3292</v>
      </c>
      <c r="J144" s="5">
        <v>36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5061</v>
      </c>
      <c r="Q144" s="5">
        <v>833</v>
      </c>
    </row>
    <row r="145" spans="1:17">
      <c r="A145" s="5">
        <v>1393</v>
      </c>
      <c r="B145" s="5">
        <v>2</v>
      </c>
      <c r="C145" s="5" t="s">
        <v>419</v>
      </c>
      <c r="D145" s="5" t="s">
        <v>420</v>
      </c>
      <c r="E145" s="5">
        <v>831082</v>
      </c>
      <c r="F145" s="5">
        <v>443</v>
      </c>
      <c r="G145" s="5">
        <v>33096</v>
      </c>
      <c r="H145" s="5">
        <v>6727</v>
      </c>
      <c r="I145" s="5">
        <v>177262</v>
      </c>
      <c r="J145" s="5">
        <v>33984</v>
      </c>
      <c r="K145" s="5">
        <v>3099</v>
      </c>
      <c r="L145" s="5">
        <v>0</v>
      </c>
      <c r="M145" s="5">
        <v>0</v>
      </c>
      <c r="N145" s="5">
        <v>0</v>
      </c>
      <c r="O145" s="5">
        <v>101126</v>
      </c>
      <c r="P145" s="5">
        <v>423096</v>
      </c>
      <c r="Q145" s="5">
        <v>52248</v>
      </c>
    </row>
    <row r="146" spans="1:17">
      <c r="A146" s="5">
        <v>1393</v>
      </c>
      <c r="B146" s="5">
        <v>3</v>
      </c>
      <c r="C146" s="5" t="s">
        <v>421</v>
      </c>
      <c r="D146" s="5" t="s">
        <v>422</v>
      </c>
      <c r="E146" s="5">
        <v>178517</v>
      </c>
      <c r="F146" s="5">
        <v>84</v>
      </c>
      <c r="G146" s="5">
        <v>7615</v>
      </c>
      <c r="H146" s="5">
        <v>1164</v>
      </c>
      <c r="I146" s="5">
        <v>34110</v>
      </c>
      <c r="J146" s="5">
        <v>10750</v>
      </c>
      <c r="K146" s="5">
        <v>55</v>
      </c>
      <c r="L146" s="5">
        <v>0</v>
      </c>
      <c r="M146" s="5">
        <v>0</v>
      </c>
      <c r="N146" s="5">
        <v>0</v>
      </c>
      <c r="O146" s="5">
        <v>36134</v>
      </c>
      <c r="P146" s="5">
        <v>79547</v>
      </c>
      <c r="Q146" s="5">
        <v>9058</v>
      </c>
    </row>
    <row r="147" spans="1:17">
      <c r="A147" s="5">
        <v>1393</v>
      </c>
      <c r="B147" s="5">
        <v>4</v>
      </c>
      <c r="C147" s="5" t="s">
        <v>423</v>
      </c>
      <c r="D147" s="5" t="s">
        <v>422</v>
      </c>
      <c r="E147" s="5">
        <v>178517</v>
      </c>
      <c r="F147" s="5">
        <v>84</v>
      </c>
      <c r="G147" s="5">
        <v>7615</v>
      </c>
      <c r="H147" s="5">
        <v>1164</v>
      </c>
      <c r="I147" s="5">
        <v>34110</v>
      </c>
      <c r="J147" s="5">
        <v>10750</v>
      </c>
      <c r="K147" s="5">
        <v>55</v>
      </c>
      <c r="L147" s="5">
        <v>0</v>
      </c>
      <c r="M147" s="5">
        <v>0</v>
      </c>
      <c r="N147" s="5">
        <v>0</v>
      </c>
      <c r="O147" s="5">
        <v>36134</v>
      </c>
      <c r="P147" s="5">
        <v>79547</v>
      </c>
      <c r="Q147" s="5">
        <v>9058</v>
      </c>
    </row>
    <row r="148" spans="1:17">
      <c r="A148" s="5">
        <v>1393</v>
      </c>
      <c r="B148" s="5">
        <v>3</v>
      </c>
      <c r="C148" s="5" t="s">
        <v>424</v>
      </c>
      <c r="D148" s="5" t="s">
        <v>425</v>
      </c>
      <c r="E148" s="5">
        <v>59990</v>
      </c>
      <c r="F148" s="5">
        <v>110</v>
      </c>
      <c r="G148" s="5">
        <v>1042</v>
      </c>
      <c r="H148" s="5">
        <v>588</v>
      </c>
      <c r="I148" s="5">
        <v>6311</v>
      </c>
      <c r="J148" s="5">
        <v>830</v>
      </c>
      <c r="K148" s="5">
        <v>0</v>
      </c>
      <c r="L148" s="5">
        <v>0</v>
      </c>
      <c r="M148" s="5">
        <v>0</v>
      </c>
      <c r="N148" s="5">
        <v>0</v>
      </c>
      <c r="O148" s="5">
        <v>78</v>
      </c>
      <c r="P148" s="5">
        <v>48356</v>
      </c>
      <c r="Q148" s="5">
        <v>2675</v>
      </c>
    </row>
    <row r="149" spans="1:17">
      <c r="A149" s="5">
        <v>1393</v>
      </c>
      <c r="B149" s="5">
        <v>4</v>
      </c>
      <c r="C149" s="5" t="s">
        <v>426</v>
      </c>
      <c r="D149" s="5" t="s">
        <v>425</v>
      </c>
      <c r="E149" s="5">
        <v>59990</v>
      </c>
      <c r="F149" s="5">
        <v>110</v>
      </c>
      <c r="G149" s="5">
        <v>1042</v>
      </c>
      <c r="H149" s="5">
        <v>588</v>
      </c>
      <c r="I149" s="5">
        <v>6311</v>
      </c>
      <c r="J149" s="5">
        <v>830</v>
      </c>
      <c r="K149" s="5">
        <v>0</v>
      </c>
      <c r="L149" s="5">
        <v>0</v>
      </c>
      <c r="M149" s="5">
        <v>0</v>
      </c>
      <c r="N149" s="5">
        <v>0</v>
      </c>
      <c r="O149" s="5">
        <v>78</v>
      </c>
      <c r="P149" s="5">
        <v>48356</v>
      </c>
      <c r="Q149" s="5">
        <v>2675</v>
      </c>
    </row>
    <row r="150" spans="1:17">
      <c r="A150" s="5">
        <v>1393</v>
      </c>
      <c r="B150" s="5">
        <v>3</v>
      </c>
      <c r="C150" s="5" t="s">
        <v>427</v>
      </c>
      <c r="D150" s="5" t="s">
        <v>428</v>
      </c>
      <c r="E150" s="5">
        <v>250612</v>
      </c>
      <c r="F150" s="5">
        <v>80</v>
      </c>
      <c r="G150" s="5">
        <v>10085</v>
      </c>
      <c r="H150" s="5">
        <v>702</v>
      </c>
      <c r="I150" s="5">
        <v>48022</v>
      </c>
      <c r="J150" s="5">
        <v>6677</v>
      </c>
      <c r="K150" s="5">
        <v>0</v>
      </c>
      <c r="L150" s="5">
        <v>0</v>
      </c>
      <c r="M150" s="5">
        <v>0</v>
      </c>
      <c r="N150" s="5">
        <v>0</v>
      </c>
      <c r="O150" s="5">
        <v>17268</v>
      </c>
      <c r="P150" s="5">
        <v>145443</v>
      </c>
      <c r="Q150" s="5">
        <v>22335</v>
      </c>
    </row>
    <row r="151" spans="1:17">
      <c r="A151" s="5">
        <v>1393</v>
      </c>
      <c r="B151" s="5">
        <v>14</v>
      </c>
      <c r="C151" s="5" t="s">
        <v>429</v>
      </c>
      <c r="D151" s="5" t="s">
        <v>430</v>
      </c>
      <c r="E151" s="5">
        <v>250612</v>
      </c>
      <c r="F151" s="5">
        <v>80</v>
      </c>
      <c r="G151" s="5">
        <v>10085</v>
      </c>
      <c r="H151" s="5">
        <v>702</v>
      </c>
      <c r="I151" s="5">
        <v>48022</v>
      </c>
      <c r="J151" s="5">
        <v>6677</v>
      </c>
      <c r="K151" s="5">
        <v>0</v>
      </c>
      <c r="L151" s="5">
        <v>0</v>
      </c>
      <c r="M151" s="5">
        <v>0</v>
      </c>
      <c r="N151" s="5">
        <v>0</v>
      </c>
      <c r="O151" s="5">
        <v>17268</v>
      </c>
      <c r="P151" s="5">
        <v>145443</v>
      </c>
      <c r="Q151" s="5">
        <v>22335</v>
      </c>
    </row>
    <row r="152" spans="1:17">
      <c r="A152" s="5">
        <v>1393</v>
      </c>
      <c r="B152" s="5">
        <v>3</v>
      </c>
      <c r="C152" s="5" t="s">
        <v>431</v>
      </c>
      <c r="D152" s="5" t="s">
        <v>432</v>
      </c>
      <c r="E152" s="5">
        <v>46147</v>
      </c>
      <c r="F152" s="5">
        <v>114</v>
      </c>
      <c r="G152" s="5">
        <v>1371</v>
      </c>
      <c r="H152" s="5">
        <v>508</v>
      </c>
      <c r="I152" s="5">
        <v>8890</v>
      </c>
      <c r="J152" s="5">
        <v>2705</v>
      </c>
      <c r="K152" s="5">
        <v>0</v>
      </c>
      <c r="L152" s="5">
        <v>0</v>
      </c>
      <c r="M152" s="5">
        <v>0</v>
      </c>
      <c r="N152" s="5">
        <v>0</v>
      </c>
      <c r="O152" s="5">
        <v>5799</v>
      </c>
      <c r="P152" s="5">
        <v>23656</v>
      </c>
      <c r="Q152" s="5">
        <v>3105</v>
      </c>
    </row>
    <row r="153" spans="1:17">
      <c r="A153" s="5">
        <v>1393</v>
      </c>
      <c r="B153" s="5">
        <v>4</v>
      </c>
      <c r="C153" s="5" t="s">
        <v>433</v>
      </c>
      <c r="D153" s="5" t="s">
        <v>432</v>
      </c>
      <c r="E153" s="5">
        <v>46147</v>
      </c>
      <c r="F153" s="5">
        <v>114</v>
      </c>
      <c r="G153" s="5">
        <v>1371</v>
      </c>
      <c r="H153" s="5">
        <v>508</v>
      </c>
      <c r="I153" s="5">
        <v>8890</v>
      </c>
      <c r="J153" s="5">
        <v>2705</v>
      </c>
      <c r="K153" s="5">
        <v>0</v>
      </c>
      <c r="L153" s="5">
        <v>0</v>
      </c>
      <c r="M153" s="5">
        <v>0</v>
      </c>
      <c r="N153" s="5">
        <v>0</v>
      </c>
      <c r="O153" s="5">
        <v>5799</v>
      </c>
      <c r="P153" s="5">
        <v>23656</v>
      </c>
      <c r="Q153" s="5">
        <v>3105</v>
      </c>
    </row>
    <row r="154" spans="1:17">
      <c r="A154" s="5">
        <v>1393</v>
      </c>
      <c r="B154" s="5">
        <v>3</v>
      </c>
      <c r="C154" s="5" t="s">
        <v>434</v>
      </c>
      <c r="D154" s="5" t="s">
        <v>435</v>
      </c>
      <c r="E154" s="5">
        <v>282797</v>
      </c>
      <c r="F154" s="5">
        <v>56</v>
      </c>
      <c r="G154" s="5">
        <v>12984</v>
      </c>
      <c r="H154" s="5">
        <v>3761</v>
      </c>
      <c r="I154" s="5">
        <v>78440</v>
      </c>
      <c r="J154" s="5">
        <v>12715</v>
      </c>
      <c r="K154" s="5">
        <v>3045</v>
      </c>
      <c r="L154" s="5">
        <v>0</v>
      </c>
      <c r="M154" s="5">
        <v>0</v>
      </c>
      <c r="N154" s="5">
        <v>0</v>
      </c>
      <c r="O154" s="5">
        <v>35812</v>
      </c>
      <c r="P154" s="5">
        <v>121335</v>
      </c>
      <c r="Q154" s="5">
        <v>14649</v>
      </c>
    </row>
    <row r="155" spans="1:17">
      <c r="A155" s="5">
        <v>1393</v>
      </c>
      <c r="B155" s="5">
        <v>4</v>
      </c>
      <c r="C155" s="5" t="s">
        <v>436</v>
      </c>
      <c r="D155" s="5" t="s">
        <v>435</v>
      </c>
      <c r="E155" s="5">
        <v>282797</v>
      </c>
      <c r="F155" s="5">
        <v>56</v>
      </c>
      <c r="G155" s="5">
        <v>12984</v>
      </c>
      <c r="H155" s="5">
        <v>3761</v>
      </c>
      <c r="I155" s="5">
        <v>78440</v>
      </c>
      <c r="J155" s="5">
        <v>12715</v>
      </c>
      <c r="K155" s="5">
        <v>3045</v>
      </c>
      <c r="L155" s="5">
        <v>0</v>
      </c>
      <c r="M155" s="5">
        <v>0</v>
      </c>
      <c r="N155" s="5">
        <v>0</v>
      </c>
      <c r="O155" s="5">
        <v>35812</v>
      </c>
      <c r="P155" s="5">
        <v>121335</v>
      </c>
      <c r="Q155" s="5">
        <v>14649</v>
      </c>
    </row>
    <row r="156" spans="1:17">
      <c r="A156" s="5">
        <v>1393</v>
      </c>
      <c r="B156" s="5">
        <v>3</v>
      </c>
      <c r="C156" s="5" t="s">
        <v>437</v>
      </c>
      <c r="D156" s="5" t="s">
        <v>438</v>
      </c>
      <c r="E156" s="5">
        <v>13018</v>
      </c>
      <c r="F156" s="5">
        <v>0</v>
      </c>
      <c r="G156" s="5">
        <v>0</v>
      </c>
      <c r="H156" s="5">
        <v>3</v>
      </c>
      <c r="I156" s="5">
        <v>1489</v>
      </c>
      <c r="J156" s="5">
        <v>307</v>
      </c>
      <c r="K156" s="5">
        <v>0</v>
      </c>
      <c r="L156" s="5">
        <v>0</v>
      </c>
      <c r="M156" s="5">
        <v>0</v>
      </c>
      <c r="N156" s="5">
        <v>0</v>
      </c>
      <c r="O156" s="5">
        <v>6035</v>
      </c>
      <c r="P156" s="5">
        <v>4758</v>
      </c>
      <c r="Q156" s="5">
        <v>426</v>
      </c>
    </row>
    <row r="157" spans="1:17">
      <c r="A157" s="5">
        <v>1393</v>
      </c>
      <c r="B157" s="5">
        <v>4</v>
      </c>
      <c r="C157" s="5" t="s">
        <v>439</v>
      </c>
      <c r="D157" s="5" t="s">
        <v>438</v>
      </c>
      <c r="E157" s="5">
        <v>13018</v>
      </c>
      <c r="F157" s="5">
        <v>0</v>
      </c>
      <c r="G157" s="5">
        <v>0</v>
      </c>
      <c r="H157" s="5">
        <v>3</v>
      </c>
      <c r="I157" s="5">
        <v>1489</v>
      </c>
      <c r="J157" s="5">
        <v>307</v>
      </c>
      <c r="K157" s="5">
        <v>0</v>
      </c>
      <c r="L157" s="5">
        <v>0</v>
      </c>
      <c r="M157" s="5">
        <v>0</v>
      </c>
      <c r="N157" s="5">
        <v>0</v>
      </c>
      <c r="O157" s="5">
        <v>6035</v>
      </c>
      <c r="P157" s="5">
        <v>4758</v>
      </c>
      <c r="Q157" s="5">
        <v>426</v>
      </c>
    </row>
    <row r="158" spans="1:17">
      <c r="A158" s="5">
        <v>1393</v>
      </c>
      <c r="B158" s="5">
        <v>2</v>
      </c>
      <c r="C158" s="5" t="s">
        <v>440</v>
      </c>
      <c r="D158" s="5" t="s">
        <v>441</v>
      </c>
      <c r="E158" s="5">
        <v>1352259</v>
      </c>
      <c r="F158" s="5">
        <v>1386</v>
      </c>
      <c r="G158" s="5">
        <v>42137</v>
      </c>
      <c r="H158" s="5">
        <v>10684</v>
      </c>
      <c r="I158" s="5">
        <v>204475</v>
      </c>
      <c r="J158" s="5">
        <v>43050</v>
      </c>
      <c r="K158" s="5">
        <v>720</v>
      </c>
      <c r="L158" s="5">
        <v>0</v>
      </c>
      <c r="M158" s="5">
        <v>0</v>
      </c>
      <c r="N158" s="5">
        <v>130</v>
      </c>
      <c r="O158" s="5">
        <v>135556</v>
      </c>
      <c r="P158" s="5">
        <v>842460</v>
      </c>
      <c r="Q158" s="5">
        <v>71660</v>
      </c>
    </row>
    <row r="159" spans="1:17">
      <c r="A159" s="5">
        <v>1393</v>
      </c>
      <c r="B159" s="5">
        <v>3</v>
      </c>
      <c r="C159" s="5" t="s">
        <v>442</v>
      </c>
      <c r="D159" s="5" t="s">
        <v>443</v>
      </c>
      <c r="E159" s="5">
        <v>1091787</v>
      </c>
      <c r="F159" s="5">
        <v>341</v>
      </c>
      <c r="G159" s="5">
        <v>18120</v>
      </c>
      <c r="H159" s="5">
        <v>6932</v>
      </c>
      <c r="I159" s="5">
        <v>152185</v>
      </c>
      <c r="J159" s="5">
        <v>25208</v>
      </c>
      <c r="K159" s="5">
        <v>364</v>
      </c>
      <c r="L159" s="5">
        <v>0</v>
      </c>
      <c r="M159" s="5">
        <v>0</v>
      </c>
      <c r="N159" s="5">
        <v>0</v>
      </c>
      <c r="O159" s="5">
        <v>115548</v>
      </c>
      <c r="P159" s="5">
        <v>718572</v>
      </c>
      <c r="Q159" s="5">
        <v>54518</v>
      </c>
    </row>
    <row r="160" spans="1:17">
      <c r="A160" s="5">
        <v>1393</v>
      </c>
      <c r="B160" s="5">
        <v>4</v>
      </c>
      <c r="C160" s="5" t="s">
        <v>444</v>
      </c>
      <c r="D160" s="5" t="s">
        <v>445</v>
      </c>
      <c r="E160" s="5">
        <v>141452</v>
      </c>
      <c r="F160" s="5">
        <v>1</v>
      </c>
      <c r="G160" s="5">
        <v>3639</v>
      </c>
      <c r="H160" s="5">
        <v>26</v>
      </c>
      <c r="I160" s="5">
        <v>60321</v>
      </c>
      <c r="J160" s="5">
        <v>952</v>
      </c>
      <c r="K160" s="5">
        <v>0</v>
      </c>
      <c r="L160" s="5">
        <v>0</v>
      </c>
      <c r="M160" s="5">
        <v>0</v>
      </c>
      <c r="N160" s="5">
        <v>0</v>
      </c>
      <c r="O160" s="5">
        <v>32143</v>
      </c>
      <c r="P160" s="5">
        <v>41388</v>
      </c>
      <c r="Q160" s="5">
        <v>2982</v>
      </c>
    </row>
    <row r="161" spans="1:17">
      <c r="A161" s="5">
        <v>1393</v>
      </c>
      <c r="B161" s="5">
        <v>4</v>
      </c>
      <c r="C161" s="5" t="s">
        <v>446</v>
      </c>
      <c r="D161" s="5" t="s">
        <v>447</v>
      </c>
      <c r="E161" s="5">
        <v>12426</v>
      </c>
      <c r="F161" s="5">
        <v>0</v>
      </c>
      <c r="G161" s="5">
        <v>41</v>
      </c>
      <c r="H161" s="5">
        <v>50</v>
      </c>
      <c r="I161" s="5">
        <v>8709</v>
      </c>
      <c r="J161" s="5">
        <v>94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3316</v>
      </c>
      <c r="Q161" s="5">
        <v>215</v>
      </c>
    </row>
    <row r="162" spans="1:17">
      <c r="A162" s="5">
        <v>1393</v>
      </c>
      <c r="B162" s="5">
        <v>4</v>
      </c>
      <c r="C162" s="5" t="s">
        <v>448</v>
      </c>
      <c r="D162" s="5" t="s">
        <v>449</v>
      </c>
      <c r="E162" s="5">
        <v>171623</v>
      </c>
      <c r="F162" s="5">
        <v>144</v>
      </c>
      <c r="G162" s="5">
        <v>5096</v>
      </c>
      <c r="H162" s="5">
        <v>1581</v>
      </c>
      <c r="I162" s="5">
        <v>25526</v>
      </c>
      <c r="J162" s="5">
        <v>5262</v>
      </c>
      <c r="K162" s="5">
        <v>196</v>
      </c>
      <c r="L162" s="5">
        <v>0</v>
      </c>
      <c r="M162" s="5">
        <v>0</v>
      </c>
      <c r="N162" s="5">
        <v>0</v>
      </c>
      <c r="O162" s="5">
        <v>44793</v>
      </c>
      <c r="P162" s="5">
        <v>80758</v>
      </c>
      <c r="Q162" s="5">
        <v>8267</v>
      </c>
    </row>
    <row r="163" spans="1:17">
      <c r="A163" s="5">
        <v>1393</v>
      </c>
      <c r="B163" s="5">
        <v>4</v>
      </c>
      <c r="C163" s="5" t="s">
        <v>450</v>
      </c>
      <c r="D163" s="5" t="s">
        <v>451</v>
      </c>
      <c r="E163" s="5">
        <v>26046</v>
      </c>
      <c r="F163" s="5">
        <v>82</v>
      </c>
      <c r="G163" s="5">
        <v>891</v>
      </c>
      <c r="H163" s="5">
        <v>172</v>
      </c>
      <c r="I163" s="5">
        <v>5342</v>
      </c>
      <c r="J163" s="5">
        <v>1131</v>
      </c>
      <c r="K163" s="5">
        <v>55</v>
      </c>
      <c r="L163" s="5">
        <v>0</v>
      </c>
      <c r="M163" s="5">
        <v>0</v>
      </c>
      <c r="N163" s="5">
        <v>0</v>
      </c>
      <c r="O163" s="5">
        <v>3469</v>
      </c>
      <c r="P163" s="5">
        <v>13978</v>
      </c>
      <c r="Q163" s="5">
        <v>926</v>
      </c>
    </row>
    <row r="164" spans="1:17">
      <c r="A164" s="5">
        <v>1393</v>
      </c>
      <c r="B164" s="5">
        <v>4</v>
      </c>
      <c r="C164" s="5" t="s">
        <v>452</v>
      </c>
      <c r="D164" s="5" t="s">
        <v>453</v>
      </c>
      <c r="E164" s="5">
        <v>26083</v>
      </c>
      <c r="F164" s="5">
        <v>0</v>
      </c>
      <c r="G164" s="5">
        <v>757</v>
      </c>
      <c r="H164" s="5">
        <v>1206</v>
      </c>
      <c r="I164" s="5">
        <v>5099</v>
      </c>
      <c r="J164" s="5">
        <v>945</v>
      </c>
      <c r="K164" s="5">
        <v>112</v>
      </c>
      <c r="L164" s="5">
        <v>0</v>
      </c>
      <c r="M164" s="5">
        <v>0</v>
      </c>
      <c r="N164" s="5">
        <v>0</v>
      </c>
      <c r="O164" s="5">
        <v>0</v>
      </c>
      <c r="P164" s="5">
        <v>16728</v>
      </c>
      <c r="Q164" s="5">
        <v>1236</v>
      </c>
    </row>
    <row r="165" spans="1:17">
      <c r="A165" s="5">
        <v>1393</v>
      </c>
      <c r="B165" s="5">
        <v>4</v>
      </c>
      <c r="C165" s="5" t="s">
        <v>454</v>
      </c>
      <c r="D165" s="5" t="s">
        <v>455</v>
      </c>
      <c r="E165" s="5">
        <v>75449</v>
      </c>
      <c r="F165" s="5">
        <v>4</v>
      </c>
      <c r="G165" s="5">
        <v>572</v>
      </c>
      <c r="H165" s="5">
        <v>753</v>
      </c>
      <c r="I165" s="5">
        <v>4171</v>
      </c>
      <c r="J165" s="5">
        <v>3407</v>
      </c>
      <c r="K165" s="5">
        <v>0</v>
      </c>
      <c r="L165" s="5">
        <v>0</v>
      </c>
      <c r="M165" s="5">
        <v>0</v>
      </c>
      <c r="N165" s="5">
        <v>0</v>
      </c>
      <c r="O165" s="5">
        <v>33642</v>
      </c>
      <c r="P165" s="5">
        <v>24357</v>
      </c>
      <c r="Q165" s="5">
        <v>8543</v>
      </c>
    </row>
    <row r="166" spans="1:17">
      <c r="A166" s="5">
        <v>1393</v>
      </c>
      <c r="B166" s="5">
        <v>4</v>
      </c>
      <c r="C166" s="5" t="s">
        <v>456</v>
      </c>
      <c r="D166" s="5" t="s">
        <v>457</v>
      </c>
      <c r="E166" s="5">
        <v>4433</v>
      </c>
      <c r="F166" s="5">
        <v>0</v>
      </c>
      <c r="G166" s="5">
        <v>0</v>
      </c>
      <c r="H166" s="5">
        <v>0</v>
      </c>
      <c r="I166" s="5">
        <v>928</v>
      </c>
      <c r="J166" s="5">
        <v>847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2350</v>
      </c>
      <c r="Q166" s="5">
        <v>309</v>
      </c>
    </row>
    <row r="167" spans="1:17">
      <c r="A167" s="5">
        <v>1393</v>
      </c>
      <c r="B167" s="5">
        <v>9</v>
      </c>
      <c r="C167" s="5" t="s">
        <v>458</v>
      </c>
      <c r="D167" s="5" t="s">
        <v>459</v>
      </c>
      <c r="E167" s="5">
        <v>634275</v>
      </c>
      <c r="F167" s="5">
        <v>110</v>
      </c>
      <c r="G167" s="5">
        <v>7124</v>
      </c>
      <c r="H167" s="5">
        <v>3145</v>
      </c>
      <c r="I167" s="5">
        <v>42089</v>
      </c>
      <c r="J167" s="5">
        <v>12570</v>
      </c>
      <c r="K167" s="5">
        <v>0</v>
      </c>
      <c r="L167" s="5">
        <v>0</v>
      </c>
      <c r="M167" s="5">
        <v>0</v>
      </c>
      <c r="N167" s="5">
        <v>0</v>
      </c>
      <c r="O167" s="5">
        <v>1500</v>
      </c>
      <c r="P167" s="5">
        <v>535697</v>
      </c>
      <c r="Q167" s="5">
        <v>32040</v>
      </c>
    </row>
    <row r="168" spans="1:17">
      <c r="A168" s="5">
        <v>1393</v>
      </c>
      <c r="B168" s="5">
        <v>3</v>
      </c>
      <c r="C168" s="5" t="s">
        <v>460</v>
      </c>
      <c r="D168" s="5" t="s">
        <v>461</v>
      </c>
      <c r="E168" s="5">
        <v>260472</v>
      </c>
      <c r="F168" s="5">
        <v>1045</v>
      </c>
      <c r="G168" s="5">
        <v>24017</v>
      </c>
      <c r="H168" s="5">
        <v>3752</v>
      </c>
      <c r="I168" s="5">
        <v>52290</v>
      </c>
      <c r="J168" s="5">
        <v>17843</v>
      </c>
      <c r="K168" s="5">
        <v>356</v>
      </c>
      <c r="L168" s="5">
        <v>0</v>
      </c>
      <c r="M168" s="5">
        <v>0</v>
      </c>
      <c r="N168" s="5">
        <v>130</v>
      </c>
      <c r="O168" s="5">
        <v>20008</v>
      </c>
      <c r="P168" s="5">
        <v>123888</v>
      </c>
      <c r="Q168" s="5">
        <v>17142</v>
      </c>
    </row>
    <row r="169" spans="1:17">
      <c r="A169" s="5">
        <v>1393</v>
      </c>
      <c r="B169" s="5">
        <v>4</v>
      </c>
      <c r="C169" s="5" t="s">
        <v>462</v>
      </c>
      <c r="D169" s="5" t="s">
        <v>463</v>
      </c>
      <c r="E169" s="5">
        <v>47723</v>
      </c>
      <c r="F169" s="5">
        <v>140</v>
      </c>
      <c r="G169" s="5">
        <v>2899</v>
      </c>
      <c r="H169" s="5">
        <v>834</v>
      </c>
      <c r="I169" s="5">
        <v>8202</v>
      </c>
      <c r="J169" s="5">
        <v>3652</v>
      </c>
      <c r="K169" s="5">
        <v>0</v>
      </c>
      <c r="L169" s="5">
        <v>0</v>
      </c>
      <c r="M169" s="5">
        <v>0</v>
      </c>
      <c r="N169" s="5">
        <v>0</v>
      </c>
      <c r="O169" s="5">
        <v>6441</v>
      </c>
      <c r="P169" s="5">
        <v>22818</v>
      </c>
      <c r="Q169" s="5">
        <v>2738</v>
      </c>
    </row>
    <row r="170" spans="1:17">
      <c r="A170" s="5">
        <v>1393</v>
      </c>
      <c r="B170" s="5">
        <v>4</v>
      </c>
      <c r="C170" s="5" t="s">
        <v>464</v>
      </c>
      <c r="D170" s="5" t="s">
        <v>465</v>
      </c>
      <c r="E170" s="5">
        <v>35452</v>
      </c>
      <c r="F170" s="5">
        <v>416</v>
      </c>
      <c r="G170" s="5">
        <v>484</v>
      </c>
      <c r="H170" s="5">
        <v>271</v>
      </c>
      <c r="I170" s="5">
        <v>11841</v>
      </c>
      <c r="J170" s="5">
        <v>1561</v>
      </c>
      <c r="K170" s="5">
        <v>356</v>
      </c>
      <c r="L170" s="5">
        <v>0</v>
      </c>
      <c r="M170" s="5">
        <v>0</v>
      </c>
      <c r="N170" s="5">
        <v>0</v>
      </c>
      <c r="O170" s="5">
        <v>2171</v>
      </c>
      <c r="P170" s="5">
        <v>16147</v>
      </c>
      <c r="Q170" s="5">
        <v>2206</v>
      </c>
    </row>
    <row r="171" spans="1:17">
      <c r="A171" s="5">
        <v>1393</v>
      </c>
      <c r="B171" s="5">
        <v>4</v>
      </c>
      <c r="C171" s="5" t="s">
        <v>466</v>
      </c>
      <c r="D171" s="5" t="s">
        <v>467</v>
      </c>
      <c r="E171" s="5">
        <v>13335</v>
      </c>
      <c r="F171" s="5">
        <v>0</v>
      </c>
      <c r="G171" s="5">
        <v>1258</v>
      </c>
      <c r="H171" s="5">
        <v>218</v>
      </c>
      <c r="I171" s="5">
        <v>6347</v>
      </c>
      <c r="J171" s="5">
        <v>217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4799</v>
      </c>
      <c r="Q171" s="5">
        <v>495</v>
      </c>
    </row>
    <row r="172" spans="1:17">
      <c r="A172" s="5">
        <v>1393</v>
      </c>
      <c r="B172" s="5">
        <v>4</v>
      </c>
      <c r="C172" s="5" t="s">
        <v>468</v>
      </c>
      <c r="D172" s="5" t="s">
        <v>469</v>
      </c>
      <c r="E172" s="5">
        <v>57843</v>
      </c>
      <c r="F172" s="5">
        <v>166</v>
      </c>
      <c r="G172" s="5">
        <v>13573</v>
      </c>
      <c r="H172" s="5">
        <v>468</v>
      </c>
      <c r="I172" s="5">
        <v>3940</v>
      </c>
      <c r="J172" s="5">
        <v>3445</v>
      </c>
      <c r="K172" s="5">
        <v>0</v>
      </c>
      <c r="L172" s="5">
        <v>0</v>
      </c>
      <c r="M172" s="5">
        <v>0</v>
      </c>
      <c r="N172" s="5">
        <v>56</v>
      </c>
      <c r="O172" s="5">
        <v>11119</v>
      </c>
      <c r="P172" s="5">
        <v>22146</v>
      </c>
      <c r="Q172" s="5">
        <v>2931</v>
      </c>
    </row>
    <row r="173" spans="1:17">
      <c r="A173" s="5">
        <v>1393</v>
      </c>
      <c r="B173" s="5">
        <v>4</v>
      </c>
      <c r="C173" s="5" t="s">
        <v>470</v>
      </c>
      <c r="D173" s="5" t="s">
        <v>471</v>
      </c>
      <c r="E173" s="5">
        <v>44731</v>
      </c>
      <c r="F173" s="5">
        <v>18</v>
      </c>
      <c r="G173" s="5">
        <v>4668</v>
      </c>
      <c r="H173" s="5">
        <v>1551</v>
      </c>
      <c r="I173" s="5">
        <v>10833</v>
      </c>
      <c r="J173" s="5">
        <v>5798</v>
      </c>
      <c r="K173" s="5">
        <v>0</v>
      </c>
      <c r="L173" s="5">
        <v>0</v>
      </c>
      <c r="M173" s="5">
        <v>0</v>
      </c>
      <c r="N173" s="5">
        <v>0</v>
      </c>
      <c r="O173" s="5">
        <v>17</v>
      </c>
      <c r="P173" s="5">
        <v>17246</v>
      </c>
      <c r="Q173" s="5">
        <v>4598</v>
      </c>
    </row>
    <row r="174" spans="1:17">
      <c r="A174" s="5">
        <v>1393</v>
      </c>
      <c r="B174" s="5">
        <v>4</v>
      </c>
      <c r="C174" s="5" t="s">
        <v>472</v>
      </c>
      <c r="D174" s="5" t="s">
        <v>473</v>
      </c>
      <c r="E174" s="5">
        <v>11192</v>
      </c>
      <c r="F174" s="5">
        <v>1</v>
      </c>
      <c r="G174" s="5">
        <v>90</v>
      </c>
      <c r="H174" s="5">
        <v>231</v>
      </c>
      <c r="I174" s="5">
        <v>4067</v>
      </c>
      <c r="J174" s="5">
        <v>446</v>
      </c>
      <c r="K174" s="5">
        <v>0</v>
      </c>
      <c r="L174" s="5">
        <v>0</v>
      </c>
      <c r="M174" s="5">
        <v>0</v>
      </c>
      <c r="N174" s="5">
        <v>74</v>
      </c>
      <c r="O174" s="5">
        <v>19</v>
      </c>
      <c r="P174" s="5">
        <v>5424</v>
      </c>
      <c r="Q174" s="5">
        <v>841</v>
      </c>
    </row>
    <row r="175" spans="1:17">
      <c r="A175" s="5">
        <v>1393</v>
      </c>
      <c r="B175" s="5">
        <v>4</v>
      </c>
      <c r="C175" s="5" t="s">
        <v>474</v>
      </c>
      <c r="D175" s="5" t="s">
        <v>475</v>
      </c>
      <c r="E175" s="5">
        <v>50197</v>
      </c>
      <c r="F175" s="5">
        <v>304</v>
      </c>
      <c r="G175" s="5">
        <v>1045</v>
      </c>
      <c r="H175" s="5">
        <v>180</v>
      </c>
      <c r="I175" s="5">
        <v>7060</v>
      </c>
      <c r="J175" s="5">
        <v>2725</v>
      </c>
      <c r="K175" s="5">
        <v>0</v>
      </c>
      <c r="L175" s="5">
        <v>0</v>
      </c>
      <c r="M175" s="5">
        <v>0</v>
      </c>
      <c r="N175" s="5">
        <v>0</v>
      </c>
      <c r="O175" s="5">
        <v>241</v>
      </c>
      <c r="P175" s="5">
        <v>35308</v>
      </c>
      <c r="Q175" s="5">
        <v>3333</v>
      </c>
    </row>
    <row r="176" spans="1:17">
      <c r="A176" s="5">
        <v>1393</v>
      </c>
      <c r="B176" s="5">
        <v>2</v>
      </c>
      <c r="C176" s="5" t="s">
        <v>476</v>
      </c>
      <c r="D176" s="5" t="s">
        <v>477</v>
      </c>
      <c r="E176" s="5">
        <v>1793739</v>
      </c>
      <c r="F176" s="5">
        <v>23627</v>
      </c>
      <c r="G176" s="5">
        <v>48096</v>
      </c>
      <c r="H176" s="5">
        <v>14390</v>
      </c>
      <c r="I176" s="5">
        <v>242765</v>
      </c>
      <c r="J176" s="5">
        <v>112592</v>
      </c>
      <c r="K176" s="5">
        <v>1679</v>
      </c>
      <c r="L176" s="5">
        <v>0</v>
      </c>
      <c r="M176" s="5">
        <v>0</v>
      </c>
      <c r="N176" s="5">
        <v>0</v>
      </c>
      <c r="O176" s="5">
        <v>481205</v>
      </c>
      <c r="P176" s="5">
        <v>799826</v>
      </c>
      <c r="Q176" s="5">
        <v>69559</v>
      </c>
    </row>
    <row r="177" spans="1:17">
      <c r="A177" s="5">
        <v>1393</v>
      </c>
      <c r="B177" s="5">
        <v>3</v>
      </c>
      <c r="C177" s="5" t="s">
        <v>478</v>
      </c>
      <c r="D177" s="5" t="s">
        <v>479</v>
      </c>
      <c r="E177" s="5">
        <v>727092</v>
      </c>
      <c r="F177" s="5">
        <v>22209</v>
      </c>
      <c r="G177" s="5">
        <v>7727</v>
      </c>
      <c r="H177" s="5">
        <v>192</v>
      </c>
      <c r="I177" s="5">
        <v>88400</v>
      </c>
      <c r="J177" s="5">
        <v>61650</v>
      </c>
      <c r="K177" s="5">
        <v>0</v>
      </c>
      <c r="L177" s="5">
        <v>0</v>
      </c>
      <c r="M177" s="5">
        <v>0</v>
      </c>
      <c r="N177" s="5">
        <v>0</v>
      </c>
      <c r="O177" s="5">
        <v>286071</v>
      </c>
      <c r="P177" s="5">
        <v>237488</v>
      </c>
      <c r="Q177" s="5">
        <v>23355</v>
      </c>
    </row>
    <row r="178" spans="1:17">
      <c r="A178" s="5">
        <v>1393</v>
      </c>
      <c r="B178" s="5">
        <v>4</v>
      </c>
      <c r="C178" s="5" t="s">
        <v>480</v>
      </c>
      <c r="D178" s="5" t="s">
        <v>479</v>
      </c>
      <c r="E178" s="5">
        <v>727092</v>
      </c>
      <c r="F178" s="5">
        <v>22209</v>
      </c>
      <c r="G178" s="5">
        <v>7727</v>
      </c>
      <c r="H178" s="5">
        <v>192</v>
      </c>
      <c r="I178" s="5">
        <v>88400</v>
      </c>
      <c r="J178" s="5">
        <v>61650</v>
      </c>
      <c r="K178" s="5">
        <v>0</v>
      </c>
      <c r="L178" s="5">
        <v>0</v>
      </c>
      <c r="M178" s="5">
        <v>0</v>
      </c>
      <c r="N178" s="5">
        <v>0</v>
      </c>
      <c r="O178" s="5">
        <v>286071</v>
      </c>
      <c r="P178" s="5">
        <v>237488</v>
      </c>
      <c r="Q178" s="5">
        <v>23355</v>
      </c>
    </row>
    <row r="179" spans="1:17">
      <c r="A179" s="5">
        <v>1393</v>
      </c>
      <c r="B179" s="5">
        <v>3</v>
      </c>
      <c r="C179" s="5" t="s">
        <v>481</v>
      </c>
      <c r="D179" s="5" t="s">
        <v>482</v>
      </c>
      <c r="E179" s="5">
        <v>87375</v>
      </c>
      <c r="F179" s="5">
        <v>14</v>
      </c>
      <c r="G179" s="5">
        <v>8829</v>
      </c>
      <c r="H179" s="5">
        <v>1052</v>
      </c>
      <c r="I179" s="5">
        <v>27836</v>
      </c>
      <c r="J179" s="5">
        <v>15945</v>
      </c>
      <c r="K179" s="5">
        <v>0</v>
      </c>
      <c r="L179" s="5">
        <v>0</v>
      </c>
      <c r="M179" s="5">
        <v>0</v>
      </c>
      <c r="N179" s="5">
        <v>0</v>
      </c>
      <c r="O179" s="5">
        <v>624</v>
      </c>
      <c r="P179" s="5">
        <v>31624</v>
      </c>
      <c r="Q179" s="5">
        <v>1451</v>
      </c>
    </row>
    <row r="180" spans="1:17">
      <c r="A180" s="5">
        <v>1393</v>
      </c>
      <c r="B180" s="5">
        <v>4</v>
      </c>
      <c r="C180" s="5" t="s">
        <v>483</v>
      </c>
      <c r="D180" s="5" t="s">
        <v>482</v>
      </c>
      <c r="E180" s="5">
        <v>87375</v>
      </c>
      <c r="F180" s="5">
        <v>14</v>
      </c>
      <c r="G180" s="5">
        <v>8829</v>
      </c>
      <c r="H180" s="5">
        <v>1052</v>
      </c>
      <c r="I180" s="5">
        <v>27836</v>
      </c>
      <c r="J180" s="5">
        <v>15945</v>
      </c>
      <c r="K180" s="5">
        <v>0</v>
      </c>
      <c r="L180" s="5">
        <v>0</v>
      </c>
      <c r="M180" s="5">
        <v>0</v>
      </c>
      <c r="N180" s="5">
        <v>0</v>
      </c>
      <c r="O180" s="5">
        <v>624</v>
      </c>
      <c r="P180" s="5">
        <v>31624</v>
      </c>
      <c r="Q180" s="5">
        <v>1451</v>
      </c>
    </row>
    <row r="181" spans="1:17">
      <c r="A181" s="5">
        <v>1393</v>
      </c>
      <c r="B181" s="5">
        <v>3</v>
      </c>
      <c r="C181" s="5" t="s">
        <v>484</v>
      </c>
      <c r="D181" s="5" t="s">
        <v>485</v>
      </c>
      <c r="E181" s="5">
        <v>979273</v>
      </c>
      <c r="F181" s="5">
        <v>1404</v>
      </c>
      <c r="G181" s="5">
        <v>31541</v>
      </c>
      <c r="H181" s="5">
        <v>13147</v>
      </c>
      <c r="I181" s="5">
        <v>126528</v>
      </c>
      <c r="J181" s="5">
        <v>34997</v>
      </c>
      <c r="K181" s="5">
        <v>1679</v>
      </c>
      <c r="L181" s="5">
        <v>0</v>
      </c>
      <c r="M181" s="5">
        <v>0</v>
      </c>
      <c r="N181" s="5">
        <v>0</v>
      </c>
      <c r="O181" s="5">
        <v>194510</v>
      </c>
      <c r="P181" s="5">
        <v>530715</v>
      </c>
      <c r="Q181" s="5">
        <v>44752</v>
      </c>
    </row>
    <row r="182" spans="1:17">
      <c r="A182" s="5">
        <v>1393</v>
      </c>
      <c r="B182" s="5">
        <v>4</v>
      </c>
      <c r="C182" s="5" t="s">
        <v>486</v>
      </c>
      <c r="D182" s="5" t="s">
        <v>485</v>
      </c>
      <c r="E182" s="5">
        <v>979273</v>
      </c>
      <c r="F182" s="5">
        <v>1404</v>
      </c>
      <c r="G182" s="5">
        <v>31541</v>
      </c>
      <c r="H182" s="5">
        <v>13147</v>
      </c>
      <c r="I182" s="5">
        <v>126528</v>
      </c>
      <c r="J182" s="5">
        <v>34997</v>
      </c>
      <c r="K182" s="5">
        <v>1679</v>
      </c>
      <c r="L182" s="5">
        <v>0</v>
      </c>
      <c r="M182" s="5">
        <v>0</v>
      </c>
      <c r="N182" s="5">
        <v>0</v>
      </c>
      <c r="O182" s="5">
        <v>194510</v>
      </c>
      <c r="P182" s="5">
        <v>530715</v>
      </c>
      <c r="Q182" s="5">
        <v>44752</v>
      </c>
    </row>
    <row r="183" spans="1:17">
      <c r="A183" s="5">
        <v>1393</v>
      </c>
      <c r="B183" s="5">
        <v>2</v>
      </c>
      <c r="C183" s="5" t="s">
        <v>487</v>
      </c>
      <c r="D183" s="5" t="s">
        <v>488</v>
      </c>
      <c r="E183" s="5">
        <v>237941</v>
      </c>
      <c r="F183" s="5">
        <v>99</v>
      </c>
      <c r="G183" s="5">
        <v>42269</v>
      </c>
      <c r="H183" s="5">
        <v>2387</v>
      </c>
      <c r="I183" s="5">
        <v>19196</v>
      </c>
      <c r="J183" s="5">
        <v>10376</v>
      </c>
      <c r="K183" s="5">
        <v>0</v>
      </c>
      <c r="L183" s="5">
        <v>0</v>
      </c>
      <c r="M183" s="5">
        <v>0</v>
      </c>
      <c r="N183" s="5">
        <v>0</v>
      </c>
      <c r="O183" s="5">
        <v>10715</v>
      </c>
      <c r="P183" s="5">
        <v>135372</v>
      </c>
      <c r="Q183" s="5">
        <v>17526</v>
      </c>
    </row>
    <row r="184" spans="1:17">
      <c r="A184" s="5">
        <v>1393</v>
      </c>
      <c r="B184" s="5">
        <v>3</v>
      </c>
      <c r="C184" s="5" t="s">
        <v>489</v>
      </c>
      <c r="D184" s="5" t="s">
        <v>490</v>
      </c>
      <c r="E184" s="5">
        <v>82436</v>
      </c>
      <c r="F184" s="5">
        <v>0</v>
      </c>
      <c r="G184" s="5">
        <v>37747</v>
      </c>
      <c r="H184" s="5">
        <v>535</v>
      </c>
      <c r="I184" s="5">
        <v>308</v>
      </c>
      <c r="J184" s="5">
        <v>1969</v>
      </c>
      <c r="K184" s="5">
        <v>0</v>
      </c>
      <c r="L184" s="5">
        <v>0</v>
      </c>
      <c r="M184" s="5">
        <v>0</v>
      </c>
      <c r="N184" s="5">
        <v>0</v>
      </c>
      <c r="O184" s="5">
        <v>10092</v>
      </c>
      <c r="P184" s="5">
        <v>25913</v>
      </c>
      <c r="Q184" s="5">
        <v>5871</v>
      </c>
    </row>
    <row r="185" spans="1:17">
      <c r="A185" s="5">
        <v>1393</v>
      </c>
      <c r="B185" s="5">
        <v>4</v>
      </c>
      <c r="C185" s="5" t="s">
        <v>491</v>
      </c>
      <c r="D185" s="5" t="s">
        <v>492</v>
      </c>
      <c r="E185" s="5">
        <v>81475</v>
      </c>
      <c r="F185" s="5">
        <v>0</v>
      </c>
      <c r="G185" s="5">
        <v>37474</v>
      </c>
      <c r="H185" s="5">
        <v>535</v>
      </c>
      <c r="I185" s="5">
        <v>308</v>
      </c>
      <c r="J185" s="5">
        <v>1784</v>
      </c>
      <c r="K185" s="5">
        <v>0</v>
      </c>
      <c r="L185" s="5">
        <v>0</v>
      </c>
      <c r="M185" s="5">
        <v>0</v>
      </c>
      <c r="N185" s="5">
        <v>0</v>
      </c>
      <c r="O185" s="5">
        <v>10092</v>
      </c>
      <c r="P185" s="5">
        <v>25523</v>
      </c>
      <c r="Q185" s="5">
        <v>5759</v>
      </c>
    </row>
    <row r="186" spans="1:17">
      <c r="A186" s="5">
        <v>1393</v>
      </c>
      <c r="B186" s="5">
        <v>4</v>
      </c>
      <c r="C186" s="5" t="s">
        <v>493</v>
      </c>
      <c r="D186" s="5" t="s">
        <v>494</v>
      </c>
      <c r="E186" s="5">
        <v>961</v>
      </c>
      <c r="F186" s="5">
        <v>0</v>
      </c>
      <c r="G186" s="5">
        <v>274</v>
      </c>
      <c r="H186" s="5">
        <v>0</v>
      </c>
      <c r="I186" s="5">
        <v>0</v>
      </c>
      <c r="J186" s="5">
        <v>186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390</v>
      </c>
      <c r="Q186" s="5">
        <v>112</v>
      </c>
    </row>
    <row r="187" spans="1:17">
      <c r="A187" s="5">
        <v>1393</v>
      </c>
      <c r="B187" s="5">
        <v>3</v>
      </c>
      <c r="C187" s="5" t="s">
        <v>495</v>
      </c>
      <c r="D187" s="5" t="s">
        <v>496</v>
      </c>
      <c r="E187" s="5">
        <v>76503</v>
      </c>
      <c r="F187" s="5">
        <v>12</v>
      </c>
      <c r="G187" s="5">
        <v>3067</v>
      </c>
      <c r="H187" s="5">
        <v>611</v>
      </c>
      <c r="I187" s="5">
        <v>11034</v>
      </c>
      <c r="J187" s="5">
        <v>1542</v>
      </c>
      <c r="K187" s="5">
        <v>0</v>
      </c>
      <c r="L187" s="5">
        <v>0</v>
      </c>
      <c r="M187" s="5">
        <v>0</v>
      </c>
      <c r="N187" s="5">
        <v>0</v>
      </c>
      <c r="O187" s="5">
        <v>426</v>
      </c>
      <c r="P187" s="5">
        <v>51260</v>
      </c>
      <c r="Q187" s="5">
        <v>8552</v>
      </c>
    </row>
    <row r="188" spans="1:17">
      <c r="A188" s="5">
        <v>1393</v>
      </c>
      <c r="B188" s="5">
        <v>4</v>
      </c>
      <c r="C188" s="5" t="s">
        <v>497</v>
      </c>
      <c r="D188" s="5" t="s">
        <v>496</v>
      </c>
      <c r="E188" s="5">
        <v>76503</v>
      </c>
      <c r="F188" s="5">
        <v>12</v>
      </c>
      <c r="G188" s="5">
        <v>3067</v>
      </c>
      <c r="H188" s="5">
        <v>611</v>
      </c>
      <c r="I188" s="5">
        <v>11034</v>
      </c>
      <c r="J188" s="5">
        <v>1542</v>
      </c>
      <c r="K188" s="5">
        <v>0</v>
      </c>
      <c r="L188" s="5">
        <v>0</v>
      </c>
      <c r="M188" s="5">
        <v>0</v>
      </c>
      <c r="N188" s="5">
        <v>0</v>
      </c>
      <c r="O188" s="5">
        <v>426</v>
      </c>
      <c r="P188" s="5">
        <v>51260</v>
      </c>
      <c r="Q188" s="5">
        <v>8552</v>
      </c>
    </row>
    <row r="189" spans="1:17">
      <c r="A189" s="5">
        <v>1393</v>
      </c>
      <c r="B189" s="5">
        <v>3</v>
      </c>
      <c r="C189" s="5" t="s">
        <v>498</v>
      </c>
      <c r="D189" s="5" t="s">
        <v>499</v>
      </c>
      <c r="E189" s="5">
        <v>79002</v>
      </c>
      <c r="F189" s="5">
        <v>87</v>
      </c>
      <c r="G189" s="5">
        <v>1455</v>
      </c>
      <c r="H189" s="5">
        <v>1242</v>
      </c>
      <c r="I189" s="5">
        <v>7855</v>
      </c>
      <c r="J189" s="5">
        <v>6865</v>
      </c>
      <c r="K189" s="5">
        <v>0</v>
      </c>
      <c r="L189" s="5">
        <v>0</v>
      </c>
      <c r="M189" s="5">
        <v>0</v>
      </c>
      <c r="N189" s="5">
        <v>0</v>
      </c>
      <c r="O189" s="5">
        <v>197</v>
      </c>
      <c r="P189" s="5">
        <v>58199</v>
      </c>
      <c r="Q189" s="5">
        <v>3103</v>
      </c>
    </row>
    <row r="190" spans="1:17">
      <c r="A190" s="5">
        <v>1393</v>
      </c>
      <c r="B190" s="5">
        <v>4</v>
      </c>
      <c r="C190" s="5" t="s">
        <v>500</v>
      </c>
      <c r="D190" s="5" t="s">
        <v>501</v>
      </c>
      <c r="E190" s="5">
        <v>28336</v>
      </c>
      <c r="F190" s="5">
        <v>83</v>
      </c>
      <c r="G190" s="5">
        <v>1265</v>
      </c>
      <c r="H190" s="5">
        <v>805</v>
      </c>
      <c r="I190" s="5">
        <v>4015</v>
      </c>
      <c r="J190" s="5">
        <v>5331</v>
      </c>
      <c r="K190" s="5">
        <v>0</v>
      </c>
      <c r="L190" s="5">
        <v>0</v>
      </c>
      <c r="M190" s="5">
        <v>0</v>
      </c>
      <c r="N190" s="5">
        <v>0</v>
      </c>
      <c r="O190" s="5">
        <v>196</v>
      </c>
      <c r="P190" s="5">
        <v>14801</v>
      </c>
      <c r="Q190" s="5">
        <v>1839</v>
      </c>
    </row>
    <row r="191" spans="1:17">
      <c r="A191" s="5">
        <v>1393</v>
      </c>
      <c r="B191" s="5">
        <v>4</v>
      </c>
      <c r="C191" s="5" t="s">
        <v>502</v>
      </c>
      <c r="D191" s="5" t="s">
        <v>503</v>
      </c>
      <c r="E191" s="5">
        <v>1700</v>
      </c>
      <c r="F191" s="5">
        <v>0</v>
      </c>
      <c r="G191" s="5">
        <v>41</v>
      </c>
      <c r="H191" s="5">
        <v>3</v>
      </c>
      <c r="I191" s="5">
        <v>314</v>
      </c>
      <c r="J191" s="5">
        <v>45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1280</v>
      </c>
      <c r="Q191" s="5">
        <v>17</v>
      </c>
    </row>
    <row r="192" spans="1:17">
      <c r="A192" s="5">
        <v>1393</v>
      </c>
      <c r="B192" s="5">
        <v>4</v>
      </c>
      <c r="C192" s="5" t="s">
        <v>504</v>
      </c>
      <c r="D192" s="5" t="s">
        <v>499</v>
      </c>
      <c r="E192" s="5">
        <v>48966</v>
      </c>
      <c r="F192" s="5">
        <v>4</v>
      </c>
      <c r="G192" s="5">
        <v>148</v>
      </c>
      <c r="H192" s="5">
        <v>433</v>
      </c>
      <c r="I192" s="5">
        <v>3526</v>
      </c>
      <c r="J192" s="5">
        <v>1489</v>
      </c>
      <c r="K192" s="5">
        <v>0</v>
      </c>
      <c r="L192" s="5">
        <v>0</v>
      </c>
      <c r="M192" s="5">
        <v>0</v>
      </c>
      <c r="N192" s="5">
        <v>0</v>
      </c>
      <c r="O192" s="5">
        <v>1</v>
      </c>
      <c r="P192" s="5">
        <v>42118</v>
      </c>
      <c r="Q192" s="5">
        <v>1248</v>
      </c>
    </row>
    <row r="193" spans="1:17">
      <c r="A193" s="5">
        <v>1393</v>
      </c>
      <c r="B193" s="5">
        <v>2</v>
      </c>
      <c r="C193" s="5" t="s">
        <v>505</v>
      </c>
      <c r="D193" s="5" t="s">
        <v>506</v>
      </c>
      <c r="E193" s="5">
        <v>165018</v>
      </c>
      <c r="F193" s="5">
        <v>133</v>
      </c>
      <c r="G193" s="5">
        <v>8020</v>
      </c>
      <c r="H193" s="5">
        <v>692</v>
      </c>
      <c r="I193" s="5">
        <v>25603</v>
      </c>
      <c r="J193" s="5">
        <v>9942</v>
      </c>
      <c r="K193" s="5">
        <v>0</v>
      </c>
      <c r="L193" s="5">
        <v>0</v>
      </c>
      <c r="M193" s="5">
        <v>1</v>
      </c>
      <c r="N193" s="5">
        <v>0</v>
      </c>
      <c r="O193" s="5">
        <v>14724</v>
      </c>
      <c r="P193" s="5">
        <v>91494</v>
      </c>
      <c r="Q193" s="5">
        <v>14409</v>
      </c>
    </row>
    <row r="194" spans="1:17">
      <c r="A194" s="5">
        <v>1393</v>
      </c>
      <c r="B194" s="5">
        <v>3</v>
      </c>
      <c r="C194" s="5" t="s">
        <v>507</v>
      </c>
      <c r="D194" s="5" t="s">
        <v>506</v>
      </c>
      <c r="E194" s="5">
        <v>165018</v>
      </c>
      <c r="F194" s="5">
        <v>133</v>
      </c>
      <c r="G194" s="5">
        <v>8020</v>
      </c>
      <c r="H194" s="5">
        <v>692</v>
      </c>
      <c r="I194" s="5">
        <v>25603</v>
      </c>
      <c r="J194" s="5">
        <v>9942</v>
      </c>
      <c r="K194" s="5">
        <v>0</v>
      </c>
      <c r="L194" s="5">
        <v>0</v>
      </c>
      <c r="M194" s="5">
        <v>1</v>
      </c>
      <c r="N194" s="5">
        <v>0</v>
      </c>
      <c r="O194" s="5">
        <v>14724</v>
      </c>
      <c r="P194" s="5">
        <v>91494</v>
      </c>
      <c r="Q194" s="5">
        <v>14409</v>
      </c>
    </row>
    <row r="195" spans="1:17">
      <c r="A195" s="5">
        <v>1393</v>
      </c>
      <c r="B195" s="5">
        <v>4</v>
      </c>
      <c r="C195" s="5" t="s">
        <v>508</v>
      </c>
      <c r="D195" s="5" t="s">
        <v>506</v>
      </c>
      <c r="E195" s="5">
        <v>165018</v>
      </c>
      <c r="F195" s="5">
        <v>133</v>
      </c>
      <c r="G195" s="5">
        <v>8020</v>
      </c>
      <c r="H195" s="5">
        <v>692</v>
      </c>
      <c r="I195" s="5">
        <v>25603</v>
      </c>
      <c r="J195" s="5">
        <v>9942</v>
      </c>
      <c r="K195" s="5">
        <v>0</v>
      </c>
      <c r="L195" s="5">
        <v>0</v>
      </c>
      <c r="M195" s="5">
        <v>1</v>
      </c>
      <c r="N195" s="5">
        <v>0</v>
      </c>
      <c r="O195" s="5">
        <v>14724</v>
      </c>
      <c r="P195" s="5">
        <v>91494</v>
      </c>
      <c r="Q195" s="5">
        <v>14409</v>
      </c>
    </row>
    <row r="196" spans="1:17">
      <c r="A196" s="5">
        <v>1393</v>
      </c>
      <c r="B196" s="5">
        <v>2</v>
      </c>
      <c r="C196" s="5" t="s">
        <v>509</v>
      </c>
      <c r="D196" s="5" t="s">
        <v>510</v>
      </c>
      <c r="E196" s="5">
        <v>278985</v>
      </c>
      <c r="F196" s="5">
        <v>131</v>
      </c>
      <c r="G196" s="5">
        <v>21424</v>
      </c>
      <c r="H196" s="5">
        <v>975</v>
      </c>
      <c r="I196" s="5">
        <v>84811</v>
      </c>
      <c r="J196" s="5">
        <v>14014</v>
      </c>
      <c r="K196" s="5">
        <v>0</v>
      </c>
      <c r="L196" s="5">
        <v>0</v>
      </c>
      <c r="M196" s="5">
        <v>0</v>
      </c>
      <c r="N196" s="5">
        <v>0</v>
      </c>
      <c r="O196" s="5">
        <v>1768</v>
      </c>
      <c r="P196" s="5">
        <v>118884</v>
      </c>
      <c r="Q196" s="5">
        <v>36977</v>
      </c>
    </row>
    <row r="197" spans="1:17">
      <c r="A197" s="5">
        <v>1393</v>
      </c>
      <c r="B197" s="5">
        <v>3</v>
      </c>
      <c r="C197" s="5" t="s">
        <v>511</v>
      </c>
      <c r="D197" s="5" t="s">
        <v>512</v>
      </c>
      <c r="E197" s="5">
        <v>2148</v>
      </c>
      <c r="F197" s="5">
        <v>6</v>
      </c>
      <c r="G197" s="5">
        <v>19</v>
      </c>
      <c r="H197" s="5">
        <v>33</v>
      </c>
      <c r="I197" s="5">
        <v>405</v>
      </c>
      <c r="J197" s="5">
        <v>48</v>
      </c>
      <c r="K197" s="5">
        <v>0</v>
      </c>
      <c r="L197" s="5">
        <v>0</v>
      </c>
      <c r="M197" s="5">
        <v>0</v>
      </c>
      <c r="N197" s="5">
        <v>0</v>
      </c>
      <c r="O197" s="5">
        <v>8</v>
      </c>
      <c r="P197" s="5">
        <v>1534</v>
      </c>
      <c r="Q197" s="5">
        <v>96</v>
      </c>
    </row>
    <row r="198" spans="1:17">
      <c r="A198" s="5">
        <v>1393</v>
      </c>
      <c r="B198" s="5">
        <v>9</v>
      </c>
      <c r="C198" s="5" t="s">
        <v>513</v>
      </c>
      <c r="D198" s="5" t="s">
        <v>514</v>
      </c>
      <c r="E198" s="5">
        <v>2148</v>
      </c>
      <c r="F198" s="5">
        <v>6</v>
      </c>
      <c r="G198" s="5">
        <v>19</v>
      </c>
      <c r="H198" s="5">
        <v>33</v>
      </c>
      <c r="I198" s="5">
        <v>405</v>
      </c>
      <c r="J198" s="5">
        <v>48</v>
      </c>
      <c r="K198" s="5">
        <v>0</v>
      </c>
      <c r="L198" s="5">
        <v>0</v>
      </c>
      <c r="M198" s="5">
        <v>0</v>
      </c>
      <c r="N198" s="5">
        <v>0</v>
      </c>
      <c r="O198" s="5">
        <v>8</v>
      </c>
      <c r="P198" s="5">
        <v>1534</v>
      </c>
      <c r="Q198" s="5">
        <v>96</v>
      </c>
    </row>
    <row r="199" spans="1:17">
      <c r="A199" s="5">
        <v>1393</v>
      </c>
      <c r="B199" s="5">
        <v>3</v>
      </c>
      <c r="C199" s="5" t="s">
        <v>515</v>
      </c>
      <c r="D199" s="5" t="s">
        <v>516</v>
      </c>
      <c r="E199" s="5">
        <v>3884</v>
      </c>
      <c r="F199" s="5">
        <v>30</v>
      </c>
      <c r="G199" s="5">
        <v>59</v>
      </c>
      <c r="H199" s="5">
        <v>2</v>
      </c>
      <c r="I199" s="5">
        <v>1023</v>
      </c>
      <c r="J199" s="5">
        <v>129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2225</v>
      </c>
      <c r="Q199" s="5">
        <v>416</v>
      </c>
    </row>
    <row r="200" spans="1:17">
      <c r="A200" s="5">
        <v>1393</v>
      </c>
      <c r="B200" s="5">
        <v>4</v>
      </c>
      <c r="C200" s="5" t="s">
        <v>517</v>
      </c>
      <c r="D200" s="5" t="s">
        <v>516</v>
      </c>
      <c r="E200" s="5">
        <v>3884</v>
      </c>
      <c r="F200" s="5">
        <v>30</v>
      </c>
      <c r="G200" s="5">
        <v>59</v>
      </c>
      <c r="H200" s="5">
        <v>2</v>
      </c>
      <c r="I200" s="5">
        <v>1023</v>
      </c>
      <c r="J200" s="5">
        <v>129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2225</v>
      </c>
      <c r="Q200" s="5">
        <v>416</v>
      </c>
    </row>
    <row r="201" spans="1:17">
      <c r="A201" s="5">
        <v>1393</v>
      </c>
      <c r="B201" s="5">
        <v>3</v>
      </c>
      <c r="C201" s="5" t="s">
        <v>518</v>
      </c>
      <c r="D201" s="5" t="s">
        <v>519</v>
      </c>
      <c r="E201" s="5">
        <v>4763</v>
      </c>
      <c r="F201" s="5">
        <v>0</v>
      </c>
      <c r="G201" s="5">
        <v>5</v>
      </c>
      <c r="H201" s="5">
        <v>0</v>
      </c>
      <c r="I201" s="5">
        <v>906</v>
      </c>
      <c r="J201" s="5">
        <v>96</v>
      </c>
      <c r="K201" s="5">
        <v>0</v>
      </c>
      <c r="L201" s="5">
        <v>0</v>
      </c>
      <c r="M201" s="5">
        <v>0</v>
      </c>
      <c r="N201" s="5">
        <v>0</v>
      </c>
      <c r="O201" s="5">
        <v>7</v>
      </c>
      <c r="P201" s="5">
        <v>3376</v>
      </c>
      <c r="Q201" s="5">
        <v>372</v>
      </c>
    </row>
    <row r="202" spans="1:17">
      <c r="A202" s="5">
        <v>1393</v>
      </c>
      <c r="B202" s="5">
        <v>4</v>
      </c>
      <c r="C202" s="5" t="s">
        <v>520</v>
      </c>
      <c r="D202" s="5" t="s">
        <v>519</v>
      </c>
      <c r="E202" s="5">
        <v>4763</v>
      </c>
      <c r="F202" s="5">
        <v>0</v>
      </c>
      <c r="G202" s="5">
        <v>5</v>
      </c>
      <c r="H202" s="5">
        <v>0</v>
      </c>
      <c r="I202" s="5">
        <v>906</v>
      </c>
      <c r="J202" s="5">
        <v>96</v>
      </c>
      <c r="K202" s="5">
        <v>0</v>
      </c>
      <c r="L202" s="5">
        <v>0</v>
      </c>
      <c r="M202" s="5">
        <v>0</v>
      </c>
      <c r="N202" s="5">
        <v>0</v>
      </c>
      <c r="O202" s="5">
        <v>7</v>
      </c>
      <c r="P202" s="5">
        <v>3376</v>
      </c>
      <c r="Q202" s="5">
        <v>372</v>
      </c>
    </row>
    <row r="203" spans="1:17">
      <c r="A203" s="5">
        <v>1393</v>
      </c>
      <c r="B203" s="5">
        <v>3</v>
      </c>
      <c r="C203" s="5" t="s">
        <v>521</v>
      </c>
      <c r="D203" s="5" t="s">
        <v>522</v>
      </c>
      <c r="E203" s="5">
        <v>115122</v>
      </c>
      <c r="F203" s="5">
        <v>20</v>
      </c>
      <c r="G203" s="5">
        <v>8808</v>
      </c>
      <c r="H203" s="5">
        <v>486</v>
      </c>
      <c r="I203" s="5">
        <v>12331</v>
      </c>
      <c r="J203" s="5">
        <v>4499</v>
      </c>
      <c r="K203" s="5">
        <v>0</v>
      </c>
      <c r="L203" s="5">
        <v>0</v>
      </c>
      <c r="M203" s="5">
        <v>0</v>
      </c>
      <c r="N203" s="5">
        <v>0</v>
      </c>
      <c r="O203" s="5">
        <v>701</v>
      </c>
      <c r="P203" s="5">
        <v>57734</v>
      </c>
      <c r="Q203" s="5">
        <v>30543</v>
      </c>
    </row>
    <row r="204" spans="1:17">
      <c r="A204" s="5">
        <v>1393</v>
      </c>
      <c r="B204" s="5">
        <v>4</v>
      </c>
      <c r="C204" s="5" t="s">
        <v>523</v>
      </c>
      <c r="D204" s="5" t="s">
        <v>522</v>
      </c>
      <c r="E204" s="5">
        <v>115122</v>
      </c>
      <c r="F204" s="5">
        <v>20</v>
      </c>
      <c r="G204" s="5">
        <v>8808</v>
      </c>
      <c r="H204" s="5">
        <v>486</v>
      </c>
      <c r="I204" s="5">
        <v>12331</v>
      </c>
      <c r="J204" s="5">
        <v>4499</v>
      </c>
      <c r="K204" s="5">
        <v>0</v>
      </c>
      <c r="L204" s="5">
        <v>0</v>
      </c>
      <c r="M204" s="5">
        <v>0</v>
      </c>
      <c r="N204" s="5">
        <v>0</v>
      </c>
      <c r="O204" s="5">
        <v>701</v>
      </c>
      <c r="P204" s="5">
        <v>57734</v>
      </c>
      <c r="Q204" s="5">
        <v>30543</v>
      </c>
    </row>
    <row r="205" spans="1:17">
      <c r="A205" s="5">
        <v>1393</v>
      </c>
      <c r="B205" s="5">
        <v>7</v>
      </c>
      <c r="C205" s="5" t="s">
        <v>524</v>
      </c>
      <c r="D205" s="5" t="s">
        <v>525</v>
      </c>
      <c r="E205" s="5">
        <v>153068</v>
      </c>
      <c r="F205" s="5">
        <v>75</v>
      </c>
      <c r="G205" s="5">
        <v>12533</v>
      </c>
      <c r="H205" s="5">
        <v>454</v>
      </c>
      <c r="I205" s="5">
        <v>70146</v>
      </c>
      <c r="J205" s="5">
        <v>9242</v>
      </c>
      <c r="K205" s="5">
        <v>0</v>
      </c>
      <c r="L205" s="5">
        <v>0</v>
      </c>
      <c r="M205" s="5">
        <v>0</v>
      </c>
      <c r="N205" s="5">
        <v>0</v>
      </c>
      <c r="O205" s="5">
        <v>1052</v>
      </c>
      <c r="P205" s="5">
        <v>54015</v>
      </c>
      <c r="Q205" s="5">
        <v>5550</v>
      </c>
    </row>
    <row r="206" spans="1:17">
      <c r="A206" s="5">
        <v>1393</v>
      </c>
      <c r="B206" s="5">
        <v>9</v>
      </c>
      <c r="C206" s="5" t="s">
        <v>526</v>
      </c>
      <c r="D206" s="5" t="s">
        <v>525</v>
      </c>
      <c r="E206" s="5">
        <v>153068</v>
      </c>
      <c r="F206" s="5">
        <v>75</v>
      </c>
      <c r="G206" s="5">
        <v>12533</v>
      </c>
      <c r="H206" s="5">
        <v>454</v>
      </c>
      <c r="I206" s="5">
        <v>70146</v>
      </c>
      <c r="J206" s="5">
        <v>9242</v>
      </c>
      <c r="K206" s="5">
        <v>0</v>
      </c>
      <c r="L206" s="5">
        <v>0</v>
      </c>
      <c r="M206" s="5">
        <v>0</v>
      </c>
      <c r="N206" s="5">
        <v>0</v>
      </c>
      <c r="O206" s="5">
        <v>1052</v>
      </c>
      <c r="P206" s="5">
        <v>54015</v>
      </c>
      <c r="Q206" s="5">
        <v>5550</v>
      </c>
    </row>
    <row r="207" spans="1:17">
      <c r="A207" s="5">
        <v>1393</v>
      </c>
      <c r="B207" s="5">
        <v>2</v>
      </c>
      <c r="C207" s="5" t="s">
        <v>527</v>
      </c>
      <c r="D207" s="5" t="s">
        <v>528</v>
      </c>
      <c r="E207" s="5">
        <v>18538</v>
      </c>
      <c r="F207" s="5">
        <v>224</v>
      </c>
      <c r="G207" s="5">
        <v>4168</v>
      </c>
      <c r="H207" s="5">
        <v>35</v>
      </c>
      <c r="I207" s="5">
        <v>3170</v>
      </c>
      <c r="J207" s="5">
        <v>3150</v>
      </c>
      <c r="K207" s="5">
        <v>0</v>
      </c>
      <c r="L207" s="5">
        <v>0</v>
      </c>
      <c r="M207" s="5">
        <v>0</v>
      </c>
      <c r="N207" s="5">
        <v>0</v>
      </c>
      <c r="O207" s="5">
        <v>10</v>
      </c>
      <c r="P207" s="5">
        <v>6498</v>
      </c>
      <c r="Q207" s="5">
        <v>1282</v>
      </c>
    </row>
    <row r="208" spans="1:17">
      <c r="A208" s="5">
        <v>1393</v>
      </c>
      <c r="B208" s="5">
        <v>7</v>
      </c>
      <c r="C208" s="5" t="s">
        <v>529</v>
      </c>
      <c r="D208" s="5" t="s">
        <v>530</v>
      </c>
      <c r="E208" s="5">
        <v>18538</v>
      </c>
      <c r="F208" s="5">
        <v>224</v>
      </c>
      <c r="G208" s="5">
        <v>4168</v>
      </c>
      <c r="H208" s="5">
        <v>35</v>
      </c>
      <c r="I208" s="5">
        <v>3170</v>
      </c>
      <c r="J208" s="5">
        <v>3150</v>
      </c>
      <c r="K208" s="5">
        <v>0</v>
      </c>
      <c r="L208" s="5">
        <v>0</v>
      </c>
      <c r="M208" s="5">
        <v>0</v>
      </c>
      <c r="N208" s="5">
        <v>0</v>
      </c>
      <c r="O208" s="5">
        <v>10</v>
      </c>
      <c r="P208" s="5">
        <v>6498</v>
      </c>
      <c r="Q208" s="5">
        <v>1282</v>
      </c>
    </row>
    <row r="209" spans="1:17">
      <c r="A209" s="5">
        <v>1393</v>
      </c>
      <c r="B209" s="5">
        <v>19</v>
      </c>
      <c r="C209" s="5" t="s">
        <v>531</v>
      </c>
      <c r="D209" s="5" t="s">
        <v>532</v>
      </c>
      <c r="E209" s="5">
        <v>570</v>
      </c>
      <c r="F209" s="5">
        <v>0</v>
      </c>
      <c r="G209" s="5">
        <v>161</v>
      </c>
      <c r="H209" s="5">
        <v>0</v>
      </c>
      <c r="I209" s="5">
        <v>87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270</v>
      </c>
      <c r="Q209" s="5">
        <v>53</v>
      </c>
    </row>
    <row r="210" spans="1:17">
      <c r="A210" s="5">
        <v>1393</v>
      </c>
      <c r="B210" s="5">
        <v>4</v>
      </c>
      <c r="C210" s="5" t="s">
        <v>533</v>
      </c>
      <c r="D210" s="5" t="s">
        <v>534</v>
      </c>
      <c r="E210" s="5">
        <v>8606</v>
      </c>
      <c r="F210" s="5">
        <v>32</v>
      </c>
      <c r="G210" s="5">
        <v>2968</v>
      </c>
      <c r="H210" s="5">
        <v>25</v>
      </c>
      <c r="I210" s="5">
        <v>306</v>
      </c>
      <c r="J210" s="5">
        <v>3035</v>
      </c>
      <c r="K210" s="5">
        <v>0</v>
      </c>
      <c r="L210" s="5">
        <v>0</v>
      </c>
      <c r="M210" s="5">
        <v>0</v>
      </c>
      <c r="N210" s="5">
        <v>0</v>
      </c>
      <c r="O210" s="5">
        <v>10</v>
      </c>
      <c r="P210" s="5">
        <v>1868</v>
      </c>
      <c r="Q210" s="5">
        <v>360</v>
      </c>
    </row>
    <row r="211" spans="1:17">
      <c r="A211" s="5">
        <v>1393</v>
      </c>
      <c r="B211" s="5">
        <v>4</v>
      </c>
      <c r="C211" s="5" t="s">
        <v>535</v>
      </c>
      <c r="D211" s="5" t="s">
        <v>536</v>
      </c>
      <c r="E211" s="5">
        <v>2792</v>
      </c>
      <c r="F211" s="5">
        <v>192</v>
      </c>
      <c r="G211" s="5">
        <v>842</v>
      </c>
      <c r="H211" s="5">
        <v>6</v>
      </c>
      <c r="I211" s="5">
        <v>199</v>
      </c>
      <c r="J211" s="5">
        <v>31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1442</v>
      </c>
      <c r="Q211" s="5">
        <v>79</v>
      </c>
    </row>
    <row r="212" spans="1:17">
      <c r="A212" s="5">
        <v>1393</v>
      </c>
      <c r="B212" s="5">
        <v>4</v>
      </c>
      <c r="C212" s="5" t="s">
        <v>537</v>
      </c>
      <c r="D212" s="5" t="s">
        <v>538</v>
      </c>
      <c r="E212" s="5">
        <v>6570</v>
      </c>
      <c r="F212" s="5">
        <v>0</v>
      </c>
      <c r="G212" s="5">
        <v>196</v>
      </c>
      <c r="H212" s="5">
        <v>4</v>
      </c>
      <c r="I212" s="5">
        <v>2578</v>
      </c>
      <c r="J212" s="5">
        <v>84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2917</v>
      </c>
      <c r="Q212" s="5">
        <v>790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21" t="s">
        <v>159</v>
      </c>
      <c r="B1" s="21"/>
      <c r="C1" s="20" t="str">
        <f>CONCATENATE("7-",'فهرست جداول'!B8,"-",MID('فهرست جداول'!A1, 58,10), "                  (میلیون ریال)")</f>
        <v>7-پرداختی خدمات غیر صنعتی کارگاه‏ها بر حسب فعالیت-93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40.5" customHeight="1" thickBot="1">
      <c r="A2" s="14" t="s">
        <v>128</v>
      </c>
      <c r="B2" s="14" t="s">
        <v>151</v>
      </c>
      <c r="C2" s="14" t="s">
        <v>0</v>
      </c>
      <c r="D2" s="15" t="s">
        <v>1</v>
      </c>
      <c r="E2" s="15" t="s">
        <v>68</v>
      </c>
      <c r="F2" s="15" t="s">
        <v>69</v>
      </c>
      <c r="G2" s="15" t="s">
        <v>70</v>
      </c>
      <c r="H2" s="15" t="s">
        <v>71</v>
      </c>
      <c r="I2" s="15" t="s">
        <v>72</v>
      </c>
      <c r="J2" s="15" t="s">
        <v>73</v>
      </c>
      <c r="K2" s="15" t="s">
        <v>74</v>
      </c>
      <c r="L2" s="15" t="s">
        <v>75</v>
      </c>
      <c r="M2" s="15" t="s">
        <v>76</v>
      </c>
      <c r="N2" s="15" t="s">
        <v>122</v>
      </c>
      <c r="O2" s="15" t="s">
        <v>77</v>
      </c>
      <c r="P2" s="15" t="s">
        <v>78</v>
      </c>
      <c r="Q2" s="15" t="s">
        <v>79</v>
      </c>
      <c r="R2" s="15" t="s">
        <v>80</v>
      </c>
    </row>
    <row r="3" spans="1:18">
      <c r="A3" s="5">
        <v>1393</v>
      </c>
      <c r="B3" s="5">
        <v>1</v>
      </c>
      <c r="C3" s="5" t="s">
        <v>162</v>
      </c>
      <c r="D3" s="5" t="s">
        <v>163</v>
      </c>
      <c r="E3" s="5">
        <v>166946662</v>
      </c>
      <c r="F3" s="5">
        <v>19622619</v>
      </c>
      <c r="G3" s="5">
        <v>3786971</v>
      </c>
      <c r="H3" s="5">
        <v>4753017</v>
      </c>
      <c r="I3" s="5">
        <v>2483672</v>
      </c>
      <c r="J3" s="5">
        <v>39409528</v>
      </c>
      <c r="K3" s="5">
        <v>5674183</v>
      </c>
      <c r="L3" s="5">
        <v>3805114</v>
      </c>
      <c r="M3" s="5">
        <v>980920</v>
      </c>
      <c r="N3" s="5">
        <v>7034265</v>
      </c>
      <c r="O3" s="5">
        <v>3856471</v>
      </c>
      <c r="P3" s="5">
        <v>12905340</v>
      </c>
      <c r="Q3" s="5">
        <v>3339961</v>
      </c>
      <c r="R3" s="5">
        <v>59294600</v>
      </c>
    </row>
    <row r="4" spans="1:18">
      <c r="A4" s="5">
        <v>1393</v>
      </c>
      <c r="B4" s="5">
        <v>2</v>
      </c>
      <c r="C4" s="5" t="s">
        <v>164</v>
      </c>
      <c r="D4" s="5" t="s">
        <v>165</v>
      </c>
      <c r="E4" s="5">
        <v>13173523</v>
      </c>
      <c r="F4" s="5">
        <v>896693</v>
      </c>
      <c r="G4" s="5">
        <v>577207</v>
      </c>
      <c r="H4" s="5">
        <v>134535</v>
      </c>
      <c r="I4" s="5">
        <v>302329</v>
      </c>
      <c r="J4" s="5">
        <v>3426151</v>
      </c>
      <c r="K4" s="5">
        <v>663538</v>
      </c>
      <c r="L4" s="5">
        <v>378573</v>
      </c>
      <c r="M4" s="5">
        <v>90423</v>
      </c>
      <c r="N4" s="5">
        <v>345245</v>
      </c>
      <c r="O4" s="5">
        <v>535465</v>
      </c>
      <c r="P4" s="5">
        <v>2613779</v>
      </c>
      <c r="Q4" s="5">
        <v>288707</v>
      </c>
      <c r="R4" s="5">
        <v>2920878</v>
      </c>
    </row>
    <row r="5" spans="1:18">
      <c r="A5" s="5">
        <v>1393</v>
      </c>
      <c r="B5" s="5">
        <v>3</v>
      </c>
      <c r="C5" s="5" t="s">
        <v>166</v>
      </c>
      <c r="D5" s="5" t="s">
        <v>167</v>
      </c>
      <c r="E5" s="5">
        <v>563454</v>
      </c>
      <c r="F5" s="5">
        <v>35796</v>
      </c>
      <c r="G5" s="5">
        <v>35586</v>
      </c>
      <c r="H5" s="5">
        <v>1357</v>
      </c>
      <c r="I5" s="5">
        <v>10936</v>
      </c>
      <c r="J5" s="5">
        <v>118287</v>
      </c>
      <c r="K5" s="5">
        <v>35389</v>
      </c>
      <c r="L5" s="5">
        <v>24260</v>
      </c>
      <c r="M5" s="5">
        <v>955</v>
      </c>
      <c r="N5" s="5">
        <v>38871</v>
      </c>
      <c r="O5" s="5">
        <v>11155</v>
      </c>
      <c r="P5" s="5">
        <v>43409</v>
      </c>
      <c r="Q5" s="5">
        <v>7608</v>
      </c>
      <c r="R5" s="5">
        <v>199845</v>
      </c>
    </row>
    <row r="6" spans="1:18">
      <c r="A6" s="5">
        <v>1393</v>
      </c>
      <c r="B6" s="5">
        <v>4</v>
      </c>
      <c r="C6" s="5" t="s">
        <v>168</v>
      </c>
      <c r="D6" s="5" t="s">
        <v>167</v>
      </c>
      <c r="E6" s="5">
        <v>563454</v>
      </c>
      <c r="F6" s="5">
        <v>35796</v>
      </c>
      <c r="G6" s="5">
        <v>35586</v>
      </c>
      <c r="H6" s="5">
        <v>1357</v>
      </c>
      <c r="I6" s="5">
        <v>10936</v>
      </c>
      <c r="J6" s="5">
        <v>118287</v>
      </c>
      <c r="K6" s="5">
        <v>35389</v>
      </c>
      <c r="L6" s="5">
        <v>24260</v>
      </c>
      <c r="M6" s="5">
        <v>955</v>
      </c>
      <c r="N6" s="5">
        <v>38871</v>
      </c>
      <c r="O6" s="5">
        <v>11155</v>
      </c>
      <c r="P6" s="5">
        <v>43409</v>
      </c>
      <c r="Q6" s="5">
        <v>7608</v>
      </c>
      <c r="R6" s="5">
        <v>199845</v>
      </c>
    </row>
    <row r="7" spans="1:18">
      <c r="A7" s="5">
        <v>1393</v>
      </c>
      <c r="B7" s="5">
        <v>3</v>
      </c>
      <c r="C7" s="5" t="s">
        <v>169</v>
      </c>
      <c r="D7" s="5" t="s">
        <v>170</v>
      </c>
      <c r="E7" s="5">
        <v>119048</v>
      </c>
      <c r="F7" s="5">
        <v>1360</v>
      </c>
      <c r="G7" s="5">
        <v>5083</v>
      </c>
      <c r="H7" s="5">
        <v>434</v>
      </c>
      <c r="I7" s="5">
        <v>2936</v>
      </c>
      <c r="J7" s="5">
        <v>35985</v>
      </c>
      <c r="K7" s="5">
        <v>8260</v>
      </c>
      <c r="L7" s="5">
        <v>5014</v>
      </c>
      <c r="M7" s="5">
        <v>612</v>
      </c>
      <c r="N7" s="5">
        <v>1563</v>
      </c>
      <c r="O7" s="5">
        <v>4630</v>
      </c>
      <c r="P7" s="5">
        <v>13766</v>
      </c>
      <c r="Q7" s="5">
        <v>3210</v>
      </c>
      <c r="R7" s="5">
        <v>36196</v>
      </c>
    </row>
    <row r="8" spans="1:18">
      <c r="A8" s="5">
        <v>1393</v>
      </c>
      <c r="B8" s="5">
        <v>4</v>
      </c>
      <c r="C8" s="5" t="s">
        <v>171</v>
      </c>
      <c r="D8" s="5" t="s">
        <v>170</v>
      </c>
      <c r="E8" s="5">
        <v>119048</v>
      </c>
      <c r="F8" s="5">
        <v>1360</v>
      </c>
      <c r="G8" s="5">
        <v>5083</v>
      </c>
      <c r="H8" s="5">
        <v>434</v>
      </c>
      <c r="I8" s="5">
        <v>2936</v>
      </c>
      <c r="J8" s="5">
        <v>35985</v>
      </c>
      <c r="K8" s="5">
        <v>8260</v>
      </c>
      <c r="L8" s="5">
        <v>5014</v>
      </c>
      <c r="M8" s="5">
        <v>612</v>
      </c>
      <c r="N8" s="5">
        <v>1563</v>
      </c>
      <c r="O8" s="5">
        <v>4630</v>
      </c>
      <c r="P8" s="5">
        <v>13766</v>
      </c>
      <c r="Q8" s="5">
        <v>3210</v>
      </c>
      <c r="R8" s="5">
        <v>36196</v>
      </c>
    </row>
    <row r="9" spans="1:18">
      <c r="A9" s="5">
        <v>1393</v>
      </c>
      <c r="B9" s="5">
        <v>3</v>
      </c>
      <c r="C9" s="5" t="s">
        <v>172</v>
      </c>
      <c r="D9" s="5" t="s">
        <v>173</v>
      </c>
      <c r="E9" s="5">
        <v>1964402</v>
      </c>
      <c r="F9" s="5">
        <v>225960</v>
      </c>
      <c r="G9" s="5">
        <v>56217</v>
      </c>
      <c r="H9" s="5">
        <v>2723</v>
      </c>
      <c r="I9" s="5">
        <v>18167</v>
      </c>
      <c r="J9" s="5">
        <v>552008</v>
      </c>
      <c r="K9" s="5">
        <v>69718</v>
      </c>
      <c r="L9" s="5">
        <v>30579</v>
      </c>
      <c r="M9" s="5">
        <v>4478</v>
      </c>
      <c r="N9" s="5">
        <v>14420</v>
      </c>
      <c r="O9" s="5">
        <v>231230</v>
      </c>
      <c r="P9" s="5">
        <v>460003</v>
      </c>
      <c r="Q9" s="5">
        <v>32494</v>
      </c>
      <c r="R9" s="5">
        <v>266407</v>
      </c>
    </row>
    <row r="10" spans="1:18">
      <c r="A10" s="5">
        <v>1393</v>
      </c>
      <c r="B10" s="5">
        <v>4</v>
      </c>
      <c r="C10" s="5" t="s">
        <v>174</v>
      </c>
      <c r="D10" s="5" t="s">
        <v>173</v>
      </c>
      <c r="E10" s="5">
        <v>1964402</v>
      </c>
      <c r="F10" s="5">
        <v>225960</v>
      </c>
      <c r="G10" s="5">
        <v>56217</v>
      </c>
      <c r="H10" s="5">
        <v>2723</v>
      </c>
      <c r="I10" s="5">
        <v>18167</v>
      </c>
      <c r="J10" s="5">
        <v>552008</v>
      </c>
      <c r="K10" s="5">
        <v>69718</v>
      </c>
      <c r="L10" s="5">
        <v>30579</v>
      </c>
      <c r="M10" s="5">
        <v>4478</v>
      </c>
      <c r="N10" s="5">
        <v>14420</v>
      </c>
      <c r="O10" s="5">
        <v>231230</v>
      </c>
      <c r="P10" s="5">
        <v>460003</v>
      </c>
      <c r="Q10" s="5">
        <v>32494</v>
      </c>
      <c r="R10" s="5">
        <v>266407</v>
      </c>
    </row>
    <row r="11" spans="1:18">
      <c r="A11" s="5">
        <v>1393</v>
      </c>
      <c r="B11" s="5">
        <v>3</v>
      </c>
      <c r="C11" s="5" t="s">
        <v>175</v>
      </c>
      <c r="D11" s="5" t="s">
        <v>176</v>
      </c>
      <c r="E11" s="5">
        <v>1234470</v>
      </c>
      <c r="F11" s="5">
        <v>25677</v>
      </c>
      <c r="G11" s="5">
        <v>41842</v>
      </c>
      <c r="H11" s="5">
        <v>3949</v>
      </c>
      <c r="I11" s="5">
        <v>6911</v>
      </c>
      <c r="J11" s="5">
        <v>400110</v>
      </c>
      <c r="K11" s="5">
        <v>44695</v>
      </c>
      <c r="L11" s="5">
        <v>31914</v>
      </c>
      <c r="M11" s="5">
        <v>1977</v>
      </c>
      <c r="N11" s="5">
        <v>32108</v>
      </c>
      <c r="O11" s="5">
        <v>8943</v>
      </c>
      <c r="P11" s="5">
        <v>119797</v>
      </c>
      <c r="Q11" s="5">
        <v>17826</v>
      </c>
      <c r="R11" s="5">
        <v>498721</v>
      </c>
    </row>
    <row r="12" spans="1:18">
      <c r="A12" s="5">
        <v>1393</v>
      </c>
      <c r="B12" s="5">
        <v>4</v>
      </c>
      <c r="C12" s="5" t="s">
        <v>177</v>
      </c>
      <c r="D12" s="5" t="s">
        <v>176</v>
      </c>
      <c r="E12" s="5">
        <v>1234470</v>
      </c>
      <c r="F12" s="5">
        <v>25677</v>
      </c>
      <c r="G12" s="5">
        <v>41842</v>
      </c>
      <c r="H12" s="5">
        <v>3949</v>
      </c>
      <c r="I12" s="5">
        <v>6911</v>
      </c>
      <c r="J12" s="5">
        <v>400110</v>
      </c>
      <c r="K12" s="5">
        <v>44695</v>
      </c>
      <c r="L12" s="5">
        <v>31914</v>
      </c>
      <c r="M12" s="5">
        <v>1977</v>
      </c>
      <c r="N12" s="5">
        <v>32108</v>
      </c>
      <c r="O12" s="5">
        <v>8943</v>
      </c>
      <c r="P12" s="5">
        <v>119797</v>
      </c>
      <c r="Q12" s="5">
        <v>17826</v>
      </c>
      <c r="R12" s="5">
        <v>498721</v>
      </c>
    </row>
    <row r="13" spans="1:18">
      <c r="A13" s="5">
        <v>1393</v>
      </c>
      <c r="B13" s="5">
        <v>3</v>
      </c>
      <c r="C13" s="5" t="s">
        <v>178</v>
      </c>
      <c r="D13" s="5" t="s">
        <v>179</v>
      </c>
      <c r="E13" s="5">
        <v>4343275</v>
      </c>
      <c r="F13" s="5">
        <v>232115</v>
      </c>
      <c r="G13" s="5">
        <v>314940</v>
      </c>
      <c r="H13" s="5">
        <v>63694</v>
      </c>
      <c r="I13" s="5">
        <v>28896</v>
      </c>
      <c r="J13" s="5">
        <v>1400918</v>
      </c>
      <c r="K13" s="5">
        <v>151926</v>
      </c>
      <c r="L13" s="5">
        <v>133846</v>
      </c>
      <c r="M13" s="5">
        <v>51072</v>
      </c>
      <c r="N13" s="5">
        <v>110721</v>
      </c>
      <c r="O13" s="5">
        <v>185247</v>
      </c>
      <c r="P13" s="5">
        <v>829621</v>
      </c>
      <c r="Q13" s="5">
        <v>128582</v>
      </c>
      <c r="R13" s="5">
        <v>711699</v>
      </c>
    </row>
    <row r="14" spans="1:18">
      <c r="A14" s="5">
        <v>1393</v>
      </c>
      <c r="B14" s="5">
        <v>4</v>
      </c>
      <c r="C14" s="5" t="s">
        <v>180</v>
      </c>
      <c r="D14" s="5" t="s">
        <v>179</v>
      </c>
      <c r="E14" s="5">
        <v>4343275</v>
      </c>
      <c r="F14" s="5">
        <v>232115</v>
      </c>
      <c r="G14" s="5">
        <v>314940</v>
      </c>
      <c r="H14" s="5">
        <v>63694</v>
      </c>
      <c r="I14" s="5">
        <v>28896</v>
      </c>
      <c r="J14" s="5">
        <v>1400918</v>
      </c>
      <c r="K14" s="5">
        <v>151926</v>
      </c>
      <c r="L14" s="5">
        <v>133846</v>
      </c>
      <c r="M14" s="5">
        <v>51072</v>
      </c>
      <c r="N14" s="5">
        <v>110721</v>
      </c>
      <c r="O14" s="5">
        <v>185247</v>
      </c>
      <c r="P14" s="5">
        <v>829621</v>
      </c>
      <c r="Q14" s="5">
        <v>128582</v>
      </c>
      <c r="R14" s="5">
        <v>711699</v>
      </c>
    </row>
    <row r="15" spans="1:18">
      <c r="A15" s="5">
        <v>1393</v>
      </c>
      <c r="B15" s="5">
        <v>3</v>
      </c>
      <c r="C15" s="5" t="s">
        <v>181</v>
      </c>
      <c r="D15" s="5" t="s">
        <v>182</v>
      </c>
      <c r="E15" s="5">
        <v>948736</v>
      </c>
      <c r="F15" s="5">
        <v>56172</v>
      </c>
      <c r="G15" s="5">
        <v>6667</v>
      </c>
      <c r="H15" s="5">
        <v>20930</v>
      </c>
      <c r="I15" s="5">
        <v>150811</v>
      </c>
      <c r="J15" s="5">
        <v>279066</v>
      </c>
      <c r="K15" s="5">
        <v>51361</v>
      </c>
      <c r="L15" s="5">
        <v>29869</v>
      </c>
      <c r="M15" s="5">
        <v>2863</v>
      </c>
      <c r="N15" s="5">
        <v>48640</v>
      </c>
      <c r="O15" s="5">
        <v>19722</v>
      </c>
      <c r="P15" s="5">
        <v>62704</v>
      </c>
      <c r="Q15" s="5">
        <v>8942</v>
      </c>
      <c r="R15" s="5">
        <v>210988</v>
      </c>
    </row>
    <row r="16" spans="1:18">
      <c r="A16" s="5">
        <v>1393</v>
      </c>
      <c r="B16" s="5">
        <v>4</v>
      </c>
      <c r="C16" s="5" t="s">
        <v>183</v>
      </c>
      <c r="D16" s="5" t="s">
        <v>184</v>
      </c>
      <c r="E16" s="5">
        <v>901250</v>
      </c>
      <c r="F16" s="5">
        <v>55658</v>
      </c>
      <c r="G16" s="5">
        <v>6548</v>
      </c>
      <c r="H16" s="5">
        <v>20930</v>
      </c>
      <c r="I16" s="5">
        <v>149538</v>
      </c>
      <c r="J16" s="5">
        <v>275975</v>
      </c>
      <c r="K16" s="5">
        <v>45549</v>
      </c>
      <c r="L16" s="5">
        <v>26536</v>
      </c>
      <c r="M16" s="5">
        <v>2679</v>
      </c>
      <c r="N16" s="5">
        <v>40969</v>
      </c>
      <c r="O16" s="5">
        <v>19091</v>
      </c>
      <c r="P16" s="5">
        <v>57586</v>
      </c>
      <c r="Q16" s="5">
        <v>7364</v>
      </c>
      <c r="R16" s="5">
        <v>192826</v>
      </c>
    </row>
    <row r="17" spans="1:18">
      <c r="A17" s="5">
        <v>1393</v>
      </c>
      <c r="B17" s="5">
        <v>4</v>
      </c>
      <c r="C17" s="5" t="s">
        <v>185</v>
      </c>
      <c r="D17" s="5" t="s">
        <v>186</v>
      </c>
      <c r="E17" s="5">
        <v>47486</v>
      </c>
      <c r="F17" s="5">
        <v>514</v>
      </c>
      <c r="G17" s="5">
        <v>119</v>
      </c>
      <c r="H17" s="5">
        <v>0</v>
      </c>
      <c r="I17" s="5">
        <v>1273</v>
      </c>
      <c r="J17" s="5">
        <v>3091</v>
      </c>
      <c r="K17" s="5">
        <v>5812</v>
      </c>
      <c r="L17" s="5">
        <v>3333</v>
      </c>
      <c r="M17" s="5">
        <v>184</v>
      </c>
      <c r="N17" s="5">
        <v>7672</v>
      </c>
      <c r="O17" s="5">
        <v>631</v>
      </c>
      <c r="P17" s="5">
        <v>5118</v>
      </c>
      <c r="Q17" s="5">
        <v>1577</v>
      </c>
      <c r="R17" s="5">
        <v>18162</v>
      </c>
    </row>
    <row r="18" spans="1:18">
      <c r="A18" s="5">
        <v>1393</v>
      </c>
      <c r="B18" s="5">
        <v>3</v>
      </c>
      <c r="C18" s="5" t="s">
        <v>187</v>
      </c>
      <c r="D18" s="5" t="s">
        <v>188</v>
      </c>
      <c r="E18" s="5">
        <v>3776425</v>
      </c>
      <c r="F18" s="5">
        <v>314374</v>
      </c>
      <c r="G18" s="5">
        <v>111754</v>
      </c>
      <c r="H18" s="5">
        <v>41068</v>
      </c>
      <c r="I18" s="5">
        <v>77253</v>
      </c>
      <c r="J18" s="5">
        <v>603989</v>
      </c>
      <c r="K18" s="5">
        <v>279056</v>
      </c>
      <c r="L18" s="5">
        <v>105629</v>
      </c>
      <c r="M18" s="5">
        <v>27865</v>
      </c>
      <c r="N18" s="5">
        <v>92903</v>
      </c>
      <c r="O18" s="5">
        <v>66885</v>
      </c>
      <c r="P18" s="5">
        <v>1061759</v>
      </c>
      <c r="Q18" s="5">
        <v>83010</v>
      </c>
      <c r="R18" s="5">
        <v>910878</v>
      </c>
    </row>
    <row r="19" spans="1:18">
      <c r="A19" s="5">
        <v>1393</v>
      </c>
      <c r="B19" s="5">
        <v>4</v>
      </c>
      <c r="C19" s="5" t="s">
        <v>189</v>
      </c>
      <c r="D19" s="5" t="s">
        <v>188</v>
      </c>
      <c r="E19" s="5">
        <v>541932</v>
      </c>
      <c r="F19" s="5">
        <v>18104</v>
      </c>
      <c r="G19" s="5">
        <v>25766</v>
      </c>
      <c r="H19" s="5">
        <v>176</v>
      </c>
      <c r="I19" s="5">
        <v>8783</v>
      </c>
      <c r="J19" s="5">
        <v>132363</v>
      </c>
      <c r="K19" s="5">
        <v>20932</v>
      </c>
      <c r="L19" s="5">
        <v>21340</v>
      </c>
      <c r="M19" s="5">
        <v>3358</v>
      </c>
      <c r="N19" s="5">
        <v>5523</v>
      </c>
      <c r="O19" s="5">
        <v>8722</v>
      </c>
      <c r="P19" s="5">
        <v>177984</v>
      </c>
      <c r="Q19" s="5">
        <v>6573</v>
      </c>
      <c r="R19" s="5">
        <v>112309</v>
      </c>
    </row>
    <row r="20" spans="1:18">
      <c r="A20" s="5">
        <v>1393</v>
      </c>
      <c r="B20" s="5">
        <v>4</v>
      </c>
      <c r="C20" s="5" t="s">
        <v>190</v>
      </c>
      <c r="D20" s="5" t="s">
        <v>191</v>
      </c>
      <c r="E20" s="5">
        <v>1021113</v>
      </c>
      <c r="F20" s="5">
        <v>267171</v>
      </c>
      <c r="G20" s="5">
        <v>6856</v>
      </c>
      <c r="H20" s="5">
        <v>36749</v>
      </c>
      <c r="I20" s="5">
        <v>9473</v>
      </c>
      <c r="J20" s="5">
        <v>76408</v>
      </c>
      <c r="K20" s="5">
        <v>107925</v>
      </c>
      <c r="L20" s="5">
        <v>24587</v>
      </c>
      <c r="M20" s="5">
        <v>8070</v>
      </c>
      <c r="N20" s="5">
        <v>16179</v>
      </c>
      <c r="O20" s="5">
        <v>18644</v>
      </c>
      <c r="P20" s="5">
        <v>20444</v>
      </c>
      <c r="Q20" s="5">
        <v>24650</v>
      </c>
      <c r="R20" s="5">
        <v>403958</v>
      </c>
    </row>
    <row r="21" spans="1:18">
      <c r="A21" s="5">
        <v>1393</v>
      </c>
      <c r="B21" s="5">
        <v>4</v>
      </c>
      <c r="C21" s="5" t="s">
        <v>192</v>
      </c>
      <c r="D21" s="5" t="s">
        <v>193</v>
      </c>
      <c r="E21" s="5">
        <v>258949</v>
      </c>
      <c r="F21" s="5">
        <v>2140</v>
      </c>
      <c r="G21" s="5">
        <v>2679</v>
      </c>
      <c r="H21" s="5">
        <v>502</v>
      </c>
      <c r="I21" s="5">
        <v>6909</v>
      </c>
      <c r="J21" s="5">
        <v>58168</v>
      </c>
      <c r="K21" s="5">
        <v>12927</v>
      </c>
      <c r="L21" s="5">
        <v>7950</v>
      </c>
      <c r="M21" s="5">
        <v>1551</v>
      </c>
      <c r="N21" s="5">
        <v>12165</v>
      </c>
      <c r="O21" s="5">
        <v>3945</v>
      </c>
      <c r="P21" s="5">
        <v>74393</v>
      </c>
      <c r="Q21" s="5">
        <v>9872</v>
      </c>
      <c r="R21" s="5">
        <v>65748</v>
      </c>
    </row>
    <row r="22" spans="1:18">
      <c r="A22" s="5">
        <v>1393</v>
      </c>
      <c r="B22" s="5">
        <v>4</v>
      </c>
      <c r="C22" s="5" t="s">
        <v>194</v>
      </c>
      <c r="D22" s="5" t="s">
        <v>195</v>
      </c>
      <c r="E22" s="5">
        <v>219285</v>
      </c>
      <c r="F22" s="5">
        <v>1258</v>
      </c>
      <c r="G22" s="5">
        <v>860</v>
      </c>
      <c r="H22" s="5">
        <v>174</v>
      </c>
      <c r="I22" s="5">
        <v>1903</v>
      </c>
      <c r="J22" s="5">
        <v>80437</v>
      </c>
      <c r="K22" s="5">
        <v>18015</v>
      </c>
      <c r="L22" s="5">
        <v>3731</v>
      </c>
      <c r="M22" s="5">
        <v>508</v>
      </c>
      <c r="N22" s="5">
        <v>3883</v>
      </c>
      <c r="O22" s="5">
        <v>2327</v>
      </c>
      <c r="P22" s="5">
        <v>88498</v>
      </c>
      <c r="Q22" s="5">
        <v>6325</v>
      </c>
      <c r="R22" s="5">
        <v>11367</v>
      </c>
    </row>
    <row r="23" spans="1:18">
      <c r="A23" s="5">
        <v>1393</v>
      </c>
      <c r="B23" s="5">
        <v>4</v>
      </c>
      <c r="C23" s="5" t="s">
        <v>196</v>
      </c>
      <c r="D23" s="5" t="s">
        <v>197</v>
      </c>
      <c r="E23" s="5">
        <v>321670</v>
      </c>
      <c r="F23" s="5">
        <v>8937</v>
      </c>
      <c r="G23" s="5">
        <v>17571</v>
      </c>
      <c r="H23" s="5">
        <v>0</v>
      </c>
      <c r="I23" s="5">
        <v>3567</v>
      </c>
      <c r="J23" s="5">
        <v>27646</v>
      </c>
      <c r="K23" s="5">
        <v>18174</v>
      </c>
      <c r="L23" s="5">
        <v>2214</v>
      </c>
      <c r="M23" s="5">
        <v>537</v>
      </c>
      <c r="N23" s="5">
        <v>2981</v>
      </c>
      <c r="O23" s="5">
        <v>1943</v>
      </c>
      <c r="P23" s="5">
        <v>211817</v>
      </c>
      <c r="Q23" s="5">
        <v>11052</v>
      </c>
      <c r="R23" s="5">
        <v>15231</v>
      </c>
    </row>
    <row r="24" spans="1:18">
      <c r="A24" s="5">
        <v>1393</v>
      </c>
      <c r="B24" s="5">
        <v>4</v>
      </c>
      <c r="C24" s="5" t="s">
        <v>198</v>
      </c>
      <c r="D24" s="5" t="s">
        <v>199</v>
      </c>
      <c r="E24" s="5">
        <v>1413476</v>
      </c>
      <c r="F24" s="5">
        <v>16765</v>
      </c>
      <c r="G24" s="5">
        <v>58022</v>
      </c>
      <c r="H24" s="5">
        <v>3467</v>
      </c>
      <c r="I24" s="5">
        <v>46618</v>
      </c>
      <c r="J24" s="5">
        <v>228968</v>
      </c>
      <c r="K24" s="5">
        <v>101082</v>
      </c>
      <c r="L24" s="5">
        <v>45808</v>
      </c>
      <c r="M24" s="5">
        <v>13843</v>
      </c>
      <c r="N24" s="5">
        <v>52171</v>
      </c>
      <c r="O24" s="5">
        <v>31304</v>
      </c>
      <c r="P24" s="5">
        <v>488624</v>
      </c>
      <c r="Q24" s="5">
        <v>24539</v>
      </c>
      <c r="R24" s="5">
        <v>302266</v>
      </c>
    </row>
    <row r="25" spans="1:18">
      <c r="A25" s="5">
        <v>1393</v>
      </c>
      <c r="B25" s="5">
        <v>3</v>
      </c>
      <c r="C25" s="5" t="s">
        <v>200</v>
      </c>
      <c r="D25" s="5" t="s">
        <v>201</v>
      </c>
      <c r="E25" s="5">
        <v>223713</v>
      </c>
      <c r="F25" s="5">
        <v>5240</v>
      </c>
      <c r="G25" s="5">
        <v>5118</v>
      </c>
      <c r="H25" s="5">
        <v>381</v>
      </c>
      <c r="I25" s="5">
        <v>6419</v>
      </c>
      <c r="J25" s="5">
        <v>35789</v>
      </c>
      <c r="K25" s="5">
        <v>23133</v>
      </c>
      <c r="L25" s="5">
        <v>17462</v>
      </c>
      <c r="M25" s="5">
        <v>601</v>
      </c>
      <c r="N25" s="5">
        <v>6018</v>
      </c>
      <c r="O25" s="5">
        <v>7654</v>
      </c>
      <c r="P25" s="5">
        <v>22721</v>
      </c>
      <c r="Q25" s="5">
        <v>7035</v>
      </c>
      <c r="R25" s="5">
        <v>86143</v>
      </c>
    </row>
    <row r="26" spans="1:18">
      <c r="A26" s="5">
        <v>1393</v>
      </c>
      <c r="B26" s="5">
        <v>4</v>
      </c>
      <c r="C26" s="5" t="s">
        <v>202</v>
      </c>
      <c r="D26" s="5" t="s">
        <v>201</v>
      </c>
      <c r="E26" s="5">
        <v>223713</v>
      </c>
      <c r="F26" s="5">
        <v>5240</v>
      </c>
      <c r="G26" s="5">
        <v>5118</v>
      </c>
      <c r="H26" s="5">
        <v>381</v>
      </c>
      <c r="I26" s="5">
        <v>6419</v>
      </c>
      <c r="J26" s="5">
        <v>35789</v>
      </c>
      <c r="K26" s="5">
        <v>23133</v>
      </c>
      <c r="L26" s="5">
        <v>17462</v>
      </c>
      <c r="M26" s="5">
        <v>601</v>
      </c>
      <c r="N26" s="5">
        <v>6018</v>
      </c>
      <c r="O26" s="5">
        <v>7654</v>
      </c>
      <c r="P26" s="5">
        <v>22721</v>
      </c>
      <c r="Q26" s="5">
        <v>7035</v>
      </c>
      <c r="R26" s="5">
        <v>86143</v>
      </c>
    </row>
    <row r="27" spans="1:18">
      <c r="A27" s="5">
        <v>1393</v>
      </c>
      <c r="B27" s="5">
        <v>2</v>
      </c>
      <c r="C27" s="5" t="s">
        <v>203</v>
      </c>
      <c r="D27" s="5" t="s">
        <v>204</v>
      </c>
      <c r="E27" s="5">
        <v>1644949</v>
      </c>
      <c r="F27" s="5">
        <v>20090</v>
      </c>
      <c r="G27" s="5">
        <v>57544</v>
      </c>
      <c r="H27" s="5">
        <v>2571</v>
      </c>
      <c r="I27" s="5">
        <v>11799</v>
      </c>
      <c r="J27" s="5">
        <v>328274</v>
      </c>
      <c r="K27" s="5">
        <v>74256</v>
      </c>
      <c r="L27" s="5">
        <v>44413</v>
      </c>
      <c r="M27" s="5">
        <v>2575</v>
      </c>
      <c r="N27" s="5">
        <v>17265</v>
      </c>
      <c r="O27" s="5">
        <v>86362</v>
      </c>
      <c r="P27" s="5">
        <v>576941</v>
      </c>
      <c r="Q27" s="5">
        <v>28883</v>
      </c>
      <c r="R27" s="5">
        <v>393975</v>
      </c>
    </row>
    <row r="28" spans="1:18">
      <c r="A28" s="5">
        <v>1393</v>
      </c>
      <c r="B28" s="5">
        <v>3</v>
      </c>
      <c r="C28" s="5" t="s">
        <v>205</v>
      </c>
      <c r="D28" s="5" t="s">
        <v>204</v>
      </c>
      <c r="E28" s="5">
        <v>1644949</v>
      </c>
      <c r="F28" s="5">
        <v>20090</v>
      </c>
      <c r="G28" s="5">
        <v>57544</v>
      </c>
      <c r="H28" s="5">
        <v>2571</v>
      </c>
      <c r="I28" s="5">
        <v>11799</v>
      </c>
      <c r="J28" s="5">
        <v>328274</v>
      </c>
      <c r="K28" s="5">
        <v>74256</v>
      </c>
      <c r="L28" s="5">
        <v>44413</v>
      </c>
      <c r="M28" s="5">
        <v>2575</v>
      </c>
      <c r="N28" s="5">
        <v>17265</v>
      </c>
      <c r="O28" s="5">
        <v>86362</v>
      </c>
      <c r="P28" s="5">
        <v>576941</v>
      </c>
      <c r="Q28" s="5">
        <v>28883</v>
      </c>
      <c r="R28" s="5">
        <v>393975</v>
      </c>
    </row>
    <row r="29" spans="1:18">
      <c r="A29" s="5">
        <v>1393</v>
      </c>
      <c r="B29" s="5">
        <v>4</v>
      </c>
      <c r="C29" s="5" t="s">
        <v>206</v>
      </c>
      <c r="D29" s="5" t="s">
        <v>207</v>
      </c>
      <c r="E29" s="5">
        <v>37525</v>
      </c>
      <c r="F29" s="5">
        <v>5809</v>
      </c>
      <c r="G29" s="5">
        <v>850</v>
      </c>
      <c r="H29" s="5">
        <v>0</v>
      </c>
      <c r="I29" s="5">
        <v>456</v>
      </c>
      <c r="J29" s="5">
        <v>13179</v>
      </c>
      <c r="K29" s="5">
        <v>11712</v>
      </c>
      <c r="L29" s="5">
        <v>496</v>
      </c>
      <c r="M29" s="5">
        <v>250</v>
      </c>
      <c r="N29" s="5">
        <v>73</v>
      </c>
      <c r="O29" s="5">
        <v>1177</v>
      </c>
      <c r="P29" s="5">
        <v>773</v>
      </c>
      <c r="Q29" s="5">
        <v>607</v>
      </c>
      <c r="R29" s="5">
        <v>2142</v>
      </c>
    </row>
    <row r="30" spans="1:18">
      <c r="A30" s="5">
        <v>1393</v>
      </c>
      <c r="B30" s="5">
        <v>4</v>
      </c>
      <c r="C30" s="5" t="s">
        <v>208</v>
      </c>
      <c r="D30" s="5" t="s">
        <v>209</v>
      </c>
      <c r="E30" s="5">
        <v>21643</v>
      </c>
      <c r="F30" s="5">
        <v>130</v>
      </c>
      <c r="G30" s="5">
        <v>617</v>
      </c>
      <c r="H30" s="5">
        <v>0</v>
      </c>
      <c r="I30" s="5">
        <v>667</v>
      </c>
      <c r="J30" s="5">
        <v>12086</v>
      </c>
      <c r="K30" s="5">
        <v>2496</v>
      </c>
      <c r="L30" s="5">
        <v>778</v>
      </c>
      <c r="M30" s="5">
        <v>23</v>
      </c>
      <c r="N30" s="5">
        <v>61</v>
      </c>
      <c r="O30" s="5">
        <v>572</v>
      </c>
      <c r="P30" s="5">
        <v>2338</v>
      </c>
      <c r="Q30" s="5">
        <v>927</v>
      </c>
      <c r="R30" s="5">
        <v>948</v>
      </c>
    </row>
    <row r="31" spans="1:18">
      <c r="A31" s="5">
        <v>1393</v>
      </c>
      <c r="B31" s="5">
        <v>4</v>
      </c>
      <c r="C31" s="5" t="s">
        <v>210</v>
      </c>
      <c r="D31" s="5" t="s">
        <v>211</v>
      </c>
      <c r="E31" s="5">
        <v>1585781</v>
      </c>
      <c r="F31" s="5">
        <v>14151</v>
      </c>
      <c r="G31" s="5">
        <v>56077</v>
      </c>
      <c r="H31" s="5">
        <v>2571</v>
      </c>
      <c r="I31" s="5">
        <v>10677</v>
      </c>
      <c r="J31" s="5">
        <v>303008</v>
      </c>
      <c r="K31" s="5">
        <v>60047</v>
      </c>
      <c r="L31" s="5">
        <v>43139</v>
      </c>
      <c r="M31" s="5">
        <v>2301</v>
      </c>
      <c r="N31" s="5">
        <v>17131</v>
      </c>
      <c r="O31" s="5">
        <v>84614</v>
      </c>
      <c r="P31" s="5">
        <v>573831</v>
      </c>
      <c r="Q31" s="5">
        <v>27349</v>
      </c>
      <c r="R31" s="5">
        <v>390886</v>
      </c>
    </row>
    <row r="32" spans="1:18">
      <c r="A32" s="5">
        <v>1393</v>
      </c>
      <c r="B32" s="5">
        <v>2</v>
      </c>
      <c r="C32" s="5" t="s">
        <v>212</v>
      </c>
      <c r="D32" s="5" t="s">
        <v>213</v>
      </c>
      <c r="E32" s="5">
        <v>467658</v>
      </c>
      <c r="F32" s="5">
        <v>0</v>
      </c>
      <c r="G32" s="5">
        <v>9954</v>
      </c>
      <c r="H32" s="5">
        <v>0</v>
      </c>
      <c r="I32" s="5">
        <v>4867</v>
      </c>
      <c r="J32" s="5">
        <v>4996</v>
      </c>
      <c r="K32" s="5">
        <v>16205</v>
      </c>
      <c r="L32" s="5">
        <v>9836</v>
      </c>
      <c r="M32" s="5">
        <v>5577</v>
      </c>
      <c r="N32" s="5">
        <v>32476</v>
      </c>
      <c r="O32" s="5">
        <v>5</v>
      </c>
      <c r="P32" s="5">
        <v>2775</v>
      </c>
      <c r="Q32" s="5">
        <v>1422</v>
      </c>
      <c r="R32" s="5">
        <v>379546</v>
      </c>
    </row>
    <row r="33" spans="1:18">
      <c r="A33" s="5">
        <v>1393</v>
      </c>
      <c r="B33" s="5">
        <v>3</v>
      </c>
      <c r="C33" s="5" t="s">
        <v>214</v>
      </c>
      <c r="D33" s="5" t="s">
        <v>215</v>
      </c>
      <c r="E33" s="5">
        <v>467658</v>
      </c>
      <c r="F33" s="5">
        <v>0</v>
      </c>
      <c r="G33" s="5">
        <v>9954</v>
      </c>
      <c r="H33" s="5">
        <v>0</v>
      </c>
      <c r="I33" s="5">
        <v>4867</v>
      </c>
      <c r="J33" s="5">
        <v>4996</v>
      </c>
      <c r="K33" s="5">
        <v>16205</v>
      </c>
      <c r="L33" s="5">
        <v>9836</v>
      </c>
      <c r="M33" s="5">
        <v>5577</v>
      </c>
      <c r="N33" s="5">
        <v>32476</v>
      </c>
      <c r="O33" s="5">
        <v>5</v>
      </c>
      <c r="P33" s="5">
        <v>2775</v>
      </c>
      <c r="Q33" s="5">
        <v>1422</v>
      </c>
      <c r="R33" s="5">
        <v>379546</v>
      </c>
    </row>
    <row r="34" spans="1:18">
      <c r="A34" s="5">
        <v>1393</v>
      </c>
      <c r="B34" s="5">
        <v>4</v>
      </c>
      <c r="C34" s="5" t="s">
        <v>216</v>
      </c>
      <c r="D34" s="5" t="s">
        <v>217</v>
      </c>
      <c r="E34" s="5">
        <v>467658</v>
      </c>
      <c r="F34" s="5">
        <v>0</v>
      </c>
      <c r="G34" s="5">
        <v>9954</v>
      </c>
      <c r="H34" s="5">
        <v>0</v>
      </c>
      <c r="I34" s="5">
        <v>4867</v>
      </c>
      <c r="J34" s="5">
        <v>4996</v>
      </c>
      <c r="K34" s="5">
        <v>16205</v>
      </c>
      <c r="L34" s="5">
        <v>9836</v>
      </c>
      <c r="M34" s="5">
        <v>5577</v>
      </c>
      <c r="N34" s="5">
        <v>32476</v>
      </c>
      <c r="O34" s="5">
        <v>5</v>
      </c>
      <c r="P34" s="5">
        <v>2775</v>
      </c>
      <c r="Q34" s="5">
        <v>1422</v>
      </c>
      <c r="R34" s="5">
        <v>379546</v>
      </c>
    </row>
    <row r="35" spans="1:18">
      <c r="A35" s="5">
        <v>1393</v>
      </c>
      <c r="B35" s="5">
        <v>2</v>
      </c>
      <c r="C35" s="5" t="s">
        <v>218</v>
      </c>
      <c r="D35" s="5" t="s">
        <v>219</v>
      </c>
      <c r="E35" s="5">
        <v>1792840</v>
      </c>
      <c r="F35" s="5">
        <v>24998</v>
      </c>
      <c r="G35" s="5">
        <v>114742</v>
      </c>
      <c r="H35" s="5">
        <v>16826</v>
      </c>
      <c r="I35" s="5">
        <v>55886</v>
      </c>
      <c r="J35" s="5">
        <v>305042</v>
      </c>
      <c r="K35" s="5">
        <v>247886</v>
      </c>
      <c r="L35" s="5">
        <v>124909</v>
      </c>
      <c r="M35" s="5">
        <v>6732</v>
      </c>
      <c r="N35" s="5">
        <v>78067</v>
      </c>
      <c r="O35" s="5">
        <v>19351</v>
      </c>
      <c r="P35" s="5">
        <v>169438</v>
      </c>
      <c r="Q35" s="5">
        <v>67662</v>
      </c>
      <c r="R35" s="5">
        <v>561302</v>
      </c>
    </row>
    <row r="36" spans="1:18">
      <c r="A36" s="5">
        <v>1393</v>
      </c>
      <c r="B36" s="5">
        <v>3</v>
      </c>
      <c r="C36" s="5" t="s">
        <v>220</v>
      </c>
      <c r="D36" s="5" t="s">
        <v>221</v>
      </c>
      <c r="E36" s="5">
        <v>907747</v>
      </c>
      <c r="F36" s="5">
        <v>9688</v>
      </c>
      <c r="G36" s="5">
        <v>41148</v>
      </c>
      <c r="H36" s="5">
        <v>4914</v>
      </c>
      <c r="I36" s="5">
        <v>25683</v>
      </c>
      <c r="J36" s="5">
        <v>153903</v>
      </c>
      <c r="K36" s="5">
        <v>143551</v>
      </c>
      <c r="L36" s="5">
        <v>75172</v>
      </c>
      <c r="M36" s="5">
        <v>4558</v>
      </c>
      <c r="N36" s="5">
        <v>58635</v>
      </c>
      <c r="O36" s="5">
        <v>8254</v>
      </c>
      <c r="P36" s="5">
        <v>46241</v>
      </c>
      <c r="Q36" s="5">
        <v>38326</v>
      </c>
      <c r="R36" s="5">
        <v>297672</v>
      </c>
    </row>
    <row r="37" spans="1:18">
      <c r="A37" s="5">
        <v>1393</v>
      </c>
      <c r="B37" s="5">
        <v>4</v>
      </c>
      <c r="C37" s="5" t="s">
        <v>222</v>
      </c>
      <c r="D37" s="5" t="s">
        <v>223</v>
      </c>
      <c r="E37" s="5">
        <v>476453</v>
      </c>
      <c r="F37" s="5">
        <v>1845</v>
      </c>
      <c r="G37" s="5">
        <v>10682</v>
      </c>
      <c r="H37" s="5">
        <v>3595</v>
      </c>
      <c r="I37" s="5">
        <v>15780</v>
      </c>
      <c r="J37" s="5">
        <v>117530</v>
      </c>
      <c r="K37" s="5">
        <v>75095</v>
      </c>
      <c r="L37" s="5">
        <v>36470</v>
      </c>
      <c r="M37" s="5">
        <v>2165</v>
      </c>
      <c r="N37" s="5">
        <v>28490</v>
      </c>
      <c r="O37" s="5">
        <v>6718</v>
      </c>
      <c r="P37" s="5">
        <v>22954</v>
      </c>
      <c r="Q37" s="5">
        <v>22542</v>
      </c>
      <c r="R37" s="5">
        <v>132585</v>
      </c>
    </row>
    <row r="38" spans="1:18">
      <c r="A38" s="5">
        <v>1393</v>
      </c>
      <c r="B38" s="5">
        <v>4</v>
      </c>
      <c r="C38" s="5" t="s">
        <v>224</v>
      </c>
      <c r="D38" s="5" t="s">
        <v>225</v>
      </c>
      <c r="E38" s="5">
        <v>366896</v>
      </c>
      <c r="F38" s="5">
        <v>6814</v>
      </c>
      <c r="G38" s="5">
        <v>19764</v>
      </c>
      <c r="H38" s="5">
        <v>904</v>
      </c>
      <c r="I38" s="5">
        <v>7153</v>
      </c>
      <c r="J38" s="5">
        <v>29327</v>
      </c>
      <c r="K38" s="5">
        <v>56582</v>
      </c>
      <c r="L38" s="5">
        <v>32633</v>
      </c>
      <c r="M38" s="5">
        <v>2230</v>
      </c>
      <c r="N38" s="5">
        <v>28105</v>
      </c>
      <c r="O38" s="5">
        <v>879</v>
      </c>
      <c r="P38" s="5">
        <v>21679</v>
      </c>
      <c r="Q38" s="5">
        <v>14531</v>
      </c>
      <c r="R38" s="5">
        <v>146295</v>
      </c>
    </row>
    <row r="39" spans="1:18">
      <c r="A39" s="5">
        <v>1393</v>
      </c>
      <c r="B39" s="5">
        <v>4</v>
      </c>
      <c r="C39" s="5" t="s">
        <v>226</v>
      </c>
      <c r="D39" s="5" t="s">
        <v>227</v>
      </c>
      <c r="E39" s="5">
        <v>64397</v>
      </c>
      <c r="F39" s="5">
        <v>1029</v>
      </c>
      <c r="G39" s="5">
        <v>10703</v>
      </c>
      <c r="H39" s="5">
        <v>415</v>
      </c>
      <c r="I39" s="5">
        <v>2749</v>
      </c>
      <c r="J39" s="5">
        <v>7045</v>
      </c>
      <c r="K39" s="5">
        <v>11874</v>
      </c>
      <c r="L39" s="5">
        <v>6069</v>
      </c>
      <c r="M39" s="5">
        <v>163</v>
      </c>
      <c r="N39" s="5">
        <v>2041</v>
      </c>
      <c r="O39" s="5">
        <v>657</v>
      </c>
      <c r="P39" s="5">
        <v>1608</v>
      </c>
      <c r="Q39" s="5">
        <v>1252</v>
      </c>
      <c r="R39" s="5">
        <v>18792</v>
      </c>
    </row>
    <row r="40" spans="1:18">
      <c r="A40" s="5">
        <v>1393</v>
      </c>
      <c r="B40" s="5">
        <v>3</v>
      </c>
      <c r="C40" s="5" t="s">
        <v>228</v>
      </c>
      <c r="D40" s="5" t="s">
        <v>229</v>
      </c>
      <c r="E40" s="5">
        <v>885094</v>
      </c>
      <c r="F40" s="5">
        <v>15310</v>
      </c>
      <c r="G40" s="5">
        <v>73594</v>
      </c>
      <c r="H40" s="5">
        <v>11912</v>
      </c>
      <c r="I40" s="5">
        <v>30203</v>
      </c>
      <c r="J40" s="5">
        <v>151139</v>
      </c>
      <c r="K40" s="5">
        <v>104335</v>
      </c>
      <c r="L40" s="5">
        <v>49736</v>
      </c>
      <c r="M40" s="5">
        <v>2174</v>
      </c>
      <c r="N40" s="5">
        <v>19432</v>
      </c>
      <c r="O40" s="5">
        <v>11096</v>
      </c>
      <c r="P40" s="5">
        <v>123197</v>
      </c>
      <c r="Q40" s="5">
        <v>29337</v>
      </c>
      <c r="R40" s="5">
        <v>263630</v>
      </c>
    </row>
    <row r="41" spans="1:18">
      <c r="A41" s="5">
        <v>1393</v>
      </c>
      <c r="B41" s="5">
        <v>4</v>
      </c>
      <c r="C41" s="5" t="s">
        <v>230</v>
      </c>
      <c r="D41" s="5" t="s">
        <v>231</v>
      </c>
      <c r="E41" s="5">
        <v>2634</v>
      </c>
      <c r="F41" s="5">
        <v>0</v>
      </c>
      <c r="G41" s="5">
        <v>101</v>
      </c>
      <c r="H41" s="5">
        <v>0</v>
      </c>
      <c r="I41" s="5">
        <v>105</v>
      </c>
      <c r="J41" s="5">
        <v>640</v>
      </c>
      <c r="K41" s="5">
        <v>1361</v>
      </c>
      <c r="L41" s="5">
        <v>320</v>
      </c>
      <c r="M41" s="5">
        <v>0</v>
      </c>
      <c r="N41" s="5">
        <v>2</v>
      </c>
      <c r="O41" s="5">
        <v>23</v>
      </c>
      <c r="P41" s="5">
        <v>19</v>
      </c>
      <c r="Q41" s="5">
        <v>0</v>
      </c>
      <c r="R41" s="5">
        <v>62</v>
      </c>
    </row>
    <row r="42" spans="1:18">
      <c r="A42" s="5">
        <v>1393</v>
      </c>
      <c r="B42" s="5">
        <v>4</v>
      </c>
      <c r="C42" s="5" t="s">
        <v>232</v>
      </c>
      <c r="D42" s="5" t="s">
        <v>233</v>
      </c>
      <c r="E42" s="5">
        <v>213522</v>
      </c>
      <c r="F42" s="5">
        <v>1371</v>
      </c>
      <c r="G42" s="5">
        <v>5910</v>
      </c>
      <c r="H42" s="5">
        <v>1110</v>
      </c>
      <c r="I42" s="5">
        <v>6086</v>
      </c>
      <c r="J42" s="5">
        <v>56395</v>
      </c>
      <c r="K42" s="5">
        <v>26206</v>
      </c>
      <c r="L42" s="5">
        <v>11543</v>
      </c>
      <c r="M42" s="5">
        <v>666</v>
      </c>
      <c r="N42" s="5">
        <v>5173</v>
      </c>
      <c r="O42" s="5">
        <v>3646</v>
      </c>
      <c r="P42" s="5">
        <v>17920</v>
      </c>
      <c r="Q42" s="5">
        <v>5895</v>
      </c>
      <c r="R42" s="5">
        <v>71602</v>
      </c>
    </row>
    <row r="43" spans="1:18">
      <c r="A43" s="5">
        <v>1393</v>
      </c>
      <c r="B43" s="5">
        <v>4</v>
      </c>
      <c r="C43" s="5" t="s">
        <v>234</v>
      </c>
      <c r="D43" s="5" t="s">
        <v>235</v>
      </c>
      <c r="E43" s="5">
        <v>591612</v>
      </c>
      <c r="F43" s="5">
        <v>13286</v>
      </c>
      <c r="G43" s="5">
        <v>52002</v>
      </c>
      <c r="H43" s="5">
        <v>10616</v>
      </c>
      <c r="I43" s="5">
        <v>21575</v>
      </c>
      <c r="J43" s="5">
        <v>75906</v>
      </c>
      <c r="K43" s="5">
        <v>71034</v>
      </c>
      <c r="L43" s="5">
        <v>32917</v>
      </c>
      <c r="M43" s="5">
        <v>1191</v>
      </c>
      <c r="N43" s="5">
        <v>13373</v>
      </c>
      <c r="O43" s="5">
        <v>5361</v>
      </c>
      <c r="P43" s="5">
        <v>102786</v>
      </c>
      <c r="Q43" s="5">
        <v>22045</v>
      </c>
      <c r="R43" s="5">
        <v>169520</v>
      </c>
    </row>
    <row r="44" spans="1:18">
      <c r="A44" s="5">
        <v>1393</v>
      </c>
      <c r="B44" s="5">
        <v>4</v>
      </c>
      <c r="C44" s="5" t="s">
        <v>236</v>
      </c>
      <c r="D44" s="5" t="s">
        <v>237</v>
      </c>
      <c r="E44" s="5">
        <v>18010</v>
      </c>
      <c r="F44" s="5">
        <v>0</v>
      </c>
      <c r="G44" s="5">
        <v>390</v>
      </c>
      <c r="H44" s="5">
        <v>23</v>
      </c>
      <c r="I44" s="5">
        <v>710</v>
      </c>
      <c r="J44" s="5">
        <v>2394</v>
      </c>
      <c r="K44" s="5">
        <v>2230</v>
      </c>
      <c r="L44" s="5">
        <v>1361</v>
      </c>
      <c r="M44" s="5">
        <v>136</v>
      </c>
      <c r="N44" s="5">
        <v>397</v>
      </c>
      <c r="O44" s="5">
        <v>1364</v>
      </c>
      <c r="P44" s="5">
        <v>1057</v>
      </c>
      <c r="Q44" s="5">
        <v>565</v>
      </c>
      <c r="R44" s="5">
        <v>7382</v>
      </c>
    </row>
    <row r="45" spans="1:18">
      <c r="A45" s="5">
        <v>1393</v>
      </c>
      <c r="B45" s="5">
        <v>4</v>
      </c>
      <c r="C45" s="5" t="s">
        <v>238</v>
      </c>
      <c r="D45" s="5" t="s">
        <v>239</v>
      </c>
      <c r="E45" s="5">
        <v>59315</v>
      </c>
      <c r="F45" s="5">
        <v>652</v>
      </c>
      <c r="G45" s="5">
        <v>15191</v>
      </c>
      <c r="H45" s="5">
        <v>163</v>
      </c>
      <c r="I45" s="5">
        <v>1727</v>
      </c>
      <c r="J45" s="5">
        <v>15804</v>
      </c>
      <c r="K45" s="5">
        <v>3504</v>
      </c>
      <c r="L45" s="5">
        <v>3595</v>
      </c>
      <c r="M45" s="5">
        <v>181</v>
      </c>
      <c r="N45" s="5">
        <v>486</v>
      </c>
      <c r="O45" s="5">
        <v>702</v>
      </c>
      <c r="P45" s="5">
        <v>1414</v>
      </c>
      <c r="Q45" s="5">
        <v>832</v>
      </c>
      <c r="R45" s="5">
        <v>15064</v>
      </c>
    </row>
    <row r="46" spans="1:18">
      <c r="A46" s="5">
        <v>1393</v>
      </c>
      <c r="B46" s="5">
        <v>2</v>
      </c>
      <c r="C46" s="5" t="s">
        <v>240</v>
      </c>
      <c r="D46" s="5" t="s">
        <v>241</v>
      </c>
      <c r="E46" s="5">
        <v>372218</v>
      </c>
      <c r="F46" s="5">
        <v>12421</v>
      </c>
      <c r="G46" s="5">
        <v>139099</v>
      </c>
      <c r="H46" s="5">
        <v>275</v>
      </c>
      <c r="I46" s="5">
        <v>25041</v>
      </c>
      <c r="J46" s="5">
        <v>30180</v>
      </c>
      <c r="K46" s="5">
        <v>15105</v>
      </c>
      <c r="L46" s="5">
        <v>11511</v>
      </c>
      <c r="M46" s="5">
        <v>865</v>
      </c>
      <c r="N46" s="5">
        <v>8573</v>
      </c>
      <c r="O46" s="5">
        <v>1585</v>
      </c>
      <c r="P46" s="5">
        <v>77570</v>
      </c>
      <c r="Q46" s="5">
        <v>2869</v>
      </c>
      <c r="R46" s="5">
        <v>47125</v>
      </c>
    </row>
    <row r="47" spans="1:18">
      <c r="A47" s="5">
        <v>1393</v>
      </c>
      <c r="B47" s="5">
        <v>3</v>
      </c>
      <c r="C47" s="5" t="s">
        <v>242</v>
      </c>
      <c r="D47" s="5" t="s">
        <v>243</v>
      </c>
      <c r="E47" s="5">
        <v>356354</v>
      </c>
      <c r="F47" s="5">
        <v>10956</v>
      </c>
      <c r="G47" s="5">
        <v>137323</v>
      </c>
      <c r="H47" s="5">
        <v>275</v>
      </c>
      <c r="I47" s="5">
        <v>24034</v>
      </c>
      <c r="J47" s="5">
        <v>27978</v>
      </c>
      <c r="K47" s="5">
        <v>13778</v>
      </c>
      <c r="L47" s="5">
        <v>10705</v>
      </c>
      <c r="M47" s="5">
        <v>764</v>
      </c>
      <c r="N47" s="5">
        <v>8381</v>
      </c>
      <c r="O47" s="5">
        <v>1372</v>
      </c>
      <c r="P47" s="5">
        <v>76065</v>
      </c>
      <c r="Q47" s="5">
        <v>1556</v>
      </c>
      <c r="R47" s="5">
        <v>43168</v>
      </c>
    </row>
    <row r="48" spans="1:18">
      <c r="A48" s="5">
        <v>1393</v>
      </c>
      <c r="B48" s="5">
        <v>4</v>
      </c>
      <c r="C48" s="5" t="s">
        <v>244</v>
      </c>
      <c r="D48" s="5" t="s">
        <v>243</v>
      </c>
      <c r="E48" s="5">
        <v>356354</v>
      </c>
      <c r="F48" s="5">
        <v>10956</v>
      </c>
      <c r="G48" s="5">
        <v>137323</v>
      </c>
      <c r="H48" s="5">
        <v>275</v>
      </c>
      <c r="I48" s="5">
        <v>24034</v>
      </c>
      <c r="J48" s="5">
        <v>27978</v>
      </c>
      <c r="K48" s="5">
        <v>13778</v>
      </c>
      <c r="L48" s="5">
        <v>10705</v>
      </c>
      <c r="M48" s="5">
        <v>764</v>
      </c>
      <c r="N48" s="5">
        <v>8381</v>
      </c>
      <c r="O48" s="5">
        <v>1372</v>
      </c>
      <c r="P48" s="5">
        <v>76065</v>
      </c>
      <c r="Q48" s="5">
        <v>1556</v>
      </c>
      <c r="R48" s="5">
        <v>43168</v>
      </c>
    </row>
    <row r="49" spans="1:18">
      <c r="A49" s="5">
        <v>1393</v>
      </c>
      <c r="B49" s="5">
        <v>3</v>
      </c>
      <c r="C49" s="5" t="s">
        <v>245</v>
      </c>
      <c r="D49" s="5" t="s">
        <v>246</v>
      </c>
      <c r="E49" s="5">
        <v>15864</v>
      </c>
      <c r="F49" s="5">
        <v>1465</v>
      </c>
      <c r="G49" s="5">
        <v>1775</v>
      </c>
      <c r="H49" s="5">
        <v>0</v>
      </c>
      <c r="I49" s="5">
        <v>1008</v>
      </c>
      <c r="J49" s="5">
        <v>2202</v>
      </c>
      <c r="K49" s="5">
        <v>1327</v>
      </c>
      <c r="L49" s="5">
        <v>805</v>
      </c>
      <c r="M49" s="5">
        <v>101</v>
      </c>
      <c r="N49" s="5">
        <v>192</v>
      </c>
      <c r="O49" s="5">
        <v>213</v>
      </c>
      <c r="P49" s="5">
        <v>1505</v>
      </c>
      <c r="Q49" s="5">
        <v>1313</v>
      </c>
      <c r="R49" s="5">
        <v>3957</v>
      </c>
    </row>
    <row r="50" spans="1:18">
      <c r="A50" s="5">
        <v>1393</v>
      </c>
      <c r="B50" s="5">
        <v>4</v>
      </c>
      <c r="C50" s="5" t="s">
        <v>247</v>
      </c>
      <c r="D50" s="5" t="s">
        <v>246</v>
      </c>
      <c r="E50" s="5">
        <v>15864</v>
      </c>
      <c r="F50" s="5">
        <v>1465</v>
      </c>
      <c r="G50" s="5">
        <v>1775</v>
      </c>
      <c r="H50" s="5">
        <v>0</v>
      </c>
      <c r="I50" s="5">
        <v>1008</v>
      </c>
      <c r="J50" s="5">
        <v>2202</v>
      </c>
      <c r="K50" s="5">
        <v>1327</v>
      </c>
      <c r="L50" s="5">
        <v>805</v>
      </c>
      <c r="M50" s="5">
        <v>101</v>
      </c>
      <c r="N50" s="5">
        <v>192</v>
      </c>
      <c r="O50" s="5">
        <v>213</v>
      </c>
      <c r="P50" s="5">
        <v>1505</v>
      </c>
      <c r="Q50" s="5">
        <v>1313</v>
      </c>
      <c r="R50" s="5">
        <v>3957</v>
      </c>
    </row>
    <row r="51" spans="1:18">
      <c r="A51" s="5">
        <v>1393</v>
      </c>
      <c r="B51" s="5">
        <v>2</v>
      </c>
      <c r="C51" s="5" t="s">
        <v>248</v>
      </c>
      <c r="D51" s="5" t="s">
        <v>249</v>
      </c>
      <c r="E51" s="5">
        <v>272292</v>
      </c>
      <c r="F51" s="5">
        <v>65913</v>
      </c>
      <c r="G51" s="5">
        <v>24418</v>
      </c>
      <c r="H51" s="5">
        <v>1029</v>
      </c>
      <c r="I51" s="5">
        <v>8192</v>
      </c>
      <c r="J51" s="5">
        <v>69149</v>
      </c>
      <c r="K51" s="5">
        <v>19888</v>
      </c>
      <c r="L51" s="5">
        <v>7237</v>
      </c>
      <c r="M51" s="5">
        <v>487</v>
      </c>
      <c r="N51" s="5">
        <v>15581</v>
      </c>
      <c r="O51" s="5">
        <v>2428</v>
      </c>
      <c r="P51" s="5">
        <v>22728</v>
      </c>
      <c r="Q51" s="5">
        <v>3846</v>
      </c>
      <c r="R51" s="5">
        <v>31398</v>
      </c>
    </row>
    <row r="52" spans="1:18">
      <c r="A52" s="5">
        <v>1393</v>
      </c>
      <c r="B52" s="5">
        <v>3</v>
      </c>
      <c r="C52" s="5" t="s">
        <v>250</v>
      </c>
      <c r="D52" s="5" t="s">
        <v>251</v>
      </c>
      <c r="E52" s="5">
        <v>202616</v>
      </c>
      <c r="F52" s="5">
        <v>65270</v>
      </c>
      <c r="G52" s="5">
        <v>16105</v>
      </c>
      <c r="H52" s="5">
        <v>919</v>
      </c>
      <c r="I52" s="5">
        <v>5244</v>
      </c>
      <c r="J52" s="5">
        <v>54244</v>
      </c>
      <c r="K52" s="5">
        <v>10391</v>
      </c>
      <c r="L52" s="5">
        <v>4688</v>
      </c>
      <c r="M52" s="5">
        <v>395</v>
      </c>
      <c r="N52" s="5">
        <v>6954</v>
      </c>
      <c r="O52" s="5">
        <v>2358</v>
      </c>
      <c r="P52" s="5">
        <v>13773</v>
      </c>
      <c r="Q52" s="5">
        <v>3382</v>
      </c>
      <c r="R52" s="5">
        <v>18894</v>
      </c>
    </row>
    <row r="53" spans="1:18">
      <c r="A53" s="5">
        <v>1393</v>
      </c>
      <c r="B53" s="5">
        <v>4</v>
      </c>
      <c r="C53" s="5" t="s">
        <v>252</v>
      </c>
      <c r="D53" s="5" t="s">
        <v>253</v>
      </c>
      <c r="E53" s="5">
        <v>178405</v>
      </c>
      <c r="F53" s="5">
        <v>64437</v>
      </c>
      <c r="G53" s="5">
        <v>11344</v>
      </c>
      <c r="H53" s="5">
        <v>919</v>
      </c>
      <c r="I53" s="5">
        <v>4043</v>
      </c>
      <c r="J53" s="5">
        <v>50155</v>
      </c>
      <c r="K53" s="5">
        <v>9372</v>
      </c>
      <c r="L53" s="5">
        <v>3862</v>
      </c>
      <c r="M53" s="5">
        <v>315</v>
      </c>
      <c r="N53" s="5">
        <v>6710</v>
      </c>
      <c r="O53" s="5">
        <v>1990</v>
      </c>
      <c r="P53" s="5">
        <v>11715</v>
      </c>
      <c r="Q53" s="5">
        <v>1681</v>
      </c>
      <c r="R53" s="5">
        <v>11861</v>
      </c>
    </row>
    <row r="54" spans="1:18">
      <c r="A54" s="5">
        <v>1393</v>
      </c>
      <c r="B54" s="5">
        <v>4</v>
      </c>
      <c r="C54" s="5" t="s">
        <v>254</v>
      </c>
      <c r="D54" s="5" t="s">
        <v>255</v>
      </c>
      <c r="E54" s="5">
        <v>24211</v>
      </c>
      <c r="F54" s="5">
        <v>833</v>
      </c>
      <c r="G54" s="5">
        <v>4761</v>
      </c>
      <c r="H54" s="5">
        <v>0</v>
      </c>
      <c r="I54" s="5">
        <v>1200</v>
      </c>
      <c r="J54" s="5">
        <v>4089</v>
      </c>
      <c r="K54" s="5">
        <v>1019</v>
      </c>
      <c r="L54" s="5">
        <v>826</v>
      </c>
      <c r="M54" s="5">
        <v>79</v>
      </c>
      <c r="N54" s="5">
        <v>244</v>
      </c>
      <c r="O54" s="5">
        <v>368</v>
      </c>
      <c r="P54" s="5">
        <v>2057</v>
      </c>
      <c r="Q54" s="5">
        <v>1701</v>
      </c>
      <c r="R54" s="5">
        <v>7033</v>
      </c>
    </row>
    <row r="55" spans="1:18">
      <c r="A55" s="5">
        <v>1393</v>
      </c>
      <c r="B55" s="5">
        <v>3</v>
      </c>
      <c r="C55" s="5" t="s">
        <v>256</v>
      </c>
      <c r="D55" s="5" t="s">
        <v>257</v>
      </c>
      <c r="E55" s="5">
        <v>69676</v>
      </c>
      <c r="F55" s="5">
        <v>643</v>
      </c>
      <c r="G55" s="5">
        <v>8313</v>
      </c>
      <c r="H55" s="5">
        <v>109</v>
      </c>
      <c r="I55" s="5">
        <v>2948</v>
      </c>
      <c r="J55" s="5">
        <v>14905</v>
      </c>
      <c r="K55" s="5">
        <v>9497</v>
      </c>
      <c r="L55" s="5">
        <v>2549</v>
      </c>
      <c r="M55" s="5">
        <v>92</v>
      </c>
      <c r="N55" s="5">
        <v>8627</v>
      </c>
      <c r="O55" s="5">
        <v>70</v>
      </c>
      <c r="P55" s="5">
        <v>8955</v>
      </c>
      <c r="Q55" s="5">
        <v>464</v>
      </c>
      <c r="R55" s="5">
        <v>12504</v>
      </c>
    </row>
    <row r="56" spans="1:18">
      <c r="A56" s="5">
        <v>1393</v>
      </c>
      <c r="B56" s="5">
        <v>4</v>
      </c>
      <c r="C56" s="5" t="s">
        <v>258</v>
      </c>
      <c r="D56" s="5" t="s">
        <v>257</v>
      </c>
      <c r="E56" s="5">
        <v>69676</v>
      </c>
      <c r="F56" s="5">
        <v>643</v>
      </c>
      <c r="G56" s="5">
        <v>8313</v>
      </c>
      <c r="H56" s="5">
        <v>109</v>
      </c>
      <c r="I56" s="5">
        <v>2948</v>
      </c>
      <c r="J56" s="5">
        <v>14905</v>
      </c>
      <c r="K56" s="5">
        <v>9497</v>
      </c>
      <c r="L56" s="5">
        <v>2549</v>
      </c>
      <c r="M56" s="5">
        <v>92</v>
      </c>
      <c r="N56" s="5">
        <v>8627</v>
      </c>
      <c r="O56" s="5">
        <v>70</v>
      </c>
      <c r="P56" s="5">
        <v>8955</v>
      </c>
      <c r="Q56" s="5">
        <v>464</v>
      </c>
      <c r="R56" s="5">
        <v>12504</v>
      </c>
    </row>
    <row r="57" spans="1:18">
      <c r="A57" s="5">
        <v>1393</v>
      </c>
      <c r="B57" s="5">
        <v>2</v>
      </c>
      <c r="C57" s="5" t="s">
        <v>259</v>
      </c>
      <c r="D57" s="5" t="s">
        <v>260</v>
      </c>
      <c r="E57" s="5">
        <v>643906</v>
      </c>
      <c r="F57" s="5">
        <v>19608</v>
      </c>
      <c r="G57" s="5">
        <v>59487</v>
      </c>
      <c r="H57" s="5">
        <v>33300</v>
      </c>
      <c r="I57" s="5">
        <v>13600</v>
      </c>
      <c r="J57" s="5">
        <v>102317</v>
      </c>
      <c r="K57" s="5">
        <v>76991</v>
      </c>
      <c r="L57" s="5">
        <v>31170</v>
      </c>
      <c r="M57" s="5">
        <v>2717</v>
      </c>
      <c r="N57" s="5">
        <v>16285</v>
      </c>
      <c r="O57" s="5">
        <v>10635</v>
      </c>
      <c r="P57" s="5">
        <v>76821</v>
      </c>
      <c r="Q57" s="5">
        <v>24402</v>
      </c>
      <c r="R57" s="5">
        <v>176574</v>
      </c>
    </row>
    <row r="58" spans="1:18">
      <c r="A58" s="5">
        <v>1393</v>
      </c>
      <c r="B58" s="5">
        <v>3</v>
      </c>
      <c r="C58" s="5" t="s">
        <v>261</v>
      </c>
      <c r="D58" s="5" t="s">
        <v>262</v>
      </c>
      <c r="E58" s="5">
        <v>45272</v>
      </c>
      <c r="F58" s="5">
        <v>0</v>
      </c>
      <c r="G58" s="5">
        <v>4297</v>
      </c>
      <c r="H58" s="5">
        <v>1182</v>
      </c>
      <c r="I58" s="5">
        <v>1399</v>
      </c>
      <c r="J58" s="5">
        <v>12936</v>
      </c>
      <c r="K58" s="5">
        <v>4852</v>
      </c>
      <c r="L58" s="5">
        <v>2614</v>
      </c>
      <c r="M58" s="5">
        <v>85</v>
      </c>
      <c r="N58" s="5">
        <v>3299</v>
      </c>
      <c r="O58" s="5">
        <v>105</v>
      </c>
      <c r="P58" s="5">
        <v>2796</v>
      </c>
      <c r="Q58" s="5">
        <v>3093</v>
      </c>
      <c r="R58" s="5">
        <v>8614</v>
      </c>
    </row>
    <row r="59" spans="1:18">
      <c r="A59" s="5">
        <v>1393</v>
      </c>
      <c r="B59" s="5">
        <v>4</v>
      </c>
      <c r="C59" s="5" t="s">
        <v>263</v>
      </c>
      <c r="D59" s="5" t="s">
        <v>262</v>
      </c>
      <c r="E59" s="5">
        <v>45272</v>
      </c>
      <c r="F59" s="5">
        <v>0</v>
      </c>
      <c r="G59" s="5">
        <v>4297</v>
      </c>
      <c r="H59" s="5">
        <v>1182</v>
      </c>
      <c r="I59" s="5">
        <v>1399</v>
      </c>
      <c r="J59" s="5">
        <v>12936</v>
      </c>
      <c r="K59" s="5">
        <v>4852</v>
      </c>
      <c r="L59" s="5">
        <v>2614</v>
      </c>
      <c r="M59" s="5">
        <v>85</v>
      </c>
      <c r="N59" s="5">
        <v>3299</v>
      </c>
      <c r="O59" s="5">
        <v>105</v>
      </c>
      <c r="P59" s="5">
        <v>2796</v>
      </c>
      <c r="Q59" s="5">
        <v>3093</v>
      </c>
      <c r="R59" s="5">
        <v>8614</v>
      </c>
    </row>
    <row r="60" spans="1:18">
      <c r="A60" s="5">
        <v>1393</v>
      </c>
      <c r="B60" s="5">
        <v>3</v>
      </c>
      <c r="C60" s="5" t="s">
        <v>264</v>
      </c>
      <c r="D60" s="5" t="s">
        <v>265</v>
      </c>
      <c r="E60" s="5">
        <v>598634</v>
      </c>
      <c r="F60" s="5">
        <v>19608</v>
      </c>
      <c r="G60" s="5">
        <v>55190</v>
      </c>
      <c r="H60" s="5">
        <v>32118</v>
      </c>
      <c r="I60" s="5">
        <v>12201</v>
      </c>
      <c r="J60" s="5">
        <v>89380</v>
      </c>
      <c r="K60" s="5">
        <v>72139</v>
      </c>
      <c r="L60" s="5">
        <v>28557</v>
      </c>
      <c r="M60" s="5">
        <v>2632</v>
      </c>
      <c r="N60" s="5">
        <v>12986</v>
      </c>
      <c r="O60" s="5">
        <v>10530</v>
      </c>
      <c r="P60" s="5">
        <v>74025</v>
      </c>
      <c r="Q60" s="5">
        <v>21309</v>
      </c>
      <c r="R60" s="5">
        <v>167960</v>
      </c>
    </row>
    <row r="61" spans="1:18">
      <c r="A61" s="5">
        <v>1393</v>
      </c>
      <c r="B61" s="5">
        <v>4</v>
      </c>
      <c r="C61" s="5" t="s">
        <v>266</v>
      </c>
      <c r="D61" s="5" t="s">
        <v>267</v>
      </c>
      <c r="E61" s="5">
        <v>442412</v>
      </c>
      <c r="F61" s="5">
        <v>19197</v>
      </c>
      <c r="G61" s="5">
        <v>23636</v>
      </c>
      <c r="H61" s="5">
        <v>31784</v>
      </c>
      <c r="I61" s="5">
        <v>6823</v>
      </c>
      <c r="J61" s="5">
        <v>58896</v>
      </c>
      <c r="K61" s="5">
        <v>33794</v>
      </c>
      <c r="L61" s="5">
        <v>20991</v>
      </c>
      <c r="M61" s="5">
        <v>2359</v>
      </c>
      <c r="N61" s="5">
        <v>11538</v>
      </c>
      <c r="O61" s="5">
        <v>5300</v>
      </c>
      <c r="P61" s="5">
        <v>55317</v>
      </c>
      <c r="Q61" s="5">
        <v>18730</v>
      </c>
      <c r="R61" s="5">
        <v>154049</v>
      </c>
    </row>
    <row r="62" spans="1:18">
      <c r="A62" s="5">
        <v>1393</v>
      </c>
      <c r="B62" s="5">
        <v>4</v>
      </c>
      <c r="C62" s="5" t="s">
        <v>268</v>
      </c>
      <c r="D62" s="5" t="s">
        <v>269</v>
      </c>
      <c r="E62" s="5">
        <v>85110</v>
      </c>
      <c r="F62" s="5">
        <v>101</v>
      </c>
      <c r="G62" s="5">
        <v>7250</v>
      </c>
      <c r="H62" s="5">
        <v>291</v>
      </c>
      <c r="I62" s="5">
        <v>2844</v>
      </c>
      <c r="J62" s="5">
        <v>13240</v>
      </c>
      <c r="K62" s="5">
        <v>31992</v>
      </c>
      <c r="L62" s="5">
        <v>4916</v>
      </c>
      <c r="M62" s="5">
        <v>204</v>
      </c>
      <c r="N62" s="5">
        <v>1189</v>
      </c>
      <c r="O62" s="5">
        <v>2722</v>
      </c>
      <c r="P62" s="5">
        <v>8768</v>
      </c>
      <c r="Q62" s="5">
        <v>571</v>
      </c>
      <c r="R62" s="5">
        <v>11021</v>
      </c>
    </row>
    <row r="63" spans="1:18">
      <c r="A63" s="5">
        <v>1393</v>
      </c>
      <c r="B63" s="5">
        <v>4</v>
      </c>
      <c r="C63" s="5" t="s">
        <v>270</v>
      </c>
      <c r="D63" s="5" t="s">
        <v>271</v>
      </c>
      <c r="E63" s="5">
        <v>61178</v>
      </c>
      <c r="F63" s="5">
        <v>0</v>
      </c>
      <c r="G63" s="5">
        <v>23934</v>
      </c>
      <c r="H63" s="5">
        <v>43</v>
      </c>
      <c r="I63" s="5">
        <v>2238</v>
      </c>
      <c r="J63" s="5">
        <v>13646</v>
      </c>
      <c r="K63" s="5">
        <v>3944</v>
      </c>
      <c r="L63" s="5">
        <v>2515</v>
      </c>
      <c r="M63" s="5">
        <v>49</v>
      </c>
      <c r="N63" s="5">
        <v>164</v>
      </c>
      <c r="O63" s="5">
        <v>2508</v>
      </c>
      <c r="P63" s="5">
        <v>8131</v>
      </c>
      <c r="Q63" s="5">
        <v>1875</v>
      </c>
      <c r="R63" s="5">
        <v>2129</v>
      </c>
    </row>
    <row r="64" spans="1:18">
      <c r="A64" s="5">
        <v>1393</v>
      </c>
      <c r="B64" s="5">
        <v>4</v>
      </c>
      <c r="C64" s="5" t="s">
        <v>272</v>
      </c>
      <c r="D64" s="5" t="s">
        <v>273</v>
      </c>
      <c r="E64" s="5">
        <v>9933</v>
      </c>
      <c r="F64" s="5">
        <v>309</v>
      </c>
      <c r="G64" s="5">
        <v>370</v>
      </c>
      <c r="H64" s="5">
        <v>0</v>
      </c>
      <c r="I64" s="5">
        <v>296</v>
      </c>
      <c r="J64" s="5">
        <v>3598</v>
      </c>
      <c r="K64" s="5">
        <v>2408</v>
      </c>
      <c r="L64" s="5">
        <v>135</v>
      </c>
      <c r="M64" s="5">
        <v>20</v>
      </c>
      <c r="N64" s="5">
        <v>94</v>
      </c>
      <c r="O64" s="5">
        <v>0</v>
      </c>
      <c r="P64" s="5">
        <v>1809</v>
      </c>
      <c r="Q64" s="5">
        <v>133</v>
      </c>
      <c r="R64" s="5">
        <v>761</v>
      </c>
    </row>
    <row r="65" spans="1:18">
      <c r="A65" s="5">
        <v>1393</v>
      </c>
      <c r="B65" s="5">
        <v>2</v>
      </c>
      <c r="C65" s="5" t="s">
        <v>274</v>
      </c>
      <c r="D65" s="5" t="s">
        <v>275</v>
      </c>
      <c r="E65" s="5">
        <v>1659371</v>
      </c>
      <c r="F65" s="5">
        <v>39579</v>
      </c>
      <c r="G65" s="5">
        <v>78105</v>
      </c>
      <c r="H65" s="5">
        <v>14794</v>
      </c>
      <c r="I65" s="5">
        <v>29193</v>
      </c>
      <c r="J65" s="5">
        <v>304919</v>
      </c>
      <c r="K65" s="5">
        <v>112893</v>
      </c>
      <c r="L65" s="5">
        <v>56950</v>
      </c>
      <c r="M65" s="5">
        <v>6239</v>
      </c>
      <c r="N65" s="5">
        <v>53058</v>
      </c>
      <c r="O65" s="5">
        <v>20853</v>
      </c>
      <c r="P65" s="5">
        <v>245069</v>
      </c>
      <c r="Q65" s="5">
        <v>40027</v>
      </c>
      <c r="R65" s="5">
        <v>657693</v>
      </c>
    </row>
    <row r="66" spans="1:18">
      <c r="A66" s="5">
        <v>1393</v>
      </c>
      <c r="B66" s="5">
        <v>3</v>
      </c>
      <c r="C66" s="5" t="s">
        <v>276</v>
      </c>
      <c r="D66" s="5" t="s">
        <v>275</v>
      </c>
      <c r="E66" s="5">
        <v>1659371</v>
      </c>
      <c r="F66" s="5">
        <v>39579</v>
      </c>
      <c r="G66" s="5">
        <v>78105</v>
      </c>
      <c r="H66" s="5">
        <v>14794</v>
      </c>
      <c r="I66" s="5">
        <v>29193</v>
      </c>
      <c r="J66" s="5">
        <v>304919</v>
      </c>
      <c r="K66" s="5">
        <v>112893</v>
      </c>
      <c r="L66" s="5">
        <v>56950</v>
      </c>
      <c r="M66" s="5">
        <v>6239</v>
      </c>
      <c r="N66" s="5">
        <v>53058</v>
      </c>
      <c r="O66" s="5">
        <v>20853</v>
      </c>
      <c r="P66" s="5">
        <v>245069</v>
      </c>
      <c r="Q66" s="5">
        <v>40027</v>
      </c>
      <c r="R66" s="5">
        <v>657693</v>
      </c>
    </row>
    <row r="67" spans="1:18">
      <c r="A67" s="5">
        <v>1393</v>
      </c>
      <c r="B67" s="5">
        <v>4</v>
      </c>
      <c r="C67" s="5" t="s">
        <v>277</v>
      </c>
      <c r="D67" s="5" t="s">
        <v>278</v>
      </c>
      <c r="E67" s="5">
        <v>787770</v>
      </c>
      <c r="F67" s="5">
        <v>13306</v>
      </c>
      <c r="G67" s="5">
        <v>6933</v>
      </c>
      <c r="H67" s="5">
        <v>8449</v>
      </c>
      <c r="I67" s="5">
        <v>9543</v>
      </c>
      <c r="J67" s="5">
        <v>117743</v>
      </c>
      <c r="K67" s="5">
        <v>51626</v>
      </c>
      <c r="L67" s="5">
        <v>21011</v>
      </c>
      <c r="M67" s="5">
        <v>2425</v>
      </c>
      <c r="N67" s="5">
        <v>27225</v>
      </c>
      <c r="O67" s="5">
        <v>2704</v>
      </c>
      <c r="P67" s="5">
        <v>15982</v>
      </c>
      <c r="Q67" s="5">
        <v>14106</v>
      </c>
      <c r="R67" s="5">
        <v>496718</v>
      </c>
    </row>
    <row r="68" spans="1:18">
      <c r="A68" s="5">
        <v>1393</v>
      </c>
      <c r="B68" s="5">
        <v>4</v>
      </c>
      <c r="C68" s="5" t="s">
        <v>279</v>
      </c>
      <c r="D68" s="5" t="s">
        <v>280</v>
      </c>
      <c r="E68" s="5">
        <v>247639</v>
      </c>
      <c r="F68" s="5">
        <v>10970</v>
      </c>
      <c r="G68" s="5">
        <v>30200</v>
      </c>
      <c r="H68" s="5">
        <v>1538</v>
      </c>
      <c r="I68" s="5">
        <v>7720</v>
      </c>
      <c r="J68" s="5">
        <v>82862</v>
      </c>
      <c r="K68" s="5">
        <v>17277</v>
      </c>
      <c r="L68" s="5">
        <v>10687</v>
      </c>
      <c r="M68" s="5">
        <v>922</v>
      </c>
      <c r="N68" s="5">
        <v>8202</v>
      </c>
      <c r="O68" s="5">
        <v>432</v>
      </c>
      <c r="P68" s="5">
        <v>9962</v>
      </c>
      <c r="Q68" s="5">
        <v>4159</v>
      </c>
      <c r="R68" s="5">
        <v>62708</v>
      </c>
    </row>
    <row r="69" spans="1:18">
      <c r="A69" s="5">
        <v>1393</v>
      </c>
      <c r="B69" s="5">
        <v>4</v>
      </c>
      <c r="C69" s="5" t="s">
        <v>281</v>
      </c>
      <c r="D69" s="5" t="s">
        <v>282</v>
      </c>
      <c r="E69" s="5">
        <v>623962</v>
      </c>
      <c r="F69" s="5">
        <v>15304</v>
      </c>
      <c r="G69" s="5">
        <v>40972</v>
      </c>
      <c r="H69" s="5">
        <v>4806</v>
      </c>
      <c r="I69" s="5">
        <v>11930</v>
      </c>
      <c r="J69" s="5">
        <v>104314</v>
      </c>
      <c r="K69" s="5">
        <v>43990</v>
      </c>
      <c r="L69" s="5">
        <v>25252</v>
      </c>
      <c r="M69" s="5">
        <v>2891</v>
      </c>
      <c r="N69" s="5">
        <v>17630</v>
      </c>
      <c r="O69" s="5">
        <v>17717</v>
      </c>
      <c r="P69" s="5">
        <v>219125</v>
      </c>
      <c r="Q69" s="5">
        <v>21762</v>
      </c>
      <c r="R69" s="5">
        <v>98268</v>
      </c>
    </row>
    <row r="70" spans="1:18">
      <c r="A70" s="5">
        <v>1393</v>
      </c>
      <c r="B70" s="5">
        <v>2</v>
      </c>
      <c r="C70" s="5" t="s">
        <v>283</v>
      </c>
      <c r="D70" s="5" t="s">
        <v>284</v>
      </c>
      <c r="E70" s="5">
        <v>528102</v>
      </c>
      <c r="F70" s="5">
        <v>10741</v>
      </c>
      <c r="G70" s="5">
        <v>50862</v>
      </c>
      <c r="H70" s="5">
        <v>13403</v>
      </c>
      <c r="I70" s="5">
        <v>21253</v>
      </c>
      <c r="J70" s="5">
        <v>54099</v>
      </c>
      <c r="K70" s="5">
        <v>46166</v>
      </c>
      <c r="L70" s="5">
        <v>15418</v>
      </c>
      <c r="M70" s="5">
        <v>2961</v>
      </c>
      <c r="N70" s="5">
        <v>15028</v>
      </c>
      <c r="O70" s="5">
        <v>2636</v>
      </c>
      <c r="P70" s="5">
        <v>30207</v>
      </c>
      <c r="Q70" s="5">
        <v>11870</v>
      </c>
      <c r="R70" s="5">
        <v>253457</v>
      </c>
    </row>
    <row r="71" spans="1:18">
      <c r="A71" s="5">
        <v>1393</v>
      </c>
      <c r="B71" s="5">
        <v>7</v>
      </c>
      <c r="C71" s="5" t="s">
        <v>285</v>
      </c>
      <c r="D71" s="5" t="s">
        <v>286</v>
      </c>
      <c r="E71" s="5">
        <v>528102</v>
      </c>
      <c r="F71" s="5">
        <v>10741</v>
      </c>
      <c r="G71" s="5">
        <v>50862</v>
      </c>
      <c r="H71" s="5">
        <v>13403</v>
      </c>
      <c r="I71" s="5">
        <v>21253</v>
      </c>
      <c r="J71" s="5">
        <v>54099</v>
      </c>
      <c r="K71" s="5">
        <v>46166</v>
      </c>
      <c r="L71" s="5">
        <v>15418</v>
      </c>
      <c r="M71" s="5">
        <v>2961</v>
      </c>
      <c r="N71" s="5">
        <v>15028</v>
      </c>
      <c r="O71" s="5">
        <v>2636</v>
      </c>
      <c r="P71" s="5">
        <v>30207</v>
      </c>
      <c r="Q71" s="5">
        <v>11870</v>
      </c>
      <c r="R71" s="5">
        <v>253457</v>
      </c>
    </row>
    <row r="72" spans="1:18">
      <c r="A72" s="5">
        <v>1393</v>
      </c>
      <c r="B72" s="5">
        <v>4</v>
      </c>
      <c r="C72" s="5" t="s">
        <v>287</v>
      </c>
      <c r="D72" s="5" t="s">
        <v>288</v>
      </c>
      <c r="E72" s="5">
        <v>467648</v>
      </c>
      <c r="F72" s="5">
        <v>10741</v>
      </c>
      <c r="G72" s="5">
        <v>36824</v>
      </c>
      <c r="H72" s="5">
        <v>12600</v>
      </c>
      <c r="I72" s="5">
        <v>17872</v>
      </c>
      <c r="J72" s="5">
        <v>44736</v>
      </c>
      <c r="K72" s="5">
        <v>37932</v>
      </c>
      <c r="L72" s="5">
        <v>12969</v>
      </c>
      <c r="M72" s="5">
        <v>2348</v>
      </c>
      <c r="N72" s="5">
        <v>11379</v>
      </c>
      <c r="O72" s="5">
        <v>2317</v>
      </c>
      <c r="P72" s="5">
        <v>25689</v>
      </c>
      <c r="Q72" s="5">
        <v>10102</v>
      </c>
      <c r="R72" s="5">
        <v>242140</v>
      </c>
    </row>
    <row r="73" spans="1:18">
      <c r="A73" s="5">
        <v>1393</v>
      </c>
      <c r="B73" s="5">
        <v>9</v>
      </c>
      <c r="C73" s="5" t="s">
        <v>289</v>
      </c>
      <c r="D73" s="5" t="s">
        <v>290</v>
      </c>
      <c r="E73" s="5">
        <v>60454</v>
      </c>
      <c r="F73" s="5">
        <v>0</v>
      </c>
      <c r="G73" s="5">
        <v>14039</v>
      </c>
      <c r="H73" s="5">
        <v>803</v>
      </c>
      <c r="I73" s="5">
        <v>3381</v>
      </c>
      <c r="J73" s="5">
        <v>9363</v>
      </c>
      <c r="K73" s="5">
        <v>8234</v>
      </c>
      <c r="L73" s="5">
        <v>2449</v>
      </c>
      <c r="M73" s="5">
        <v>614</v>
      </c>
      <c r="N73" s="5">
        <v>3649</v>
      </c>
      <c r="O73" s="5">
        <v>318</v>
      </c>
      <c r="P73" s="5">
        <v>4518</v>
      </c>
      <c r="Q73" s="5">
        <v>1768</v>
      </c>
      <c r="R73" s="5">
        <v>11317</v>
      </c>
    </row>
    <row r="74" spans="1:18">
      <c r="A74" s="5">
        <v>1393</v>
      </c>
      <c r="B74" s="5">
        <v>2</v>
      </c>
      <c r="C74" s="5" t="s">
        <v>291</v>
      </c>
      <c r="D74" s="5" t="s">
        <v>292</v>
      </c>
      <c r="E74" s="5">
        <v>29390323</v>
      </c>
      <c r="F74" s="5">
        <v>8319948</v>
      </c>
      <c r="G74" s="5">
        <v>190153</v>
      </c>
      <c r="H74" s="5">
        <v>99307</v>
      </c>
      <c r="I74" s="5">
        <v>29513</v>
      </c>
      <c r="J74" s="5">
        <v>9065003</v>
      </c>
      <c r="K74" s="5">
        <v>482982</v>
      </c>
      <c r="L74" s="5">
        <v>249894</v>
      </c>
      <c r="M74" s="5">
        <v>22700</v>
      </c>
      <c r="N74" s="5">
        <v>688300</v>
      </c>
      <c r="O74" s="5">
        <v>34119</v>
      </c>
      <c r="P74" s="5">
        <v>610054</v>
      </c>
      <c r="Q74" s="5">
        <v>495140</v>
      </c>
      <c r="R74" s="5">
        <v>9103211</v>
      </c>
    </row>
    <row r="75" spans="1:18">
      <c r="A75" s="5">
        <v>1393</v>
      </c>
      <c r="B75" s="5">
        <v>3</v>
      </c>
      <c r="C75" s="5" t="s">
        <v>293</v>
      </c>
      <c r="D75" s="5" t="s">
        <v>294</v>
      </c>
      <c r="E75" s="5">
        <v>94210</v>
      </c>
      <c r="F75" s="5">
        <v>1142</v>
      </c>
      <c r="G75" s="5">
        <v>58</v>
      </c>
      <c r="H75" s="5">
        <v>7919</v>
      </c>
      <c r="I75" s="5">
        <v>740</v>
      </c>
      <c r="J75" s="5">
        <v>3382</v>
      </c>
      <c r="K75" s="5">
        <v>10271</v>
      </c>
      <c r="L75" s="5">
        <v>18298</v>
      </c>
      <c r="M75" s="5">
        <v>71</v>
      </c>
      <c r="N75" s="5">
        <v>400</v>
      </c>
      <c r="O75" s="5">
        <v>1980</v>
      </c>
      <c r="P75" s="5">
        <v>860</v>
      </c>
      <c r="Q75" s="5">
        <v>674</v>
      </c>
      <c r="R75" s="5">
        <v>48415</v>
      </c>
    </row>
    <row r="76" spans="1:18">
      <c r="A76" s="5">
        <v>1393</v>
      </c>
      <c r="B76" s="5">
        <v>4</v>
      </c>
      <c r="C76" s="5" t="s">
        <v>295</v>
      </c>
      <c r="D76" s="5" t="s">
        <v>296</v>
      </c>
      <c r="E76" s="5">
        <v>94210</v>
      </c>
      <c r="F76" s="5">
        <v>1142</v>
      </c>
      <c r="G76" s="5">
        <v>58</v>
      </c>
      <c r="H76" s="5">
        <v>7919</v>
      </c>
      <c r="I76" s="5">
        <v>740</v>
      </c>
      <c r="J76" s="5">
        <v>3382</v>
      </c>
      <c r="K76" s="5">
        <v>10271</v>
      </c>
      <c r="L76" s="5">
        <v>18298</v>
      </c>
      <c r="M76" s="5">
        <v>71</v>
      </c>
      <c r="N76" s="5">
        <v>400</v>
      </c>
      <c r="O76" s="5">
        <v>1980</v>
      </c>
      <c r="P76" s="5">
        <v>860</v>
      </c>
      <c r="Q76" s="5">
        <v>674</v>
      </c>
      <c r="R76" s="5">
        <v>48415</v>
      </c>
    </row>
    <row r="77" spans="1:18">
      <c r="A77" s="5">
        <v>1393</v>
      </c>
      <c r="B77" s="5">
        <v>3</v>
      </c>
      <c r="C77" s="5" t="s">
        <v>297</v>
      </c>
      <c r="D77" s="5" t="s">
        <v>298</v>
      </c>
      <c r="E77" s="5">
        <v>29296113</v>
      </c>
      <c r="F77" s="5">
        <v>8318806</v>
      </c>
      <c r="G77" s="5">
        <v>190096</v>
      </c>
      <c r="H77" s="5">
        <v>91388</v>
      </c>
      <c r="I77" s="5">
        <v>28773</v>
      </c>
      <c r="J77" s="5">
        <v>9061621</v>
      </c>
      <c r="K77" s="5">
        <v>472710</v>
      </c>
      <c r="L77" s="5">
        <v>231595</v>
      </c>
      <c r="M77" s="5">
        <v>22630</v>
      </c>
      <c r="N77" s="5">
        <v>687900</v>
      </c>
      <c r="O77" s="5">
        <v>32140</v>
      </c>
      <c r="P77" s="5">
        <v>609194</v>
      </c>
      <c r="Q77" s="5">
        <v>494466</v>
      </c>
      <c r="R77" s="5">
        <v>9054796</v>
      </c>
    </row>
    <row r="78" spans="1:18">
      <c r="A78" s="5">
        <v>1393</v>
      </c>
      <c r="B78" s="5">
        <v>4</v>
      </c>
      <c r="C78" s="5" t="s">
        <v>299</v>
      </c>
      <c r="D78" s="5" t="s">
        <v>298</v>
      </c>
      <c r="E78" s="5">
        <v>29296113</v>
      </c>
      <c r="F78" s="5">
        <v>8318806</v>
      </c>
      <c r="G78" s="5">
        <v>190096</v>
      </c>
      <c r="H78" s="5">
        <v>91388</v>
      </c>
      <c r="I78" s="5">
        <v>28773</v>
      </c>
      <c r="J78" s="5">
        <v>9061621</v>
      </c>
      <c r="K78" s="5">
        <v>472710</v>
      </c>
      <c r="L78" s="5">
        <v>231595</v>
      </c>
      <c r="M78" s="5">
        <v>22630</v>
      </c>
      <c r="N78" s="5">
        <v>687900</v>
      </c>
      <c r="O78" s="5">
        <v>32140</v>
      </c>
      <c r="P78" s="5">
        <v>609194</v>
      </c>
      <c r="Q78" s="5">
        <v>494466</v>
      </c>
      <c r="R78" s="5">
        <v>9054796</v>
      </c>
    </row>
    <row r="79" spans="1:18">
      <c r="A79" s="5">
        <v>1393</v>
      </c>
      <c r="B79" s="5">
        <v>2</v>
      </c>
      <c r="C79" s="5" t="s">
        <v>300</v>
      </c>
      <c r="D79" s="5" t="s">
        <v>301</v>
      </c>
      <c r="E79" s="5">
        <v>37181607</v>
      </c>
      <c r="F79" s="5">
        <v>2420608</v>
      </c>
      <c r="G79" s="5">
        <v>674768</v>
      </c>
      <c r="H79" s="5">
        <v>1242834</v>
      </c>
      <c r="I79" s="5">
        <v>615697</v>
      </c>
      <c r="J79" s="5">
        <v>11232716</v>
      </c>
      <c r="K79" s="5">
        <v>1092944</v>
      </c>
      <c r="L79" s="5">
        <v>624264</v>
      </c>
      <c r="M79" s="5">
        <v>284866</v>
      </c>
      <c r="N79" s="5">
        <v>1191421</v>
      </c>
      <c r="O79" s="5">
        <v>905098</v>
      </c>
      <c r="P79" s="5">
        <v>2011441</v>
      </c>
      <c r="Q79" s="5">
        <v>415798</v>
      </c>
      <c r="R79" s="5">
        <v>14469151</v>
      </c>
    </row>
    <row r="80" spans="1:18">
      <c r="A80" s="5">
        <v>1393</v>
      </c>
      <c r="B80" s="5">
        <v>3</v>
      </c>
      <c r="C80" s="5" t="s">
        <v>302</v>
      </c>
      <c r="D80" s="5" t="s">
        <v>303</v>
      </c>
      <c r="E80" s="5">
        <v>31939232</v>
      </c>
      <c r="F80" s="5">
        <v>2376136</v>
      </c>
      <c r="G80" s="5">
        <v>534227</v>
      </c>
      <c r="H80" s="5">
        <v>1228778</v>
      </c>
      <c r="I80" s="5">
        <v>564218</v>
      </c>
      <c r="J80" s="5">
        <v>10563700</v>
      </c>
      <c r="K80" s="5">
        <v>898861</v>
      </c>
      <c r="L80" s="5">
        <v>459845</v>
      </c>
      <c r="M80" s="5">
        <v>246684</v>
      </c>
      <c r="N80" s="5">
        <v>403746</v>
      </c>
      <c r="O80" s="5">
        <v>811702</v>
      </c>
      <c r="P80" s="5">
        <v>371462</v>
      </c>
      <c r="Q80" s="5">
        <v>319624</v>
      </c>
      <c r="R80" s="5">
        <v>13160247</v>
      </c>
    </row>
    <row r="81" spans="1:18">
      <c r="A81" s="5">
        <v>1393</v>
      </c>
      <c r="B81" s="5">
        <v>4</v>
      </c>
      <c r="C81" s="5" t="s">
        <v>304</v>
      </c>
      <c r="D81" s="5" t="s">
        <v>305</v>
      </c>
      <c r="E81" s="5">
        <v>9635092</v>
      </c>
      <c r="F81" s="5">
        <v>165962</v>
      </c>
      <c r="G81" s="5">
        <v>168031</v>
      </c>
      <c r="H81" s="5">
        <v>57934</v>
      </c>
      <c r="I81" s="5">
        <v>26054</v>
      </c>
      <c r="J81" s="5">
        <v>5067842</v>
      </c>
      <c r="K81" s="5">
        <v>202156</v>
      </c>
      <c r="L81" s="5">
        <v>82038</v>
      </c>
      <c r="M81" s="5">
        <v>21319</v>
      </c>
      <c r="N81" s="5">
        <v>79992</v>
      </c>
      <c r="O81" s="5">
        <v>263182</v>
      </c>
      <c r="P81" s="5">
        <v>41358</v>
      </c>
      <c r="Q81" s="5">
        <v>40542</v>
      </c>
      <c r="R81" s="5">
        <v>3418683</v>
      </c>
    </row>
    <row r="82" spans="1:18">
      <c r="A82" s="5">
        <v>1393</v>
      </c>
      <c r="B82" s="5">
        <v>4</v>
      </c>
      <c r="C82" s="5" t="s">
        <v>306</v>
      </c>
      <c r="D82" s="5" t="s">
        <v>307</v>
      </c>
      <c r="E82" s="5">
        <v>3398450</v>
      </c>
      <c r="F82" s="5">
        <v>638265</v>
      </c>
      <c r="G82" s="5">
        <v>8147</v>
      </c>
      <c r="H82" s="5">
        <v>24625</v>
      </c>
      <c r="I82" s="5">
        <v>12339</v>
      </c>
      <c r="J82" s="5">
        <v>765355</v>
      </c>
      <c r="K82" s="5">
        <v>45551</v>
      </c>
      <c r="L82" s="5">
        <v>26287</v>
      </c>
      <c r="M82" s="5">
        <v>31601</v>
      </c>
      <c r="N82" s="5">
        <v>25879</v>
      </c>
      <c r="O82" s="5">
        <v>69722</v>
      </c>
      <c r="P82" s="5">
        <v>19939</v>
      </c>
      <c r="Q82" s="5">
        <v>39727</v>
      </c>
      <c r="R82" s="5">
        <v>1691013</v>
      </c>
    </row>
    <row r="83" spans="1:18">
      <c r="A83" s="5">
        <v>1393</v>
      </c>
      <c r="B83" s="5">
        <v>4</v>
      </c>
      <c r="C83" s="5" t="s">
        <v>308</v>
      </c>
      <c r="D83" s="5" t="s">
        <v>309</v>
      </c>
      <c r="E83" s="5">
        <v>18905690</v>
      </c>
      <c r="F83" s="5">
        <v>1571910</v>
      </c>
      <c r="G83" s="5">
        <v>358049</v>
      </c>
      <c r="H83" s="5">
        <v>1146219</v>
      </c>
      <c r="I83" s="5">
        <v>525826</v>
      </c>
      <c r="J83" s="5">
        <v>4730503</v>
      </c>
      <c r="K83" s="5">
        <v>651154</v>
      </c>
      <c r="L83" s="5">
        <v>351520</v>
      </c>
      <c r="M83" s="5">
        <v>193763</v>
      </c>
      <c r="N83" s="5">
        <v>297875</v>
      </c>
      <c r="O83" s="5">
        <v>478799</v>
      </c>
      <c r="P83" s="5">
        <v>310166</v>
      </c>
      <c r="Q83" s="5">
        <v>239355</v>
      </c>
      <c r="R83" s="5">
        <v>8050552</v>
      </c>
    </row>
    <row r="84" spans="1:18">
      <c r="A84" s="5">
        <v>1393</v>
      </c>
      <c r="B84" s="5">
        <v>3</v>
      </c>
      <c r="C84" s="5" t="s">
        <v>310</v>
      </c>
      <c r="D84" s="5" t="s">
        <v>311</v>
      </c>
      <c r="E84" s="5">
        <v>5095113</v>
      </c>
      <c r="F84" s="5">
        <v>44175</v>
      </c>
      <c r="G84" s="5">
        <v>139320</v>
      </c>
      <c r="H84" s="5">
        <v>13775</v>
      </c>
      <c r="I84" s="5">
        <v>47265</v>
      </c>
      <c r="J84" s="5">
        <v>628608</v>
      </c>
      <c r="K84" s="5">
        <v>176798</v>
      </c>
      <c r="L84" s="5">
        <v>155304</v>
      </c>
      <c r="M84" s="5">
        <v>37016</v>
      </c>
      <c r="N84" s="5">
        <v>783348</v>
      </c>
      <c r="O84" s="5">
        <v>86857</v>
      </c>
      <c r="P84" s="5">
        <v>1634932</v>
      </c>
      <c r="Q84" s="5">
        <v>91006</v>
      </c>
      <c r="R84" s="5">
        <v>1256709</v>
      </c>
    </row>
    <row r="85" spans="1:18">
      <c r="A85" s="5">
        <v>1393</v>
      </c>
      <c r="B85" s="5">
        <v>4</v>
      </c>
      <c r="C85" s="5" t="s">
        <v>312</v>
      </c>
      <c r="D85" s="5" t="s">
        <v>313</v>
      </c>
      <c r="E85" s="5">
        <v>170196</v>
      </c>
      <c r="F85" s="5">
        <v>5376</v>
      </c>
      <c r="G85" s="5">
        <v>4353</v>
      </c>
      <c r="H85" s="5">
        <v>1277</v>
      </c>
      <c r="I85" s="5">
        <v>3881</v>
      </c>
      <c r="J85" s="5">
        <v>30945</v>
      </c>
      <c r="K85" s="5">
        <v>10969</v>
      </c>
      <c r="L85" s="5">
        <v>7311</v>
      </c>
      <c r="M85" s="5">
        <v>431</v>
      </c>
      <c r="N85" s="5">
        <v>8500</v>
      </c>
      <c r="O85" s="5">
        <v>10232</v>
      </c>
      <c r="P85" s="5">
        <v>16448</v>
      </c>
      <c r="Q85" s="5">
        <v>14100</v>
      </c>
      <c r="R85" s="5">
        <v>56371</v>
      </c>
    </row>
    <row r="86" spans="1:18">
      <c r="A86" s="5">
        <v>1393</v>
      </c>
      <c r="B86" s="5">
        <v>4</v>
      </c>
      <c r="C86" s="5" t="s">
        <v>314</v>
      </c>
      <c r="D86" s="5" t="s">
        <v>315</v>
      </c>
      <c r="E86" s="5">
        <v>589707</v>
      </c>
      <c r="F86" s="5">
        <v>6489</v>
      </c>
      <c r="G86" s="5">
        <v>35948</v>
      </c>
      <c r="H86" s="5">
        <v>737</v>
      </c>
      <c r="I86" s="5">
        <v>14912</v>
      </c>
      <c r="J86" s="5">
        <v>97522</v>
      </c>
      <c r="K86" s="5">
        <v>44005</v>
      </c>
      <c r="L86" s="5">
        <v>24438</v>
      </c>
      <c r="M86" s="5">
        <v>5128</v>
      </c>
      <c r="N86" s="5">
        <v>36737</v>
      </c>
      <c r="O86" s="5">
        <v>18705</v>
      </c>
      <c r="P86" s="5">
        <v>65318</v>
      </c>
      <c r="Q86" s="5">
        <v>17206</v>
      </c>
      <c r="R86" s="5">
        <v>222562</v>
      </c>
    </row>
    <row r="87" spans="1:18">
      <c r="A87" s="5">
        <v>1393</v>
      </c>
      <c r="B87" s="5">
        <v>4</v>
      </c>
      <c r="C87" s="5" t="s">
        <v>316</v>
      </c>
      <c r="D87" s="5" t="s">
        <v>317</v>
      </c>
      <c r="E87" s="5">
        <v>3107805</v>
      </c>
      <c r="F87" s="5">
        <v>27859</v>
      </c>
      <c r="G87" s="5">
        <v>89831</v>
      </c>
      <c r="H87" s="5">
        <v>5662</v>
      </c>
      <c r="I87" s="5">
        <v>22010</v>
      </c>
      <c r="J87" s="5">
        <v>401580</v>
      </c>
      <c r="K87" s="5">
        <v>55907</v>
      </c>
      <c r="L87" s="5">
        <v>105323</v>
      </c>
      <c r="M87" s="5">
        <v>12622</v>
      </c>
      <c r="N87" s="5">
        <v>115213</v>
      </c>
      <c r="O87" s="5">
        <v>43251</v>
      </c>
      <c r="P87" s="5">
        <v>1527065</v>
      </c>
      <c r="Q87" s="5">
        <v>44109</v>
      </c>
      <c r="R87" s="5">
        <v>657374</v>
      </c>
    </row>
    <row r="88" spans="1:18">
      <c r="A88" s="5">
        <v>1393</v>
      </c>
      <c r="B88" s="5">
        <v>4</v>
      </c>
      <c r="C88" s="5" t="s">
        <v>318</v>
      </c>
      <c r="D88" s="5" t="s">
        <v>319</v>
      </c>
      <c r="E88" s="5">
        <v>1227405</v>
      </c>
      <c r="F88" s="5">
        <v>4451</v>
      </c>
      <c r="G88" s="5">
        <v>9188</v>
      </c>
      <c r="H88" s="5">
        <v>6100</v>
      </c>
      <c r="I88" s="5">
        <v>6462</v>
      </c>
      <c r="J88" s="5">
        <v>98560</v>
      </c>
      <c r="K88" s="5">
        <v>65918</v>
      </c>
      <c r="L88" s="5">
        <v>18232</v>
      </c>
      <c r="M88" s="5">
        <v>18834</v>
      </c>
      <c r="N88" s="5">
        <v>622898</v>
      </c>
      <c r="O88" s="5">
        <v>14668</v>
      </c>
      <c r="P88" s="5">
        <v>26101</v>
      </c>
      <c r="Q88" s="5">
        <v>15591</v>
      </c>
      <c r="R88" s="5">
        <v>320403</v>
      </c>
    </row>
    <row r="89" spans="1:18">
      <c r="A89" s="5">
        <v>1393</v>
      </c>
      <c r="B89" s="5">
        <v>3</v>
      </c>
      <c r="C89" s="5" t="s">
        <v>320</v>
      </c>
      <c r="D89" s="5" t="s">
        <v>321</v>
      </c>
      <c r="E89" s="5">
        <v>147263</v>
      </c>
      <c r="F89" s="5">
        <v>297</v>
      </c>
      <c r="G89" s="5">
        <v>1222</v>
      </c>
      <c r="H89" s="5">
        <v>281</v>
      </c>
      <c r="I89" s="5">
        <v>4213</v>
      </c>
      <c r="J89" s="5">
        <v>40408</v>
      </c>
      <c r="K89" s="5">
        <v>17285</v>
      </c>
      <c r="L89" s="5">
        <v>9116</v>
      </c>
      <c r="M89" s="5">
        <v>1167</v>
      </c>
      <c r="N89" s="5">
        <v>4326</v>
      </c>
      <c r="O89" s="5">
        <v>6539</v>
      </c>
      <c r="P89" s="5">
        <v>5047</v>
      </c>
      <c r="Q89" s="5">
        <v>5168</v>
      </c>
      <c r="R89" s="5">
        <v>52195</v>
      </c>
    </row>
    <row r="90" spans="1:18">
      <c r="A90" s="5">
        <v>1393</v>
      </c>
      <c r="B90" s="5">
        <v>4</v>
      </c>
      <c r="C90" s="5" t="s">
        <v>322</v>
      </c>
      <c r="D90" s="5" t="s">
        <v>321</v>
      </c>
      <c r="E90" s="5">
        <v>147263</v>
      </c>
      <c r="F90" s="5">
        <v>297</v>
      </c>
      <c r="G90" s="5">
        <v>1222</v>
      </c>
      <c r="H90" s="5">
        <v>281</v>
      </c>
      <c r="I90" s="5">
        <v>4213</v>
      </c>
      <c r="J90" s="5">
        <v>40408</v>
      </c>
      <c r="K90" s="5">
        <v>17285</v>
      </c>
      <c r="L90" s="5">
        <v>9116</v>
      </c>
      <c r="M90" s="5">
        <v>1167</v>
      </c>
      <c r="N90" s="5">
        <v>4326</v>
      </c>
      <c r="O90" s="5">
        <v>6539</v>
      </c>
      <c r="P90" s="5">
        <v>5047</v>
      </c>
      <c r="Q90" s="5">
        <v>5168</v>
      </c>
      <c r="R90" s="5">
        <v>52195</v>
      </c>
    </row>
    <row r="91" spans="1:18">
      <c r="A91" s="5">
        <v>1393</v>
      </c>
      <c r="B91" s="5">
        <v>2</v>
      </c>
      <c r="C91" s="5" t="s">
        <v>323</v>
      </c>
      <c r="D91" s="5" t="s">
        <v>324</v>
      </c>
      <c r="E91" s="5">
        <v>3525553</v>
      </c>
      <c r="F91" s="5">
        <v>418102</v>
      </c>
      <c r="G91" s="5">
        <v>93512</v>
      </c>
      <c r="H91" s="5">
        <v>1831</v>
      </c>
      <c r="I91" s="5">
        <v>27412</v>
      </c>
      <c r="J91" s="5">
        <v>324879</v>
      </c>
      <c r="K91" s="5">
        <v>69683</v>
      </c>
      <c r="L91" s="5">
        <v>111756</v>
      </c>
      <c r="M91" s="5">
        <v>29701</v>
      </c>
      <c r="N91" s="5">
        <v>221631</v>
      </c>
      <c r="O91" s="5">
        <v>136424</v>
      </c>
      <c r="P91" s="5">
        <v>617492</v>
      </c>
      <c r="Q91" s="5">
        <v>70854</v>
      </c>
      <c r="R91" s="5">
        <v>1402277</v>
      </c>
    </row>
    <row r="92" spans="1:18">
      <c r="A92" s="5">
        <v>1393</v>
      </c>
      <c r="B92" s="5">
        <v>3</v>
      </c>
      <c r="C92" s="5" t="s">
        <v>325</v>
      </c>
      <c r="D92" s="5" t="s">
        <v>324</v>
      </c>
      <c r="E92" s="5">
        <v>3525553</v>
      </c>
      <c r="F92" s="5">
        <v>418102</v>
      </c>
      <c r="G92" s="5">
        <v>93512</v>
      </c>
      <c r="H92" s="5">
        <v>1831</v>
      </c>
      <c r="I92" s="5">
        <v>27412</v>
      </c>
      <c r="J92" s="5">
        <v>324879</v>
      </c>
      <c r="K92" s="5">
        <v>69683</v>
      </c>
      <c r="L92" s="5">
        <v>111756</v>
      </c>
      <c r="M92" s="5">
        <v>29701</v>
      </c>
      <c r="N92" s="5">
        <v>221631</v>
      </c>
      <c r="O92" s="5">
        <v>136424</v>
      </c>
      <c r="P92" s="5">
        <v>617492</v>
      </c>
      <c r="Q92" s="5">
        <v>70854</v>
      </c>
      <c r="R92" s="5">
        <v>1402277</v>
      </c>
    </row>
    <row r="93" spans="1:18">
      <c r="A93" s="5">
        <v>1393</v>
      </c>
      <c r="B93" s="5">
        <v>4</v>
      </c>
      <c r="C93" s="5" t="s">
        <v>326</v>
      </c>
      <c r="D93" s="5" t="s">
        <v>324</v>
      </c>
      <c r="E93" s="5">
        <v>3525553</v>
      </c>
      <c r="F93" s="5">
        <v>418102</v>
      </c>
      <c r="G93" s="5">
        <v>93512</v>
      </c>
      <c r="H93" s="5">
        <v>1831</v>
      </c>
      <c r="I93" s="5">
        <v>27412</v>
      </c>
      <c r="J93" s="5">
        <v>324879</v>
      </c>
      <c r="K93" s="5">
        <v>69683</v>
      </c>
      <c r="L93" s="5">
        <v>111756</v>
      </c>
      <c r="M93" s="5">
        <v>29701</v>
      </c>
      <c r="N93" s="5">
        <v>221631</v>
      </c>
      <c r="O93" s="5">
        <v>136424</v>
      </c>
      <c r="P93" s="5">
        <v>617492</v>
      </c>
      <c r="Q93" s="5">
        <v>70854</v>
      </c>
      <c r="R93" s="5">
        <v>1402277</v>
      </c>
    </row>
    <row r="94" spans="1:18">
      <c r="A94" s="5">
        <v>1393</v>
      </c>
      <c r="B94" s="5">
        <v>2</v>
      </c>
      <c r="C94" s="5" t="s">
        <v>327</v>
      </c>
      <c r="D94" s="5" t="s">
        <v>328</v>
      </c>
      <c r="E94" s="5">
        <v>3539289</v>
      </c>
      <c r="F94" s="5">
        <v>159255</v>
      </c>
      <c r="G94" s="5">
        <v>159341</v>
      </c>
      <c r="H94" s="5">
        <v>24551</v>
      </c>
      <c r="I94" s="5">
        <v>93295</v>
      </c>
      <c r="J94" s="5">
        <v>566567</v>
      </c>
      <c r="K94" s="5">
        <v>261761</v>
      </c>
      <c r="L94" s="5">
        <v>205732</v>
      </c>
      <c r="M94" s="5">
        <v>16656</v>
      </c>
      <c r="N94" s="5">
        <v>118514</v>
      </c>
      <c r="O94" s="5">
        <v>67257</v>
      </c>
      <c r="P94" s="5">
        <v>460088</v>
      </c>
      <c r="Q94" s="5">
        <v>89461</v>
      </c>
      <c r="R94" s="5">
        <v>1316810</v>
      </c>
    </row>
    <row r="95" spans="1:18">
      <c r="A95" s="5">
        <v>1393</v>
      </c>
      <c r="B95" s="5">
        <v>3</v>
      </c>
      <c r="C95" s="5" t="s">
        <v>329</v>
      </c>
      <c r="D95" s="5" t="s">
        <v>330</v>
      </c>
      <c r="E95" s="5">
        <v>903194</v>
      </c>
      <c r="F95" s="5">
        <v>85935</v>
      </c>
      <c r="G95" s="5">
        <v>24403</v>
      </c>
      <c r="H95" s="5">
        <v>5841</v>
      </c>
      <c r="I95" s="5">
        <v>13580</v>
      </c>
      <c r="J95" s="5">
        <v>103357</v>
      </c>
      <c r="K95" s="5">
        <v>67467</v>
      </c>
      <c r="L95" s="5">
        <v>39601</v>
      </c>
      <c r="M95" s="5">
        <v>6592</v>
      </c>
      <c r="N95" s="5">
        <v>24630</v>
      </c>
      <c r="O95" s="5">
        <v>21981</v>
      </c>
      <c r="P95" s="5">
        <v>123717</v>
      </c>
      <c r="Q95" s="5">
        <v>33643</v>
      </c>
      <c r="R95" s="5">
        <v>352448</v>
      </c>
    </row>
    <row r="96" spans="1:18">
      <c r="A96" s="5">
        <v>1393</v>
      </c>
      <c r="B96" s="5">
        <v>4</v>
      </c>
      <c r="C96" s="5" t="s">
        <v>331</v>
      </c>
      <c r="D96" s="5" t="s">
        <v>332</v>
      </c>
      <c r="E96" s="5">
        <v>711374</v>
      </c>
      <c r="F96" s="5">
        <v>79896</v>
      </c>
      <c r="G96" s="5">
        <v>10652</v>
      </c>
      <c r="H96" s="5">
        <v>327</v>
      </c>
      <c r="I96" s="5">
        <v>6352</v>
      </c>
      <c r="J96" s="5">
        <v>69464</v>
      </c>
      <c r="K96" s="5">
        <v>43764</v>
      </c>
      <c r="L96" s="5">
        <v>28393</v>
      </c>
      <c r="M96" s="5">
        <v>5692</v>
      </c>
      <c r="N96" s="5">
        <v>21437</v>
      </c>
      <c r="O96" s="5">
        <v>14740</v>
      </c>
      <c r="P96" s="5">
        <v>97221</v>
      </c>
      <c r="Q96" s="5">
        <v>23814</v>
      </c>
      <c r="R96" s="5">
        <v>309623</v>
      </c>
    </row>
    <row r="97" spans="1:18">
      <c r="A97" s="5">
        <v>1393</v>
      </c>
      <c r="B97" s="5">
        <v>4</v>
      </c>
      <c r="C97" s="5" t="s">
        <v>333</v>
      </c>
      <c r="D97" s="5" t="s">
        <v>334</v>
      </c>
      <c r="E97" s="5">
        <v>191819</v>
      </c>
      <c r="F97" s="5">
        <v>6039</v>
      </c>
      <c r="G97" s="5">
        <v>13751</v>
      </c>
      <c r="H97" s="5">
        <v>5514</v>
      </c>
      <c r="I97" s="5">
        <v>7228</v>
      </c>
      <c r="J97" s="5">
        <v>33893</v>
      </c>
      <c r="K97" s="5">
        <v>23703</v>
      </c>
      <c r="L97" s="5">
        <v>11207</v>
      </c>
      <c r="M97" s="5">
        <v>900</v>
      </c>
      <c r="N97" s="5">
        <v>3193</v>
      </c>
      <c r="O97" s="5">
        <v>7241</v>
      </c>
      <c r="P97" s="5">
        <v>26496</v>
      </c>
      <c r="Q97" s="5">
        <v>9829</v>
      </c>
      <c r="R97" s="5">
        <v>42825</v>
      </c>
    </row>
    <row r="98" spans="1:18">
      <c r="A98" s="5">
        <v>1393</v>
      </c>
      <c r="B98" s="5">
        <v>3</v>
      </c>
      <c r="C98" s="5" t="s">
        <v>335</v>
      </c>
      <c r="D98" s="5" t="s">
        <v>336</v>
      </c>
      <c r="E98" s="5">
        <v>2636095</v>
      </c>
      <c r="F98" s="5">
        <v>73320</v>
      </c>
      <c r="G98" s="5">
        <v>134938</v>
      </c>
      <c r="H98" s="5">
        <v>18711</v>
      </c>
      <c r="I98" s="5">
        <v>79715</v>
      </c>
      <c r="J98" s="5">
        <v>463211</v>
      </c>
      <c r="K98" s="5">
        <v>194294</v>
      </c>
      <c r="L98" s="5">
        <v>166132</v>
      </c>
      <c r="M98" s="5">
        <v>10064</v>
      </c>
      <c r="N98" s="5">
        <v>93884</v>
      </c>
      <c r="O98" s="5">
        <v>45275</v>
      </c>
      <c r="P98" s="5">
        <v>336371</v>
      </c>
      <c r="Q98" s="5">
        <v>55819</v>
      </c>
      <c r="R98" s="5">
        <v>964362</v>
      </c>
    </row>
    <row r="99" spans="1:18">
      <c r="A99" s="5">
        <v>1393</v>
      </c>
      <c r="B99" s="5">
        <v>4</v>
      </c>
      <c r="C99" s="5" t="s">
        <v>337</v>
      </c>
      <c r="D99" s="5" t="s">
        <v>336</v>
      </c>
      <c r="E99" s="5">
        <v>2636095</v>
      </c>
      <c r="F99" s="5">
        <v>73320</v>
      </c>
      <c r="G99" s="5">
        <v>134938</v>
      </c>
      <c r="H99" s="5">
        <v>18711</v>
      </c>
      <c r="I99" s="5">
        <v>79715</v>
      </c>
      <c r="J99" s="5">
        <v>463211</v>
      </c>
      <c r="K99" s="5">
        <v>194294</v>
      </c>
      <c r="L99" s="5">
        <v>166132</v>
      </c>
      <c r="M99" s="5">
        <v>10064</v>
      </c>
      <c r="N99" s="5">
        <v>93884</v>
      </c>
      <c r="O99" s="5">
        <v>45275</v>
      </c>
      <c r="P99" s="5">
        <v>336371</v>
      </c>
      <c r="Q99" s="5">
        <v>55819</v>
      </c>
      <c r="R99" s="5">
        <v>964362</v>
      </c>
    </row>
    <row r="100" spans="1:18">
      <c r="A100" s="5">
        <v>1393</v>
      </c>
      <c r="B100" s="5">
        <v>2</v>
      </c>
      <c r="C100" s="5" t="s">
        <v>338</v>
      </c>
      <c r="D100" s="5" t="s">
        <v>339</v>
      </c>
      <c r="E100" s="5">
        <v>12532382</v>
      </c>
      <c r="F100" s="5">
        <v>853146</v>
      </c>
      <c r="G100" s="5">
        <v>365706</v>
      </c>
      <c r="H100" s="5">
        <v>1133536</v>
      </c>
      <c r="I100" s="5">
        <v>640145</v>
      </c>
      <c r="J100" s="5">
        <v>2094688</v>
      </c>
      <c r="K100" s="5">
        <v>630696</v>
      </c>
      <c r="L100" s="5">
        <v>419357</v>
      </c>
      <c r="M100" s="5">
        <v>76106</v>
      </c>
      <c r="N100" s="5">
        <v>557508</v>
      </c>
      <c r="O100" s="5">
        <v>201158</v>
      </c>
      <c r="P100" s="5">
        <v>1038405</v>
      </c>
      <c r="Q100" s="5">
        <v>293658</v>
      </c>
      <c r="R100" s="5">
        <v>4228273</v>
      </c>
    </row>
    <row r="101" spans="1:18">
      <c r="A101" s="5">
        <v>1393</v>
      </c>
      <c r="B101" s="5">
        <v>3</v>
      </c>
      <c r="C101" s="5" t="s">
        <v>340</v>
      </c>
      <c r="D101" s="5" t="s">
        <v>341</v>
      </c>
      <c r="E101" s="5">
        <v>1126378</v>
      </c>
      <c r="F101" s="5">
        <v>16703</v>
      </c>
      <c r="G101" s="5">
        <v>10644</v>
      </c>
      <c r="H101" s="5">
        <v>9954</v>
      </c>
      <c r="I101" s="5">
        <v>16431</v>
      </c>
      <c r="J101" s="5">
        <v>287578</v>
      </c>
      <c r="K101" s="5">
        <v>61436</v>
      </c>
      <c r="L101" s="5">
        <v>29399</v>
      </c>
      <c r="M101" s="5">
        <v>3272</v>
      </c>
      <c r="N101" s="5">
        <v>120850</v>
      </c>
      <c r="O101" s="5">
        <v>26831</v>
      </c>
      <c r="P101" s="5">
        <v>84299</v>
      </c>
      <c r="Q101" s="5">
        <v>15753</v>
      </c>
      <c r="R101" s="5">
        <v>443228</v>
      </c>
    </row>
    <row r="102" spans="1:18">
      <c r="A102" s="5">
        <v>1393</v>
      </c>
      <c r="B102" s="5">
        <v>4</v>
      </c>
      <c r="C102" s="5" t="s">
        <v>342</v>
      </c>
      <c r="D102" s="5" t="s">
        <v>341</v>
      </c>
      <c r="E102" s="5">
        <v>1126378</v>
      </c>
      <c r="F102" s="5">
        <v>16703</v>
      </c>
      <c r="G102" s="5">
        <v>10644</v>
      </c>
      <c r="H102" s="5">
        <v>9954</v>
      </c>
      <c r="I102" s="5">
        <v>16431</v>
      </c>
      <c r="J102" s="5">
        <v>287578</v>
      </c>
      <c r="K102" s="5">
        <v>61436</v>
      </c>
      <c r="L102" s="5">
        <v>29399</v>
      </c>
      <c r="M102" s="5">
        <v>3272</v>
      </c>
      <c r="N102" s="5">
        <v>120850</v>
      </c>
      <c r="O102" s="5">
        <v>26831</v>
      </c>
      <c r="P102" s="5">
        <v>84299</v>
      </c>
      <c r="Q102" s="5">
        <v>15753</v>
      </c>
      <c r="R102" s="5">
        <v>443228</v>
      </c>
    </row>
    <row r="103" spans="1:18">
      <c r="A103" s="5">
        <v>1393</v>
      </c>
      <c r="B103" s="5">
        <v>3</v>
      </c>
      <c r="C103" s="5" t="s">
        <v>343</v>
      </c>
      <c r="D103" s="5" t="s">
        <v>344</v>
      </c>
      <c r="E103" s="5">
        <v>11406004</v>
      </c>
      <c r="F103" s="5">
        <v>836444</v>
      </c>
      <c r="G103" s="5">
        <v>355062</v>
      </c>
      <c r="H103" s="5">
        <v>1123582</v>
      </c>
      <c r="I103" s="5">
        <v>623714</v>
      </c>
      <c r="J103" s="5">
        <v>1807110</v>
      </c>
      <c r="K103" s="5">
        <v>569260</v>
      </c>
      <c r="L103" s="5">
        <v>389958</v>
      </c>
      <c r="M103" s="5">
        <v>72833</v>
      </c>
      <c r="N103" s="5">
        <v>436658</v>
      </c>
      <c r="O103" s="5">
        <v>174327</v>
      </c>
      <c r="P103" s="5">
        <v>954106</v>
      </c>
      <c r="Q103" s="5">
        <v>277905</v>
      </c>
      <c r="R103" s="5">
        <v>3785045</v>
      </c>
    </row>
    <row r="104" spans="1:18">
      <c r="A104" s="5">
        <v>1393</v>
      </c>
      <c r="B104" s="5">
        <v>4</v>
      </c>
      <c r="C104" s="5" t="s">
        <v>345</v>
      </c>
      <c r="D104" s="5" t="s">
        <v>346</v>
      </c>
      <c r="E104" s="5">
        <v>184660</v>
      </c>
      <c r="F104" s="5">
        <v>1013</v>
      </c>
      <c r="G104" s="5">
        <v>3050</v>
      </c>
      <c r="H104" s="5">
        <v>17844</v>
      </c>
      <c r="I104" s="5">
        <v>3687</v>
      </c>
      <c r="J104" s="5">
        <v>30951</v>
      </c>
      <c r="K104" s="5">
        <v>9898</v>
      </c>
      <c r="L104" s="5">
        <v>8103</v>
      </c>
      <c r="M104" s="5">
        <v>264</v>
      </c>
      <c r="N104" s="5">
        <v>4881</v>
      </c>
      <c r="O104" s="5">
        <v>4930</v>
      </c>
      <c r="P104" s="5">
        <v>13199</v>
      </c>
      <c r="Q104" s="5">
        <v>7164</v>
      </c>
      <c r="R104" s="5">
        <v>79675</v>
      </c>
    </row>
    <row r="105" spans="1:18">
      <c r="A105" s="5">
        <v>1393</v>
      </c>
      <c r="B105" s="5">
        <v>4</v>
      </c>
      <c r="C105" s="5" t="s">
        <v>347</v>
      </c>
      <c r="D105" s="5" t="s">
        <v>348</v>
      </c>
      <c r="E105" s="5">
        <v>1922254</v>
      </c>
      <c r="F105" s="5">
        <v>64677</v>
      </c>
      <c r="G105" s="5">
        <v>88384</v>
      </c>
      <c r="H105" s="5">
        <v>134495</v>
      </c>
      <c r="I105" s="5">
        <v>138953</v>
      </c>
      <c r="J105" s="5">
        <v>170037</v>
      </c>
      <c r="K105" s="5">
        <v>109823</v>
      </c>
      <c r="L105" s="5">
        <v>71154</v>
      </c>
      <c r="M105" s="5">
        <v>10417</v>
      </c>
      <c r="N105" s="5">
        <v>73584</v>
      </c>
      <c r="O105" s="5">
        <v>50726</v>
      </c>
      <c r="P105" s="5">
        <v>264861</v>
      </c>
      <c r="Q105" s="5">
        <v>40335</v>
      </c>
      <c r="R105" s="5">
        <v>704808</v>
      </c>
    </row>
    <row r="106" spans="1:18">
      <c r="A106" s="5">
        <v>1393</v>
      </c>
      <c r="B106" s="5">
        <v>4</v>
      </c>
      <c r="C106" s="5" t="s">
        <v>349</v>
      </c>
      <c r="D106" s="5" t="s">
        <v>350</v>
      </c>
      <c r="E106" s="5">
        <v>238329</v>
      </c>
      <c r="F106" s="5">
        <v>1062</v>
      </c>
      <c r="G106" s="5">
        <v>17619</v>
      </c>
      <c r="H106" s="5">
        <v>5261</v>
      </c>
      <c r="I106" s="5">
        <v>5234</v>
      </c>
      <c r="J106" s="5">
        <v>42640</v>
      </c>
      <c r="K106" s="5">
        <v>12633</v>
      </c>
      <c r="L106" s="5">
        <v>6774</v>
      </c>
      <c r="M106" s="5">
        <v>1139</v>
      </c>
      <c r="N106" s="5">
        <v>14419</v>
      </c>
      <c r="O106" s="5">
        <v>4364</v>
      </c>
      <c r="P106" s="5">
        <v>78163</v>
      </c>
      <c r="Q106" s="5">
        <v>10100</v>
      </c>
      <c r="R106" s="5">
        <v>38922</v>
      </c>
    </row>
    <row r="107" spans="1:18">
      <c r="A107" s="5">
        <v>1393</v>
      </c>
      <c r="B107" s="5">
        <v>4</v>
      </c>
      <c r="C107" s="5" t="s">
        <v>351</v>
      </c>
      <c r="D107" s="5" t="s">
        <v>352</v>
      </c>
      <c r="E107" s="5">
        <v>5405533</v>
      </c>
      <c r="F107" s="5">
        <v>427854</v>
      </c>
      <c r="G107" s="5">
        <v>38207</v>
      </c>
      <c r="H107" s="5">
        <v>450557</v>
      </c>
      <c r="I107" s="5">
        <v>393646</v>
      </c>
      <c r="J107" s="5">
        <v>717437</v>
      </c>
      <c r="K107" s="5">
        <v>149117</v>
      </c>
      <c r="L107" s="5">
        <v>200546</v>
      </c>
      <c r="M107" s="5">
        <v>37323</v>
      </c>
      <c r="N107" s="5">
        <v>278817</v>
      </c>
      <c r="O107" s="5">
        <v>31012</v>
      </c>
      <c r="P107" s="5">
        <v>114150</v>
      </c>
      <c r="Q107" s="5">
        <v>121219</v>
      </c>
      <c r="R107" s="5">
        <v>2445648</v>
      </c>
    </row>
    <row r="108" spans="1:18">
      <c r="A108" s="5">
        <v>1393</v>
      </c>
      <c r="B108" s="5">
        <v>4</v>
      </c>
      <c r="C108" s="5" t="s">
        <v>353</v>
      </c>
      <c r="D108" s="5" t="s">
        <v>354</v>
      </c>
      <c r="E108" s="5">
        <v>2042099</v>
      </c>
      <c r="F108" s="5">
        <v>311553</v>
      </c>
      <c r="G108" s="5">
        <v>41283</v>
      </c>
      <c r="H108" s="5">
        <v>187781</v>
      </c>
      <c r="I108" s="5">
        <v>38853</v>
      </c>
      <c r="J108" s="5">
        <v>428225</v>
      </c>
      <c r="K108" s="5">
        <v>119573</v>
      </c>
      <c r="L108" s="5">
        <v>59272</v>
      </c>
      <c r="M108" s="5">
        <v>20297</v>
      </c>
      <c r="N108" s="5">
        <v>31914</v>
      </c>
      <c r="O108" s="5">
        <v>56264</v>
      </c>
      <c r="P108" s="5">
        <v>406452</v>
      </c>
      <c r="Q108" s="5">
        <v>70787</v>
      </c>
      <c r="R108" s="5">
        <v>269845</v>
      </c>
    </row>
    <row r="109" spans="1:18">
      <c r="A109" s="5">
        <v>1393</v>
      </c>
      <c r="B109" s="5">
        <v>4</v>
      </c>
      <c r="C109" s="5" t="s">
        <v>355</v>
      </c>
      <c r="D109" s="5" t="s">
        <v>356</v>
      </c>
      <c r="E109" s="5">
        <v>328268</v>
      </c>
      <c r="F109" s="5">
        <v>3721</v>
      </c>
      <c r="G109" s="5">
        <v>62013</v>
      </c>
      <c r="H109" s="5">
        <v>15561</v>
      </c>
      <c r="I109" s="5">
        <v>17050</v>
      </c>
      <c r="J109" s="5">
        <v>60329</v>
      </c>
      <c r="K109" s="5">
        <v>59478</v>
      </c>
      <c r="L109" s="5">
        <v>10304</v>
      </c>
      <c r="M109" s="5">
        <v>800</v>
      </c>
      <c r="N109" s="5">
        <v>10810</v>
      </c>
      <c r="O109" s="5">
        <v>6021</v>
      </c>
      <c r="P109" s="5">
        <v>21206</v>
      </c>
      <c r="Q109" s="5">
        <v>4181</v>
      </c>
      <c r="R109" s="5">
        <v>56793</v>
      </c>
    </row>
    <row r="110" spans="1:18">
      <c r="A110" s="5">
        <v>1393</v>
      </c>
      <c r="B110" s="5">
        <v>4</v>
      </c>
      <c r="C110" s="5" t="s">
        <v>357</v>
      </c>
      <c r="D110" s="5" t="s">
        <v>358</v>
      </c>
      <c r="E110" s="5">
        <v>1284862</v>
      </c>
      <c r="F110" s="5">
        <v>26563</v>
      </c>
      <c r="G110" s="5">
        <v>104505</v>
      </c>
      <c r="H110" s="5">
        <v>312082</v>
      </c>
      <c r="I110" s="5">
        <v>26292</v>
      </c>
      <c r="J110" s="5">
        <v>357491</v>
      </c>
      <c r="K110" s="5">
        <v>108737</v>
      </c>
      <c r="L110" s="5">
        <v>33805</v>
      </c>
      <c r="M110" s="5">
        <v>2595</v>
      </c>
      <c r="N110" s="5">
        <v>22232</v>
      </c>
      <c r="O110" s="5">
        <v>21011</v>
      </c>
      <c r="P110" s="5">
        <v>56075</v>
      </c>
      <c r="Q110" s="5">
        <v>24119</v>
      </c>
      <c r="R110" s="5">
        <v>189353</v>
      </c>
    </row>
    <row r="111" spans="1:18">
      <c r="A111" s="5">
        <v>1393</v>
      </c>
      <c r="B111" s="5">
        <v>2</v>
      </c>
      <c r="C111" s="5" t="s">
        <v>359</v>
      </c>
      <c r="D111" s="5" t="s">
        <v>360</v>
      </c>
      <c r="E111" s="5">
        <v>16962433</v>
      </c>
      <c r="F111" s="5">
        <v>533256</v>
      </c>
      <c r="G111" s="5">
        <v>143779</v>
      </c>
      <c r="H111" s="5">
        <v>1663066</v>
      </c>
      <c r="I111" s="5">
        <v>121898</v>
      </c>
      <c r="J111" s="5">
        <v>3961492</v>
      </c>
      <c r="K111" s="5">
        <v>345933</v>
      </c>
      <c r="L111" s="5">
        <v>284450</v>
      </c>
      <c r="M111" s="5">
        <v>200054</v>
      </c>
      <c r="N111" s="5">
        <v>1901234</v>
      </c>
      <c r="O111" s="5">
        <v>230107</v>
      </c>
      <c r="P111" s="5">
        <v>514356</v>
      </c>
      <c r="Q111" s="5">
        <v>227134</v>
      </c>
      <c r="R111" s="5">
        <v>6835675</v>
      </c>
    </row>
    <row r="112" spans="1:18">
      <c r="A112" s="5">
        <v>1393</v>
      </c>
      <c r="B112" s="5">
        <v>3</v>
      </c>
      <c r="C112" s="5" t="s">
        <v>361</v>
      </c>
      <c r="D112" s="5" t="s">
        <v>362</v>
      </c>
      <c r="E112" s="5">
        <v>12921860</v>
      </c>
      <c r="F112" s="5">
        <v>486314</v>
      </c>
      <c r="G112" s="5">
        <v>63758</v>
      </c>
      <c r="H112" s="5">
        <v>413353</v>
      </c>
      <c r="I112" s="5">
        <v>84022</v>
      </c>
      <c r="J112" s="5">
        <v>3189801</v>
      </c>
      <c r="K112" s="5">
        <v>225649</v>
      </c>
      <c r="L112" s="5">
        <v>206791</v>
      </c>
      <c r="M112" s="5">
        <v>185252</v>
      </c>
      <c r="N112" s="5">
        <v>1765821</v>
      </c>
      <c r="O112" s="5">
        <v>133956</v>
      </c>
      <c r="P112" s="5">
        <v>432241</v>
      </c>
      <c r="Q112" s="5">
        <v>137968</v>
      </c>
      <c r="R112" s="5">
        <v>5596935</v>
      </c>
    </row>
    <row r="113" spans="1:18">
      <c r="A113" s="5">
        <v>1393</v>
      </c>
      <c r="B113" s="5">
        <v>4</v>
      </c>
      <c r="C113" s="5" t="s">
        <v>363</v>
      </c>
      <c r="D113" s="5" t="s">
        <v>362</v>
      </c>
      <c r="E113" s="5">
        <v>12921860</v>
      </c>
      <c r="F113" s="5">
        <v>486314</v>
      </c>
      <c r="G113" s="5">
        <v>63758</v>
      </c>
      <c r="H113" s="5">
        <v>413353</v>
      </c>
      <c r="I113" s="5">
        <v>84022</v>
      </c>
      <c r="J113" s="5">
        <v>3189801</v>
      </c>
      <c r="K113" s="5">
        <v>225649</v>
      </c>
      <c r="L113" s="5">
        <v>206791</v>
      </c>
      <c r="M113" s="5">
        <v>185252</v>
      </c>
      <c r="N113" s="5">
        <v>1765821</v>
      </c>
      <c r="O113" s="5">
        <v>133956</v>
      </c>
      <c r="P113" s="5">
        <v>432241</v>
      </c>
      <c r="Q113" s="5">
        <v>137968</v>
      </c>
      <c r="R113" s="5">
        <v>5596935</v>
      </c>
    </row>
    <row r="114" spans="1:18">
      <c r="A114" s="5">
        <v>1393</v>
      </c>
      <c r="B114" s="5">
        <v>3</v>
      </c>
      <c r="C114" s="5" t="s">
        <v>364</v>
      </c>
      <c r="D114" s="5" t="s">
        <v>365</v>
      </c>
      <c r="E114" s="5">
        <v>3285069</v>
      </c>
      <c r="F114" s="5">
        <v>38349</v>
      </c>
      <c r="G114" s="5">
        <v>61699</v>
      </c>
      <c r="H114" s="5">
        <v>1173566</v>
      </c>
      <c r="I114" s="5">
        <v>20058</v>
      </c>
      <c r="J114" s="5">
        <v>581355</v>
      </c>
      <c r="K114" s="5">
        <v>68314</v>
      </c>
      <c r="L114" s="5">
        <v>51297</v>
      </c>
      <c r="M114" s="5">
        <v>11119</v>
      </c>
      <c r="N114" s="5">
        <v>110664</v>
      </c>
      <c r="O114" s="5">
        <v>73287</v>
      </c>
      <c r="P114" s="5">
        <v>46614</v>
      </c>
      <c r="Q114" s="5">
        <v>74426</v>
      </c>
      <c r="R114" s="5">
        <v>974321</v>
      </c>
    </row>
    <row r="115" spans="1:18">
      <c r="A115" s="5">
        <v>1393</v>
      </c>
      <c r="B115" s="5">
        <v>4</v>
      </c>
      <c r="C115" s="5" t="s">
        <v>366</v>
      </c>
      <c r="D115" s="5" t="s">
        <v>365</v>
      </c>
      <c r="E115" s="5">
        <v>3285069</v>
      </c>
      <c r="F115" s="5">
        <v>38349</v>
      </c>
      <c r="G115" s="5">
        <v>61699</v>
      </c>
      <c r="H115" s="5">
        <v>1173566</v>
      </c>
      <c r="I115" s="5">
        <v>20058</v>
      </c>
      <c r="J115" s="5">
        <v>581355</v>
      </c>
      <c r="K115" s="5">
        <v>68314</v>
      </c>
      <c r="L115" s="5">
        <v>51297</v>
      </c>
      <c r="M115" s="5">
        <v>11119</v>
      </c>
      <c r="N115" s="5">
        <v>110664</v>
      </c>
      <c r="O115" s="5">
        <v>73287</v>
      </c>
      <c r="P115" s="5">
        <v>46614</v>
      </c>
      <c r="Q115" s="5">
        <v>74426</v>
      </c>
      <c r="R115" s="5">
        <v>974321</v>
      </c>
    </row>
    <row r="116" spans="1:18">
      <c r="A116" s="5">
        <v>1393</v>
      </c>
      <c r="B116" s="5">
        <v>3</v>
      </c>
      <c r="C116" s="5" t="s">
        <v>367</v>
      </c>
      <c r="D116" s="5" t="s">
        <v>368</v>
      </c>
      <c r="E116" s="5">
        <v>755504</v>
      </c>
      <c r="F116" s="5">
        <v>8593</v>
      </c>
      <c r="G116" s="5">
        <v>18322</v>
      </c>
      <c r="H116" s="5">
        <v>76147</v>
      </c>
      <c r="I116" s="5">
        <v>17817</v>
      </c>
      <c r="J116" s="5">
        <v>190335</v>
      </c>
      <c r="K116" s="5">
        <v>51970</v>
      </c>
      <c r="L116" s="5">
        <v>26362</v>
      </c>
      <c r="M116" s="5">
        <v>3683</v>
      </c>
      <c r="N116" s="5">
        <v>24748</v>
      </c>
      <c r="O116" s="5">
        <v>22865</v>
      </c>
      <c r="P116" s="5">
        <v>35502</v>
      </c>
      <c r="Q116" s="5">
        <v>14740</v>
      </c>
      <c r="R116" s="5">
        <v>264419</v>
      </c>
    </row>
    <row r="117" spans="1:18">
      <c r="A117" s="5">
        <v>1393</v>
      </c>
      <c r="B117" s="5">
        <v>4</v>
      </c>
      <c r="C117" s="5" t="s">
        <v>369</v>
      </c>
      <c r="D117" s="5" t="s">
        <v>370</v>
      </c>
      <c r="E117" s="5">
        <v>659984</v>
      </c>
      <c r="F117" s="5">
        <v>6873</v>
      </c>
      <c r="G117" s="5">
        <v>16476</v>
      </c>
      <c r="H117" s="5">
        <v>74827</v>
      </c>
      <c r="I117" s="5">
        <v>14346</v>
      </c>
      <c r="J117" s="5">
        <v>163958</v>
      </c>
      <c r="K117" s="5">
        <v>46060</v>
      </c>
      <c r="L117" s="5">
        <v>22680</v>
      </c>
      <c r="M117" s="5">
        <v>3082</v>
      </c>
      <c r="N117" s="5">
        <v>14461</v>
      </c>
      <c r="O117" s="5">
        <v>21708</v>
      </c>
      <c r="P117" s="5">
        <v>29356</v>
      </c>
      <c r="Q117" s="5">
        <v>13953</v>
      </c>
      <c r="R117" s="5">
        <v>232203</v>
      </c>
    </row>
    <row r="118" spans="1:18">
      <c r="A118" s="5">
        <v>1393</v>
      </c>
      <c r="B118" s="5">
        <v>4</v>
      </c>
      <c r="C118" s="5" t="s">
        <v>371</v>
      </c>
      <c r="D118" s="5" t="s">
        <v>372</v>
      </c>
      <c r="E118" s="5">
        <v>95520</v>
      </c>
      <c r="F118" s="5">
        <v>1720</v>
      </c>
      <c r="G118" s="5">
        <v>1846</v>
      </c>
      <c r="H118" s="5">
        <v>1320</v>
      </c>
      <c r="I118" s="5">
        <v>3471</v>
      </c>
      <c r="J118" s="5">
        <v>26377</v>
      </c>
      <c r="K118" s="5">
        <v>5910</v>
      </c>
      <c r="L118" s="5">
        <v>3682</v>
      </c>
      <c r="M118" s="5">
        <v>601</v>
      </c>
      <c r="N118" s="5">
        <v>10287</v>
      </c>
      <c r="O118" s="5">
        <v>1158</v>
      </c>
      <c r="P118" s="5">
        <v>6146</v>
      </c>
      <c r="Q118" s="5">
        <v>787</v>
      </c>
      <c r="R118" s="5">
        <v>32215</v>
      </c>
    </row>
    <row r="119" spans="1:18">
      <c r="A119" s="5">
        <v>1393</v>
      </c>
      <c r="B119" s="5">
        <v>2</v>
      </c>
      <c r="C119" s="5" t="s">
        <v>373</v>
      </c>
      <c r="D119" s="5" t="s">
        <v>374</v>
      </c>
      <c r="E119" s="5">
        <v>4801720</v>
      </c>
      <c r="F119" s="5">
        <v>93981</v>
      </c>
      <c r="G119" s="5">
        <v>214493</v>
      </c>
      <c r="H119" s="5">
        <v>97435</v>
      </c>
      <c r="I119" s="5">
        <v>103677</v>
      </c>
      <c r="J119" s="5">
        <v>875417</v>
      </c>
      <c r="K119" s="5">
        <v>333084</v>
      </c>
      <c r="L119" s="5">
        <v>202522</v>
      </c>
      <c r="M119" s="5">
        <v>18887</v>
      </c>
      <c r="N119" s="5">
        <v>225224</v>
      </c>
      <c r="O119" s="5">
        <v>87761</v>
      </c>
      <c r="P119" s="5">
        <v>590231</v>
      </c>
      <c r="Q119" s="5">
        <v>158049</v>
      </c>
      <c r="R119" s="5">
        <v>1800958</v>
      </c>
    </row>
    <row r="120" spans="1:18">
      <c r="A120" s="5">
        <v>1393</v>
      </c>
      <c r="B120" s="5">
        <v>3</v>
      </c>
      <c r="C120" s="5" t="s">
        <v>375</v>
      </c>
      <c r="D120" s="5" t="s">
        <v>376</v>
      </c>
      <c r="E120" s="5">
        <v>3153718</v>
      </c>
      <c r="F120" s="5">
        <v>35646</v>
      </c>
      <c r="G120" s="5">
        <v>138931</v>
      </c>
      <c r="H120" s="5">
        <v>90832</v>
      </c>
      <c r="I120" s="5">
        <v>45979</v>
      </c>
      <c r="J120" s="5">
        <v>502121</v>
      </c>
      <c r="K120" s="5">
        <v>182761</v>
      </c>
      <c r="L120" s="5">
        <v>110033</v>
      </c>
      <c r="M120" s="5">
        <v>8740</v>
      </c>
      <c r="N120" s="5">
        <v>143170</v>
      </c>
      <c r="O120" s="5">
        <v>47567</v>
      </c>
      <c r="P120" s="5">
        <v>411281</v>
      </c>
      <c r="Q120" s="5">
        <v>98649</v>
      </c>
      <c r="R120" s="5">
        <v>1338009</v>
      </c>
    </row>
    <row r="121" spans="1:18">
      <c r="A121" s="5">
        <v>1393</v>
      </c>
      <c r="B121" s="5">
        <v>4</v>
      </c>
      <c r="C121" s="5" t="s">
        <v>377</v>
      </c>
      <c r="D121" s="5" t="s">
        <v>378</v>
      </c>
      <c r="E121" s="5">
        <v>1333058</v>
      </c>
      <c r="F121" s="5">
        <v>33432</v>
      </c>
      <c r="G121" s="5">
        <v>37749</v>
      </c>
      <c r="H121" s="5">
        <v>56216</v>
      </c>
      <c r="I121" s="5">
        <v>27074</v>
      </c>
      <c r="J121" s="5">
        <v>245735</v>
      </c>
      <c r="K121" s="5">
        <v>94350</v>
      </c>
      <c r="L121" s="5">
        <v>45402</v>
      </c>
      <c r="M121" s="5">
        <v>4575</v>
      </c>
      <c r="N121" s="5">
        <v>98787</v>
      </c>
      <c r="O121" s="5">
        <v>23304</v>
      </c>
      <c r="P121" s="5">
        <v>204664</v>
      </c>
      <c r="Q121" s="5">
        <v>36716</v>
      </c>
      <c r="R121" s="5">
        <v>425054</v>
      </c>
    </row>
    <row r="122" spans="1:18">
      <c r="A122" s="5">
        <v>1393</v>
      </c>
      <c r="B122" s="5">
        <v>4</v>
      </c>
      <c r="C122" s="5" t="s">
        <v>379</v>
      </c>
      <c r="D122" s="5" t="s">
        <v>380</v>
      </c>
      <c r="E122" s="5">
        <v>1797281</v>
      </c>
      <c r="F122" s="5">
        <v>2214</v>
      </c>
      <c r="G122" s="5">
        <v>101182</v>
      </c>
      <c r="H122" s="5">
        <v>34616</v>
      </c>
      <c r="I122" s="5">
        <v>18582</v>
      </c>
      <c r="J122" s="5">
        <v>252380</v>
      </c>
      <c r="K122" s="5">
        <v>86568</v>
      </c>
      <c r="L122" s="5">
        <v>64377</v>
      </c>
      <c r="M122" s="5">
        <v>4131</v>
      </c>
      <c r="N122" s="5">
        <v>43291</v>
      </c>
      <c r="O122" s="5">
        <v>22110</v>
      </c>
      <c r="P122" s="5">
        <v>206351</v>
      </c>
      <c r="Q122" s="5">
        <v>48725</v>
      </c>
      <c r="R122" s="5">
        <v>912754</v>
      </c>
    </row>
    <row r="123" spans="1:18">
      <c r="A123" s="5">
        <v>1393</v>
      </c>
      <c r="B123" s="5">
        <v>4</v>
      </c>
      <c r="C123" s="5" t="s">
        <v>381</v>
      </c>
      <c r="D123" s="5" t="s">
        <v>382</v>
      </c>
      <c r="E123" s="5">
        <v>23379</v>
      </c>
      <c r="F123" s="5">
        <v>0</v>
      </c>
      <c r="G123" s="5">
        <v>0</v>
      </c>
      <c r="H123" s="5">
        <v>0</v>
      </c>
      <c r="I123" s="5">
        <v>323</v>
      </c>
      <c r="J123" s="5">
        <v>4007</v>
      </c>
      <c r="K123" s="5">
        <v>1843</v>
      </c>
      <c r="L123" s="5">
        <v>253</v>
      </c>
      <c r="M123" s="5">
        <v>35</v>
      </c>
      <c r="N123" s="5">
        <v>1092</v>
      </c>
      <c r="O123" s="5">
        <v>2153</v>
      </c>
      <c r="P123" s="5">
        <v>265</v>
      </c>
      <c r="Q123" s="5">
        <v>13208</v>
      </c>
      <c r="R123" s="5">
        <v>200</v>
      </c>
    </row>
    <row r="124" spans="1:18">
      <c r="A124" s="5">
        <v>1393</v>
      </c>
      <c r="B124" s="5">
        <v>3</v>
      </c>
      <c r="C124" s="5" t="s">
        <v>383</v>
      </c>
      <c r="D124" s="5" t="s">
        <v>384</v>
      </c>
      <c r="E124" s="5">
        <v>1648002</v>
      </c>
      <c r="F124" s="5">
        <v>58335</v>
      </c>
      <c r="G124" s="5">
        <v>75562</v>
      </c>
      <c r="H124" s="5">
        <v>6604</v>
      </c>
      <c r="I124" s="5">
        <v>57698</v>
      </c>
      <c r="J124" s="5">
        <v>373296</v>
      </c>
      <c r="K124" s="5">
        <v>150324</v>
      </c>
      <c r="L124" s="5">
        <v>92489</v>
      </c>
      <c r="M124" s="5">
        <v>10147</v>
      </c>
      <c r="N124" s="5">
        <v>82053</v>
      </c>
      <c r="O124" s="5">
        <v>40195</v>
      </c>
      <c r="P124" s="5">
        <v>178950</v>
      </c>
      <c r="Q124" s="5">
        <v>59400</v>
      </c>
      <c r="R124" s="5">
        <v>462949</v>
      </c>
    </row>
    <row r="125" spans="1:18">
      <c r="A125" s="5">
        <v>1393</v>
      </c>
      <c r="B125" s="5">
        <v>4</v>
      </c>
      <c r="C125" s="5" t="s">
        <v>385</v>
      </c>
      <c r="D125" s="5" t="s">
        <v>386</v>
      </c>
      <c r="E125" s="5">
        <v>118183</v>
      </c>
      <c r="F125" s="5">
        <v>5081</v>
      </c>
      <c r="G125" s="5">
        <v>1577</v>
      </c>
      <c r="H125" s="5">
        <v>466</v>
      </c>
      <c r="I125" s="5">
        <v>3064</v>
      </c>
      <c r="J125" s="5">
        <v>46136</v>
      </c>
      <c r="K125" s="5">
        <v>9337</v>
      </c>
      <c r="L125" s="5">
        <v>7663</v>
      </c>
      <c r="M125" s="5">
        <v>818</v>
      </c>
      <c r="N125" s="5">
        <v>3394</v>
      </c>
      <c r="O125" s="5">
        <v>1083</v>
      </c>
      <c r="P125" s="5">
        <v>5909</v>
      </c>
      <c r="Q125" s="5">
        <v>3678</v>
      </c>
      <c r="R125" s="5">
        <v>29977</v>
      </c>
    </row>
    <row r="126" spans="1:18">
      <c r="A126" s="5">
        <v>1393</v>
      </c>
      <c r="B126" s="5">
        <v>4</v>
      </c>
      <c r="C126" s="5" t="s">
        <v>387</v>
      </c>
      <c r="D126" s="5" t="s">
        <v>388</v>
      </c>
      <c r="E126" s="5">
        <v>256963</v>
      </c>
      <c r="F126" s="5">
        <v>551</v>
      </c>
      <c r="G126" s="5">
        <v>8335</v>
      </c>
      <c r="H126" s="5">
        <v>737</v>
      </c>
      <c r="I126" s="5">
        <v>15133</v>
      </c>
      <c r="J126" s="5">
        <v>66942</v>
      </c>
      <c r="K126" s="5">
        <v>33370</v>
      </c>
      <c r="L126" s="5">
        <v>11491</v>
      </c>
      <c r="M126" s="5">
        <v>1072</v>
      </c>
      <c r="N126" s="5">
        <v>29191</v>
      </c>
      <c r="O126" s="5">
        <v>14878</v>
      </c>
      <c r="P126" s="5">
        <v>20141</v>
      </c>
      <c r="Q126" s="5">
        <v>8235</v>
      </c>
      <c r="R126" s="5">
        <v>46887</v>
      </c>
    </row>
    <row r="127" spans="1:18">
      <c r="A127" s="5">
        <v>1393</v>
      </c>
      <c r="B127" s="5">
        <v>4</v>
      </c>
      <c r="C127" s="5" t="s">
        <v>389</v>
      </c>
      <c r="D127" s="5" t="s">
        <v>390</v>
      </c>
      <c r="E127" s="5">
        <v>184144</v>
      </c>
      <c r="F127" s="5">
        <v>853</v>
      </c>
      <c r="G127" s="5">
        <v>1199</v>
      </c>
      <c r="H127" s="5">
        <v>63</v>
      </c>
      <c r="I127" s="5">
        <v>3340</v>
      </c>
      <c r="J127" s="5">
        <v>42152</v>
      </c>
      <c r="K127" s="5">
        <v>7587</v>
      </c>
      <c r="L127" s="5">
        <v>8551</v>
      </c>
      <c r="M127" s="5">
        <v>669</v>
      </c>
      <c r="N127" s="5">
        <v>11906</v>
      </c>
      <c r="O127" s="5">
        <v>2072</v>
      </c>
      <c r="P127" s="5">
        <v>18761</v>
      </c>
      <c r="Q127" s="5">
        <v>5746</v>
      </c>
      <c r="R127" s="5">
        <v>81245</v>
      </c>
    </row>
    <row r="128" spans="1:18">
      <c r="A128" s="5">
        <v>1393</v>
      </c>
      <c r="B128" s="5">
        <v>4</v>
      </c>
      <c r="C128" s="5" t="s">
        <v>391</v>
      </c>
      <c r="D128" s="5" t="s">
        <v>392</v>
      </c>
      <c r="E128" s="5">
        <v>1088713</v>
      </c>
      <c r="F128" s="5">
        <v>51849</v>
      </c>
      <c r="G128" s="5">
        <v>64450</v>
      </c>
      <c r="H128" s="5">
        <v>5337</v>
      </c>
      <c r="I128" s="5">
        <v>36160</v>
      </c>
      <c r="J128" s="5">
        <v>218066</v>
      </c>
      <c r="K128" s="5">
        <v>100029</v>
      </c>
      <c r="L128" s="5">
        <v>64784</v>
      </c>
      <c r="M128" s="5">
        <v>7589</v>
      </c>
      <c r="N128" s="5">
        <v>37562</v>
      </c>
      <c r="O128" s="5">
        <v>22162</v>
      </c>
      <c r="P128" s="5">
        <v>134140</v>
      </c>
      <c r="Q128" s="5">
        <v>41742</v>
      </c>
      <c r="R128" s="5">
        <v>304840</v>
      </c>
    </row>
    <row r="129" spans="1:18">
      <c r="A129" s="5">
        <v>1393</v>
      </c>
      <c r="B129" s="5">
        <v>2</v>
      </c>
      <c r="C129" s="5" t="s">
        <v>393</v>
      </c>
      <c r="D129" s="5" t="s">
        <v>394</v>
      </c>
      <c r="E129" s="5">
        <v>2306782</v>
      </c>
      <c r="F129" s="5">
        <v>7703</v>
      </c>
      <c r="G129" s="5">
        <v>103494</v>
      </c>
      <c r="H129" s="5">
        <v>2741</v>
      </c>
      <c r="I129" s="5">
        <v>34566</v>
      </c>
      <c r="J129" s="5">
        <v>332673</v>
      </c>
      <c r="K129" s="5">
        <v>67084</v>
      </c>
      <c r="L129" s="5">
        <v>76357</v>
      </c>
      <c r="M129" s="5">
        <v>37678</v>
      </c>
      <c r="N129" s="5">
        <v>228475</v>
      </c>
      <c r="O129" s="5">
        <v>217460</v>
      </c>
      <c r="P129" s="5">
        <v>188637</v>
      </c>
      <c r="Q129" s="5">
        <v>117643</v>
      </c>
      <c r="R129" s="5">
        <v>892271</v>
      </c>
    </row>
    <row r="130" spans="1:18">
      <c r="A130" s="5">
        <v>1393</v>
      </c>
      <c r="B130" s="5">
        <v>3</v>
      </c>
      <c r="C130" s="5" t="s">
        <v>395</v>
      </c>
      <c r="D130" s="5" t="s">
        <v>396</v>
      </c>
      <c r="E130" s="5">
        <v>519037</v>
      </c>
      <c r="F130" s="5">
        <v>524</v>
      </c>
      <c r="G130" s="5">
        <v>11881</v>
      </c>
      <c r="H130" s="5">
        <v>1247</v>
      </c>
      <c r="I130" s="5">
        <v>5659</v>
      </c>
      <c r="J130" s="5">
        <v>212997</v>
      </c>
      <c r="K130" s="5">
        <v>26059</v>
      </c>
      <c r="L130" s="5">
        <v>8970</v>
      </c>
      <c r="M130" s="5">
        <v>562</v>
      </c>
      <c r="N130" s="5">
        <v>37361</v>
      </c>
      <c r="O130" s="5">
        <v>2415</v>
      </c>
      <c r="P130" s="5">
        <v>22520</v>
      </c>
      <c r="Q130" s="5">
        <v>14868</v>
      </c>
      <c r="R130" s="5">
        <v>173974</v>
      </c>
    </row>
    <row r="131" spans="1:18">
      <c r="A131" s="5">
        <v>1393</v>
      </c>
      <c r="B131" s="5">
        <v>4</v>
      </c>
      <c r="C131" s="5" t="s">
        <v>397</v>
      </c>
      <c r="D131" s="5" t="s">
        <v>396</v>
      </c>
      <c r="E131" s="5">
        <v>519037</v>
      </c>
      <c r="F131" s="5">
        <v>524</v>
      </c>
      <c r="G131" s="5">
        <v>11881</v>
      </c>
      <c r="H131" s="5">
        <v>1247</v>
      </c>
      <c r="I131" s="5">
        <v>5659</v>
      </c>
      <c r="J131" s="5">
        <v>212997</v>
      </c>
      <c r="K131" s="5">
        <v>26059</v>
      </c>
      <c r="L131" s="5">
        <v>8970</v>
      </c>
      <c r="M131" s="5">
        <v>562</v>
      </c>
      <c r="N131" s="5">
        <v>37361</v>
      </c>
      <c r="O131" s="5">
        <v>2415</v>
      </c>
      <c r="P131" s="5">
        <v>22520</v>
      </c>
      <c r="Q131" s="5">
        <v>14868</v>
      </c>
      <c r="R131" s="5">
        <v>173974</v>
      </c>
    </row>
    <row r="132" spans="1:18">
      <c r="A132" s="5">
        <v>1393</v>
      </c>
      <c r="B132" s="5">
        <v>3</v>
      </c>
      <c r="C132" s="5" t="s">
        <v>398</v>
      </c>
      <c r="D132" s="5" t="s">
        <v>399</v>
      </c>
      <c r="E132" s="5">
        <v>662030</v>
      </c>
      <c r="F132" s="5">
        <v>136</v>
      </c>
      <c r="G132" s="5">
        <v>30739</v>
      </c>
      <c r="H132" s="5">
        <v>131</v>
      </c>
      <c r="I132" s="5">
        <v>9998</v>
      </c>
      <c r="J132" s="5">
        <v>22761</v>
      </c>
      <c r="K132" s="5">
        <v>8961</v>
      </c>
      <c r="L132" s="5">
        <v>18817</v>
      </c>
      <c r="M132" s="5">
        <v>23740</v>
      </c>
      <c r="N132" s="5">
        <v>58606</v>
      </c>
      <c r="O132" s="5">
        <v>6980</v>
      </c>
      <c r="P132" s="5">
        <v>20296</v>
      </c>
      <c r="Q132" s="5">
        <v>47757</v>
      </c>
      <c r="R132" s="5">
        <v>413107</v>
      </c>
    </row>
    <row r="133" spans="1:18">
      <c r="A133" s="5">
        <v>1393</v>
      </c>
      <c r="B133" s="5">
        <v>4</v>
      </c>
      <c r="C133" s="5" t="s">
        <v>400</v>
      </c>
      <c r="D133" s="5" t="s">
        <v>399</v>
      </c>
      <c r="E133" s="5">
        <v>662030</v>
      </c>
      <c r="F133" s="5">
        <v>136</v>
      </c>
      <c r="G133" s="5">
        <v>30739</v>
      </c>
      <c r="H133" s="5">
        <v>131</v>
      </c>
      <c r="I133" s="5">
        <v>9998</v>
      </c>
      <c r="J133" s="5">
        <v>22761</v>
      </c>
      <c r="K133" s="5">
        <v>8961</v>
      </c>
      <c r="L133" s="5">
        <v>18817</v>
      </c>
      <c r="M133" s="5">
        <v>23740</v>
      </c>
      <c r="N133" s="5">
        <v>58606</v>
      </c>
      <c r="O133" s="5">
        <v>6980</v>
      </c>
      <c r="P133" s="5">
        <v>20296</v>
      </c>
      <c r="Q133" s="5">
        <v>47757</v>
      </c>
      <c r="R133" s="5">
        <v>413107</v>
      </c>
    </row>
    <row r="134" spans="1:18">
      <c r="A134" s="5">
        <v>1393</v>
      </c>
      <c r="B134" s="5">
        <v>3</v>
      </c>
      <c r="C134" s="5" t="s">
        <v>401</v>
      </c>
      <c r="D134" s="5" t="s">
        <v>402</v>
      </c>
      <c r="E134" s="5">
        <v>188208</v>
      </c>
      <c r="F134" s="5">
        <v>76</v>
      </c>
      <c r="G134" s="5">
        <v>1746</v>
      </c>
      <c r="H134" s="5">
        <v>13</v>
      </c>
      <c r="I134" s="5">
        <v>3684</v>
      </c>
      <c r="J134" s="5">
        <v>13825</v>
      </c>
      <c r="K134" s="5">
        <v>8314</v>
      </c>
      <c r="L134" s="5">
        <v>8227</v>
      </c>
      <c r="M134" s="5">
        <v>398</v>
      </c>
      <c r="N134" s="5">
        <v>47863</v>
      </c>
      <c r="O134" s="5">
        <v>5432</v>
      </c>
      <c r="P134" s="5">
        <v>10503</v>
      </c>
      <c r="Q134" s="5">
        <v>11711</v>
      </c>
      <c r="R134" s="5">
        <v>76417</v>
      </c>
    </row>
    <row r="135" spans="1:18">
      <c r="A135" s="5">
        <v>1393</v>
      </c>
      <c r="B135" s="5">
        <v>4</v>
      </c>
      <c r="C135" s="5" t="s">
        <v>403</v>
      </c>
      <c r="D135" s="5" t="s">
        <v>402</v>
      </c>
      <c r="E135" s="5">
        <v>188208</v>
      </c>
      <c r="F135" s="5">
        <v>76</v>
      </c>
      <c r="G135" s="5">
        <v>1746</v>
      </c>
      <c r="H135" s="5">
        <v>13</v>
      </c>
      <c r="I135" s="5">
        <v>3684</v>
      </c>
      <c r="J135" s="5">
        <v>13825</v>
      </c>
      <c r="K135" s="5">
        <v>8314</v>
      </c>
      <c r="L135" s="5">
        <v>8227</v>
      </c>
      <c r="M135" s="5">
        <v>398</v>
      </c>
      <c r="N135" s="5">
        <v>47863</v>
      </c>
      <c r="O135" s="5">
        <v>5432</v>
      </c>
      <c r="P135" s="5">
        <v>10503</v>
      </c>
      <c r="Q135" s="5">
        <v>11711</v>
      </c>
      <c r="R135" s="5">
        <v>76417</v>
      </c>
    </row>
    <row r="136" spans="1:18">
      <c r="A136" s="5">
        <v>1393</v>
      </c>
      <c r="B136" s="5">
        <v>3</v>
      </c>
      <c r="C136" s="5" t="s">
        <v>404</v>
      </c>
      <c r="D136" s="5" t="s">
        <v>405</v>
      </c>
      <c r="E136" s="5">
        <v>335235</v>
      </c>
      <c r="F136" s="5">
        <v>1098</v>
      </c>
      <c r="G136" s="5">
        <v>30631</v>
      </c>
      <c r="H136" s="5">
        <v>208</v>
      </c>
      <c r="I136" s="5">
        <v>7345</v>
      </c>
      <c r="J136" s="5">
        <v>25912</v>
      </c>
      <c r="K136" s="5">
        <v>7709</v>
      </c>
      <c r="L136" s="5">
        <v>25713</v>
      </c>
      <c r="M136" s="5">
        <v>7302</v>
      </c>
      <c r="N136" s="5">
        <v>44841</v>
      </c>
      <c r="O136" s="5">
        <v>7314</v>
      </c>
      <c r="P136" s="5">
        <v>107835</v>
      </c>
      <c r="Q136" s="5">
        <v>18692</v>
      </c>
      <c r="R136" s="5">
        <v>50636</v>
      </c>
    </row>
    <row r="137" spans="1:18">
      <c r="A137" s="5">
        <v>1393</v>
      </c>
      <c r="B137" s="5">
        <v>4</v>
      </c>
      <c r="C137" s="5" t="s">
        <v>406</v>
      </c>
      <c r="D137" s="5" t="s">
        <v>405</v>
      </c>
      <c r="E137" s="5">
        <v>335235</v>
      </c>
      <c r="F137" s="5">
        <v>1098</v>
      </c>
      <c r="G137" s="5">
        <v>30631</v>
      </c>
      <c r="H137" s="5">
        <v>208</v>
      </c>
      <c r="I137" s="5">
        <v>7345</v>
      </c>
      <c r="J137" s="5">
        <v>25912</v>
      </c>
      <c r="K137" s="5">
        <v>7709</v>
      </c>
      <c r="L137" s="5">
        <v>25713</v>
      </c>
      <c r="M137" s="5">
        <v>7302</v>
      </c>
      <c r="N137" s="5">
        <v>44841</v>
      </c>
      <c r="O137" s="5">
        <v>7314</v>
      </c>
      <c r="P137" s="5">
        <v>107835</v>
      </c>
      <c r="Q137" s="5">
        <v>18692</v>
      </c>
      <c r="R137" s="5">
        <v>50636</v>
      </c>
    </row>
    <row r="138" spans="1:18">
      <c r="A138" s="5">
        <v>1393</v>
      </c>
      <c r="B138" s="5">
        <v>3</v>
      </c>
      <c r="C138" s="5" t="s">
        <v>407</v>
      </c>
      <c r="D138" s="5" t="s">
        <v>408</v>
      </c>
      <c r="E138" s="5">
        <v>360757</v>
      </c>
      <c r="F138" s="5">
        <v>4982</v>
      </c>
      <c r="G138" s="5">
        <v>9173</v>
      </c>
      <c r="H138" s="5">
        <v>200</v>
      </c>
      <c r="I138" s="5">
        <v>5545</v>
      </c>
      <c r="J138" s="5">
        <v>52033</v>
      </c>
      <c r="K138" s="5">
        <v>13044</v>
      </c>
      <c r="L138" s="5">
        <v>11991</v>
      </c>
      <c r="M138" s="5">
        <v>5200</v>
      </c>
      <c r="N138" s="5">
        <v>38426</v>
      </c>
      <c r="O138" s="5">
        <v>25141</v>
      </c>
      <c r="P138" s="5">
        <v>22598</v>
      </c>
      <c r="Q138" s="5">
        <v>20475</v>
      </c>
      <c r="R138" s="5">
        <v>151950</v>
      </c>
    </row>
    <row r="139" spans="1:18">
      <c r="A139" s="5">
        <v>1393</v>
      </c>
      <c r="B139" s="5">
        <v>4</v>
      </c>
      <c r="C139" s="5" t="s">
        <v>409</v>
      </c>
      <c r="D139" s="5" t="s">
        <v>410</v>
      </c>
      <c r="E139" s="5">
        <v>347718</v>
      </c>
      <c r="F139" s="5">
        <v>4982</v>
      </c>
      <c r="G139" s="5">
        <v>8942</v>
      </c>
      <c r="H139" s="5">
        <v>200</v>
      </c>
      <c r="I139" s="5">
        <v>4847</v>
      </c>
      <c r="J139" s="5">
        <v>50743</v>
      </c>
      <c r="K139" s="5">
        <v>12613</v>
      </c>
      <c r="L139" s="5">
        <v>11018</v>
      </c>
      <c r="M139" s="5">
        <v>5164</v>
      </c>
      <c r="N139" s="5">
        <v>38273</v>
      </c>
      <c r="O139" s="5">
        <v>24984</v>
      </c>
      <c r="P139" s="5">
        <v>18032</v>
      </c>
      <c r="Q139" s="5">
        <v>19764</v>
      </c>
      <c r="R139" s="5">
        <v>148156</v>
      </c>
    </row>
    <row r="140" spans="1:18">
      <c r="A140" s="5">
        <v>1393</v>
      </c>
      <c r="B140" s="5">
        <v>4</v>
      </c>
      <c r="C140" s="5" t="s">
        <v>411</v>
      </c>
      <c r="D140" s="5" t="s">
        <v>412</v>
      </c>
      <c r="E140" s="5">
        <v>13040</v>
      </c>
      <c r="F140" s="5">
        <v>0</v>
      </c>
      <c r="G140" s="5">
        <v>231</v>
      </c>
      <c r="H140" s="5">
        <v>0</v>
      </c>
      <c r="I140" s="5">
        <v>698</v>
      </c>
      <c r="J140" s="5">
        <v>1290</v>
      </c>
      <c r="K140" s="5">
        <v>431</v>
      </c>
      <c r="L140" s="5">
        <v>973</v>
      </c>
      <c r="M140" s="5">
        <v>36</v>
      </c>
      <c r="N140" s="5">
        <v>153</v>
      </c>
      <c r="O140" s="5">
        <v>157</v>
      </c>
      <c r="P140" s="5">
        <v>4566</v>
      </c>
      <c r="Q140" s="5">
        <v>711</v>
      </c>
      <c r="R140" s="5">
        <v>3794</v>
      </c>
    </row>
    <row r="141" spans="1:18">
      <c r="A141" s="5">
        <v>1393</v>
      </c>
      <c r="B141" s="5">
        <v>3</v>
      </c>
      <c r="C141" s="5" t="s">
        <v>413</v>
      </c>
      <c r="D141" s="5" t="s">
        <v>414</v>
      </c>
      <c r="E141" s="5">
        <v>38197</v>
      </c>
      <c r="F141" s="5">
        <v>888</v>
      </c>
      <c r="G141" s="5">
        <v>2683</v>
      </c>
      <c r="H141" s="5">
        <v>17</v>
      </c>
      <c r="I141" s="5">
        <v>1529</v>
      </c>
      <c r="J141" s="5">
        <v>3702</v>
      </c>
      <c r="K141" s="5">
        <v>1968</v>
      </c>
      <c r="L141" s="5">
        <v>1366</v>
      </c>
      <c r="M141" s="5">
        <v>388</v>
      </c>
      <c r="N141" s="5">
        <v>613</v>
      </c>
      <c r="O141" s="5">
        <v>1638</v>
      </c>
      <c r="P141" s="5">
        <v>4054</v>
      </c>
      <c r="Q141" s="5">
        <v>2141</v>
      </c>
      <c r="R141" s="5">
        <v>17209</v>
      </c>
    </row>
    <row r="142" spans="1:18">
      <c r="A142" s="5">
        <v>1393</v>
      </c>
      <c r="B142" s="5">
        <v>4</v>
      </c>
      <c r="C142" s="5" t="s">
        <v>415</v>
      </c>
      <c r="D142" s="5" t="s">
        <v>414</v>
      </c>
      <c r="E142" s="5">
        <v>38197</v>
      </c>
      <c r="F142" s="5">
        <v>888</v>
      </c>
      <c r="G142" s="5">
        <v>2683</v>
      </c>
      <c r="H142" s="5">
        <v>17</v>
      </c>
      <c r="I142" s="5">
        <v>1529</v>
      </c>
      <c r="J142" s="5">
        <v>3702</v>
      </c>
      <c r="K142" s="5">
        <v>1968</v>
      </c>
      <c r="L142" s="5">
        <v>1366</v>
      </c>
      <c r="M142" s="5">
        <v>388</v>
      </c>
      <c r="N142" s="5">
        <v>613</v>
      </c>
      <c r="O142" s="5">
        <v>1638</v>
      </c>
      <c r="P142" s="5">
        <v>4054</v>
      </c>
      <c r="Q142" s="5">
        <v>2141</v>
      </c>
      <c r="R142" s="5">
        <v>17209</v>
      </c>
    </row>
    <row r="143" spans="1:18">
      <c r="A143" s="5">
        <v>1393</v>
      </c>
      <c r="B143" s="5">
        <v>7</v>
      </c>
      <c r="C143" s="5" t="s">
        <v>416</v>
      </c>
      <c r="D143" s="5" t="s">
        <v>417</v>
      </c>
      <c r="E143" s="5">
        <v>203319</v>
      </c>
      <c r="F143" s="5">
        <v>0</v>
      </c>
      <c r="G143" s="5">
        <v>16640</v>
      </c>
      <c r="H143" s="5">
        <v>924</v>
      </c>
      <c r="I143" s="5">
        <v>806</v>
      </c>
      <c r="J143" s="5">
        <v>1444</v>
      </c>
      <c r="K143" s="5">
        <v>1029</v>
      </c>
      <c r="L143" s="5">
        <v>1275</v>
      </c>
      <c r="M143" s="5">
        <v>88</v>
      </c>
      <c r="N143" s="5">
        <v>765</v>
      </c>
      <c r="O143" s="5">
        <v>168539</v>
      </c>
      <c r="P143" s="5">
        <v>832</v>
      </c>
      <c r="Q143" s="5">
        <v>2000</v>
      </c>
      <c r="R143" s="5">
        <v>8977</v>
      </c>
    </row>
    <row r="144" spans="1:18">
      <c r="A144" s="5">
        <v>1393</v>
      </c>
      <c r="B144" s="5">
        <v>9</v>
      </c>
      <c r="C144" s="5" t="s">
        <v>418</v>
      </c>
      <c r="D144" s="5" t="s">
        <v>417</v>
      </c>
      <c r="E144" s="5">
        <v>203319</v>
      </c>
      <c r="F144" s="5">
        <v>0</v>
      </c>
      <c r="G144" s="5">
        <v>16640</v>
      </c>
      <c r="H144" s="5">
        <v>924</v>
      </c>
      <c r="I144" s="5">
        <v>806</v>
      </c>
      <c r="J144" s="5">
        <v>1444</v>
      </c>
      <c r="K144" s="5">
        <v>1029</v>
      </c>
      <c r="L144" s="5">
        <v>1275</v>
      </c>
      <c r="M144" s="5">
        <v>88</v>
      </c>
      <c r="N144" s="5">
        <v>765</v>
      </c>
      <c r="O144" s="5">
        <v>168539</v>
      </c>
      <c r="P144" s="5">
        <v>832</v>
      </c>
      <c r="Q144" s="5">
        <v>2000</v>
      </c>
      <c r="R144" s="5">
        <v>8977</v>
      </c>
    </row>
    <row r="145" spans="1:18">
      <c r="A145" s="5">
        <v>1393</v>
      </c>
      <c r="B145" s="5">
        <v>2</v>
      </c>
      <c r="C145" s="5" t="s">
        <v>419</v>
      </c>
      <c r="D145" s="5" t="s">
        <v>420</v>
      </c>
      <c r="E145" s="5">
        <v>5180183</v>
      </c>
      <c r="F145" s="5">
        <v>251809</v>
      </c>
      <c r="G145" s="5">
        <v>143550</v>
      </c>
      <c r="H145" s="5">
        <v>16744</v>
      </c>
      <c r="I145" s="5">
        <v>90347</v>
      </c>
      <c r="J145" s="5">
        <v>945320</v>
      </c>
      <c r="K145" s="5">
        <v>197774</v>
      </c>
      <c r="L145" s="5">
        <v>260487</v>
      </c>
      <c r="M145" s="5">
        <v>43831</v>
      </c>
      <c r="N145" s="5">
        <v>385937</v>
      </c>
      <c r="O145" s="5">
        <v>124636</v>
      </c>
      <c r="P145" s="5">
        <v>848064</v>
      </c>
      <c r="Q145" s="5">
        <v>243698</v>
      </c>
      <c r="R145" s="5">
        <v>1627985</v>
      </c>
    </row>
    <row r="146" spans="1:18">
      <c r="A146" s="5">
        <v>1393</v>
      </c>
      <c r="B146" s="5">
        <v>3</v>
      </c>
      <c r="C146" s="5" t="s">
        <v>421</v>
      </c>
      <c r="D146" s="5" t="s">
        <v>422</v>
      </c>
      <c r="E146" s="5">
        <v>1258085</v>
      </c>
      <c r="F146" s="5">
        <v>15345</v>
      </c>
      <c r="G146" s="5">
        <v>58626</v>
      </c>
      <c r="H146" s="5">
        <v>8818</v>
      </c>
      <c r="I146" s="5">
        <v>23344</v>
      </c>
      <c r="J146" s="5">
        <v>185446</v>
      </c>
      <c r="K146" s="5">
        <v>66598</v>
      </c>
      <c r="L146" s="5">
        <v>98358</v>
      </c>
      <c r="M146" s="5">
        <v>18906</v>
      </c>
      <c r="N146" s="5">
        <v>126386</v>
      </c>
      <c r="O146" s="5">
        <v>40037</v>
      </c>
      <c r="P146" s="5">
        <v>81545</v>
      </c>
      <c r="Q146" s="5">
        <v>90502</v>
      </c>
      <c r="R146" s="5">
        <v>444173</v>
      </c>
    </row>
    <row r="147" spans="1:18">
      <c r="A147" s="5">
        <v>1393</v>
      </c>
      <c r="B147" s="5">
        <v>4</v>
      </c>
      <c r="C147" s="5" t="s">
        <v>423</v>
      </c>
      <c r="D147" s="5" t="s">
        <v>422</v>
      </c>
      <c r="E147" s="5">
        <v>1258085</v>
      </c>
      <c r="F147" s="5">
        <v>15345</v>
      </c>
      <c r="G147" s="5">
        <v>58626</v>
      </c>
      <c r="H147" s="5">
        <v>8818</v>
      </c>
      <c r="I147" s="5">
        <v>23344</v>
      </c>
      <c r="J147" s="5">
        <v>185446</v>
      </c>
      <c r="K147" s="5">
        <v>66598</v>
      </c>
      <c r="L147" s="5">
        <v>98358</v>
      </c>
      <c r="M147" s="5">
        <v>18906</v>
      </c>
      <c r="N147" s="5">
        <v>126386</v>
      </c>
      <c r="O147" s="5">
        <v>40037</v>
      </c>
      <c r="P147" s="5">
        <v>81545</v>
      </c>
      <c r="Q147" s="5">
        <v>90502</v>
      </c>
      <c r="R147" s="5">
        <v>444173</v>
      </c>
    </row>
    <row r="148" spans="1:18">
      <c r="A148" s="5">
        <v>1393</v>
      </c>
      <c r="B148" s="5">
        <v>3</v>
      </c>
      <c r="C148" s="5" t="s">
        <v>424</v>
      </c>
      <c r="D148" s="5" t="s">
        <v>425</v>
      </c>
      <c r="E148" s="5">
        <v>144336</v>
      </c>
      <c r="F148" s="5">
        <v>435</v>
      </c>
      <c r="G148" s="5">
        <v>2705</v>
      </c>
      <c r="H148" s="5">
        <v>3000</v>
      </c>
      <c r="I148" s="5">
        <v>3308</v>
      </c>
      <c r="J148" s="5">
        <v>41121</v>
      </c>
      <c r="K148" s="5">
        <v>5239</v>
      </c>
      <c r="L148" s="5">
        <v>9506</v>
      </c>
      <c r="M148" s="5">
        <v>886</v>
      </c>
      <c r="N148" s="5">
        <v>19259</v>
      </c>
      <c r="O148" s="5">
        <v>2718</v>
      </c>
      <c r="P148" s="5">
        <v>25377</v>
      </c>
      <c r="Q148" s="5">
        <v>7043</v>
      </c>
      <c r="R148" s="5">
        <v>23738</v>
      </c>
    </row>
    <row r="149" spans="1:18">
      <c r="A149" s="5">
        <v>1393</v>
      </c>
      <c r="B149" s="5">
        <v>4</v>
      </c>
      <c r="C149" s="5" t="s">
        <v>426</v>
      </c>
      <c r="D149" s="5" t="s">
        <v>425</v>
      </c>
      <c r="E149" s="5">
        <v>144336</v>
      </c>
      <c r="F149" s="5">
        <v>435</v>
      </c>
      <c r="G149" s="5">
        <v>2705</v>
      </c>
      <c r="H149" s="5">
        <v>3000</v>
      </c>
      <c r="I149" s="5">
        <v>3308</v>
      </c>
      <c r="J149" s="5">
        <v>41121</v>
      </c>
      <c r="K149" s="5">
        <v>5239</v>
      </c>
      <c r="L149" s="5">
        <v>9506</v>
      </c>
      <c r="M149" s="5">
        <v>886</v>
      </c>
      <c r="N149" s="5">
        <v>19259</v>
      </c>
      <c r="O149" s="5">
        <v>2718</v>
      </c>
      <c r="P149" s="5">
        <v>25377</v>
      </c>
      <c r="Q149" s="5">
        <v>7043</v>
      </c>
      <c r="R149" s="5">
        <v>23738</v>
      </c>
    </row>
    <row r="150" spans="1:18">
      <c r="A150" s="5">
        <v>1393</v>
      </c>
      <c r="B150" s="5">
        <v>3</v>
      </c>
      <c r="C150" s="5" t="s">
        <v>427</v>
      </c>
      <c r="D150" s="5" t="s">
        <v>428</v>
      </c>
      <c r="E150" s="5">
        <v>1105081</v>
      </c>
      <c r="F150" s="5">
        <v>157658</v>
      </c>
      <c r="G150" s="5">
        <v>15655</v>
      </c>
      <c r="H150" s="5">
        <v>1480</v>
      </c>
      <c r="I150" s="5">
        <v>19511</v>
      </c>
      <c r="J150" s="5">
        <v>249779</v>
      </c>
      <c r="K150" s="5">
        <v>36670</v>
      </c>
      <c r="L150" s="5">
        <v>53786</v>
      </c>
      <c r="M150" s="5">
        <v>14538</v>
      </c>
      <c r="N150" s="5">
        <v>84782</v>
      </c>
      <c r="O150" s="5">
        <v>28175</v>
      </c>
      <c r="P150" s="5">
        <v>111027</v>
      </c>
      <c r="Q150" s="5">
        <v>84528</v>
      </c>
      <c r="R150" s="5">
        <v>247491</v>
      </c>
    </row>
    <row r="151" spans="1:18">
      <c r="A151" s="5">
        <v>1393</v>
      </c>
      <c r="B151" s="5">
        <v>14</v>
      </c>
      <c r="C151" s="5" t="s">
        <v>429</v>
      </c>
      <c r="D151" s="5" t="s">
        <v>430</v>
      </c>
      <c r="E151" s="5">
        <v>1105081</v>
      </c>
      <c r="F151" s="5">
        <v>157658</v>
      </c>
      <c r="G151" s="5">
        <v>15655</v>
      </c>
      <c r="H151" s="5">
        <v>1480</v>
      </c>
      <c r="I151" s="5">
        <v>19511</v>
      </c>
      <c r="J151" s="5">
        <v>249779</v>
      </c>
      <c r="K151" s="5">
        <v>36670</v>
      </c>
      <c r="L151" s="5">
        <v>53786</v>
      </c>
      <c r="M151" s="5">
        <v>14538</v>
      </c>
      <c r="N151" s="5">
        <v>84782</v>
      </c>
      <c r="O151" s="5">
        <v>28175</v>
      </c>
      <c r="P151" s="5">
        <v>111027</v>
      </c>
      <c r="Q151" s="5">
        <v>84528</v>
      </c>
      <c r="R151" s="5">
        <v>247491</v>
      </c>
    </row>
    <row r="152" spans="1:18">
      <c r="A152" s="5">
        <v>1393</v>
      </c>
      <c r="B152" s="5">
        <v>3</v>
      </c>
      <c r="C152" s="5" t="s">
        <v>431</v>
      </c>
      <c r="D152" s="5" t="s">
        <v>432</v>
      </c>
      <c r="E152" s="5">
        <v>316538</v>
      </c>
      <c r="F152" s="5">
        <v>4363</v>
      </c>
      <c r="G152" s="5">
        <v>16648</v>
      </c>
      <c r="H152" s="5">
        <v>1545</v>
      </c>
      <c r="I152" s="5">
        <v>8322</v>
      </c>
      <c r="J152" s="5">
        <v>43355</v>
      </c>
      <c r="K152" s="5">
        <v>16470</v>
      </c>
      <c r="L152" s="5">
        <v>25405</v>
      </c>
      <c r="M152" s="5">
        <v>4353</v>
      </c>
      <c r="N152" s="5">
        <v>19311</v>
      </c>
      <c r="O152" s="5">
        <v>7230</v>
      </c>
      <c r="P152" s="5">
        <v>67957</v>
      </c>
      <c r="Q152" s="5">
        <v>12800</v>
      </c>
      <c r="R152" s="5">
        <v>88778</v>
      </c>
    </row>
    <row r="153" spans="1:18">
      <c r="A153" s="5">
        <v>1393</v>
      </c>
      <c r="B153" s="5">
        <v>4</v>
      </c>
      <c r="C153" s="5" t="s">
        <v>433</v>
      </c>
      <c r="D153" s="5" t="s">
        <v>432</v>
      </c>
      <c r="E153" s="5">
        <v>316538</v>
      </c>
      <c r="F153" s="5">
        <v>4363</v>
      </c>
      <c r="G153" s="5">
        <v>16648</v>
      </c>
      <c r="H153" s="5">
        <v>1545</v>
      </c>
      <c r="I153" s="5">
        <v>8322</v>
      </c>
      <c r="J153" s="5">
        <v>43355</v>
      </c>
      <c r="K153" s="5">
        <v>16470</v>
      </c>
      <c r="L153" s="5">
        <v>25405</v>
      </c>
      <c r="M153" s="5">
        <v>4353</v>
      </c>
      <c r="N153" s="5">
        <v>19311</v>
      </c>
      <c r="O153" s="5">
        <v>7230</v>
      </c>
      <c r="P153" s="5">
        <v>67957</v>
      </c>
      <c r="Q153" s="5">
        <v>12800</v>
      </c>
      <c r="R153" s="5">
        <v>88778</v>
      </c>
    </row>
    <row r="154" spans="1:18">
      <c r="A154" s="5">
        <v>1393</v>
      </c>
      <c r="B154" s="5">
        <v>3</v>
      </c>
      <c r="C154" s="5" t="s">
        <v>434</v>
      </c>
      <c r="D154" s="5" t="s">
        <v>435</v>
      </c>
      <c r="E154" s="5">
        <v>2207478</v>
      </c>
      <c r="F154" s="5">
        <v>36296</v>
      </c>
      <c r="G154" s="5">
        <v>48052</v>
      </c>
      <c r="H154" s="5">
        <v>1881</v>
      </c>
      <c r="I154" s="5">
        <v>34366</v>
      </c>
      <c r="J154" s="5">
        <v>403941</v>
      </c>
      <c r="K154" s="5">
        <v>66950</v>
      </c>
      <c r="L154" s="5">
        <v>69051</v>
      </c>
      <c r="M154" s="5">
        <v>4544</v>
      </c>
      <c r="N154" s="5">
        <v>131780</v>
      </c>
      <c r="O154" s="5">
        <v>40690</v>
      </c>
      <c r="P154" s="5">
        <v>555649</v>
      </c>
      <c r="Q154" s="5">
        <v>43821</v>
      </c>
      <c r="R154" s="5">
        <v>770458</v>
      </c>
    </row>
    <row r="155" spans="1:18">
      <c r="A155" s="5">
        <v>1393</v>
      </c>
      <c r="B155" s="5">
        <v>4</v>
      </c>
      <c r="C155" s="5" t="s">
        <v>436</v>
      </c>
      <c r="D155" s="5" t="s">
        <v>435</v>
      </c>
      <c r="E155" s="5">
        <v>2207478</v>
      </c>
      <c r="F155" s="5">
        <v>36296</v>
      </c>
      <c r="G155" s="5">
        <v>48052</v>
      </c>
      <c r="H155" s="5">
        <v>1881</v>
      </c>
      <c r="I155" s="5">
        <v>34366</v>
      </c>
      <c r="J155" s="5">
        <v>403941</v>
      </c>
      <c r="K155" s="5">
        <v>66950</v>
      </c>
      <c r="L155" s="5">
        <v>69051</v>
      </c>
      <c r="M155" s="5">
        <v>4544</v>
      </c>
      <c r="N155" s="5">
        <v>131780</v>
      </c>
      <c r="O155" s="5">
        <v>40690</v>
      </c>
      <c r="P155" s="5">
        <v>555649</v>
      </c>
      <c r="Q155" s="5">
        <v>43821</v>
      </c>
      <c r="R155" s="5">
        <v>770458</v>
      </c>
    </row>
    <row r="156" spans="1:18">
      <c r="A156" s="5">
        <v>1393</v>
      </c>
      <c r="B156" s="5">
        <v>3</v>
      </c>
      <c r="C156" s="5" t="s">
        <v>437</v>
      </c>
      <c r="D156" s="5" t="s">
        <v>438</v>
      </c>
      <c r="E156" s="5">
        <v>148666</v>
      </c>
      <c r="F156" s="5">
        <v>37713</v>
      </c>
      <c r="G156" s="5">
        <v>1864</v>
      </c>
      <c r="H156" s="5">
        <v>20</v>
      </c>
      <c r="I156" s="5">
        <v>1496</v>
      </c>
      <c r="J156" s="5">
        <v>21679</v>
      </c>
      <c r="K156" s="5">
        <v>5847</v>
      </c>
      <c r="L156" s="5">
        <v>4380</v>
      </c>
      <c r="M156" s="5">
        <v>604</v>
      </c>
      <c r="N156" s="5">
        <v>4420</v>
      </c>
      <c r="O156" s="5">
        <v>5785</v>
      </c>
      <c r="P156" s="5">
        <v>6510</v>
      </c>
      <c r="Q156" s="5">
        <v>5003</v>
      </c>
      <c r="R156" s="5">
        <v>53347</v>
      </c>
    </row>
    <row r="157" spans="1:18">
      <c r="A157" s="5">
        <v>1393</v>
      </c>
      <c r="B157" s="5">
        <v>4</v>
      </c>
      <c r="C157" s="5" t="s">
        <v>439</v>
      </c>
      <c r="D157" s="5" t="s">
        <v>438</v>
      </c>
      <c r="E157" s="5">
        <v>148666</v>
      </c>
      <c r="F157" s="5">
        <v>37713</v>
      </c>
      <c r="G157" s="5">
        <v>1864</v>
      </c>
      <c r="H157" s="5">
        <v>20</v>
      </c>
      <c r="I157" s="5">
        <v>1496</v>
      </c>
      <c r="J157" s="5">
        <v>21679</v>
      </c>
      <c r="K157" s="5">
        <v>5847</v>
      </c>
      <c r="L157" s="5">
        <v>4380</v>
      </c>
      <c r="M157" s="5">
        <v>604</v>
      </c>
      <c r="N157" s="5">
        <v>4420</v>
      </c>
      <c r="O157" s="5">
        <v>5785</v>
      </c>
      <c r="P157" s="5">
        <v>6510</v>
      </c>
      <c r="Q157" s="5">
        <v>5003</v>
      </c>
      <c r="R157" s="5">
        <v>53347</v>
      </c>
    </row>
    <row r="158" spans="1:18">
      <c r="A158" s="5">
        <v>1393</v>
      </c>
      <c r="B158" s="5">
        <v>2</v>
      </c>
      <c r="C158" s="5" t="s">
        <v>440</v>
      </c>
      <c r="D158" s="5" t="s">
        <v>441</v>
      </c>
      <c r="E158" s="5">
        <v>4968873</v>
      </c>
      <c r="F158" s="5">
        <v>264486</v>
      </c>
      <c r="G158" s="5">
        <v>222914</v>
      </c>
      <c r="H158" s="5">
        <v>49890</v>
      </c>
      <c r="I158" s="5">
        <v>108809</v>
      </c>
      <c r="J158" s="5">
        <v>447316</v>
      </c>
      <c r="K158" s="5">
        <v>281390</v>
      </c>
      <c r="L158" s="5">
        <v>187809</v>
      </c>
      <c r="M158" s="5">
        <v>70723</v>
      </c>
      <c r="N158" s="5">
        <v>457546</v>
      </c>
      <c r="O158" s="5">
        <v>93847</v>
      </c>
      <c r="P158" s="5">
        <v>519172</v>
      </c>
      <c r="Q158" s="5">
        <v>257356</v>
      </c>
      <c r="R158" s="5">
        <v>2007616</v>
      </c>
    </row>
    <row r="159" spans="1:18">
      <c r="A159" s="5">
        <v>1393</v>
      </c>
      <c r="B159" s="5">
        <v>3</v>
      </c>
      <c r="C159" s="5" t="s">
        <v>442</v>
      </c>
      <c r="D159" s="5" t="s">
        <v>443</v>
      </c>
      <c r="E159" s="5">
        <v>4094489</v>
      </c>
      <c r="F159" s="5">
        <v>232742</v>
      </c>
      <c r="G159" s="5">
        <v>149584</v>
      </c>
      <c r="H159" s="5">
        <v>35048</v>
      </c>
      <c r="I159" s="5">
        <v>74001</v>
      </c>
      <c r="J159" s="5">
        <v>316764</v>
      </c>
      <c r="K159" s="5">
        <v>183059</v>
      </c>
      <c r="L159" s="5">
        <v>145991</v>
      </c>
      <c r="M159" s="5">
        <v>65616</v>
      </c>
      <c r="N159" s="5">
        <v>408365</v>
      </c>
      <c r="O159" s="5">
        <v>70998</v>
      </c>
      <c r="P159" s="5">
        <v>395305</v>
      </c>
      <c r="Q159" s="5">
        <v>206486</v>
      </c>
      <c r="R159" s="5">
        <v>1810530</v>
      </c>
    </row>
    <row r="160" spans="1:18">
      <c r="A160" s="5">
        <v>1393</v>
      </c>
      <c r="B160" s="5">
        <v>4</v>
      </c>
      <c r="C160" s="5" t="s">
        <v>444</v>
      </c>
      <c r="D160" s="5" t="s">
        <v>445</v>
      </c>
      <c r="E160" s="5">
        <v>663552</v>
      </c>
      <c r="F160" s="5">
        <v>4544</v>
      </c>
      <c r="G160" s="5">
        <v>8998</v>
      </c>
      <c r="H160" s="5">
        <v>14432</v>
      </c>
      <c r="I160" s="5">
        <v>8595</v>
      </c>
      <c r="J160" s="5">
        <v>45177</v>
      </c>
      <c r="K160" s="5">
        <v>13692</v>
      </c>
      <c r="L160" s="5">
        <v>27503</v>
      </c>
      <c r="M160" s="5">
        <v>5528</v>
      </c>
      <c r="N160" s="5">
        <v>34267</v>
      </c>
      <c r="O160" s="5">
        <v>25258</v>
      </c>
      <c r="P160" s="5">
        <v>16136</v>
      </c>
      <c r="Q160" s="5">
        <v>30635</v>
      </c>
      <c r="R160" s="5">
        <v>428788</v>
      </c>
    </row>
    <row r="161" spans="1:18">
      <c r="A161" s="5">
        <v>1393</v>
      </c>
      <c r="B161" s="5">
        <v>4</v>
      </c>
      <c r="C161" s="5" t="s">
        <v>446</v>
      </c>
      <c r="D161" s="5" t="s">
        <v>447</v>
      </c>
      <c r="E161" s="5">
        <v>8244</v>
      </c>
      <c r="F161" s="5">
        <v>0</v>
      </c>
      <c r="G161" s="5">
        <v>295</v>
      </c>
      <c r="H161" s="5">
        <v>0</v>
      </c>
      <c r="I161" s="5">
        <v>688</v>
      </c>
      <c r="J161" s="5">
        <v>1492</v>
      </c>
      <c r="K161" s="5">
        <v>1175</v>
      </c>
      <c r="L161" s="5">
        <v>684</v>
      </c>
      <c r="M161" s="5">
        <v>79</v>
      </c>
      <c r="N161" s="5">
        <v>502</v>
      </c>
      <c r="O161" s="5">
        <v>326</v>
      </c>
      <c r="P161" s="5">
        <v>247</v>
      </c>
      <c r="Q161" s="5">
        <v>1192</v>
      </c>
      <c r="R161" s="5">
        <v>1565</v>
      </c>
    </row>
    <row r="162" spans="1:18">
      <c r="A162" s="5">
        <v>1393</v>
      </c>
      <c r="B162" s="5">
        <v>4</v>
      </c>
      <c r="C162" s="5" t="s">
        <v>448</v>
      </c>
      <c r="D162" s="5" t="s">
        <v>449</v>
      </c>
      <c r="E162" s="5">
        <v>903957</v>
      </c>
      <c r="F162" s="5">
        <v>48956</v>
      </c>
      <c r="G162" s="5">
        <v>36013</v>
      </c>
      <c r="H162" s="5">
        <v>10250</v>
      </c>
      <c r="I162" s="5">
        <v>14982</v>
      </c>
      <c r="J162" s="5">
        <v>70066</v>
      </c>
      <c r="K162" s="5">
        <v>73993</v>
      </c>
      <c r="L162" s="5">
        <v>37392</v>
      </c>
      <c r="M162" s="5">
        <v>13625</v>
      </c>
      <c r="N162" s="5">
        <v>102613</v>
      </c>
      <c r="O162" s="5">
        <v>12752</v>
      </c>
      <c r="P162" s="5">
        <v>79692</v>
      </c>
      <c r="Q162" s="5">
        <v>32784</v>
      </c>
      <c r="R162" s="5">
        <v>370840</v>
      </c>
    </row>
    <row r="163" spans="1:18">
      <c r="A163" s="5">
        <v>1393</v>
      </c>
      <c r="B163" s="5">
        <v>4</v>
      </c>
      <c r="C163" s="5" t="s">
        <v>450</v>
      </c>
      <c r="D163" s="5" t="s">
        <v>451</v>
      </c>
      <c r="E163" s="5">
        <v>131530</v>
      </c>
      <c r="F163" s="5">
        <v>43</v>
      </c>
      <c r="G163" s="5">
        <v>7027</v>
      </c>
      <c r="H163" s="5">
        <v>1339</v>
      </c>
      <c r="I163" s="5">
        <v>1797</v>
      </c>
      <c r="J163" s="5">
        <v>17224</v>
      </c>
      <c r="K163" s="5">
        <v>4991</v>
      </c>
      <c r="L163" s="5">
        <v>5182</v>
      </c>
      <c r="M163" s="5">
        <v>28336</v>
      </c>
      <c r="N163" s="5">
        <v>1836</v>
      </c>
      <c r="O163" s="5">
        <v>1233</v>
      </c>
      <c r="P163" s="5">
        <v>3556</v>
      </c>
      <c r="Q163" s="5">
        <v>4655</v>
      </c>
      <c r="R163" s="5">
        <v>54312</v>
      </c>
    </row>
    <row r="164" spans="1:18">
      <c r="A164" s="5">
        <v>1393</v>
      </c>
      <c r="B164" s="5">
        <v>4</v>
      </c>
      <c r="C164" s="5" t="s">
        <v>452</v>
      </c>
      <c r="D164" s="5" t="s">
        <v>453</v>
      </c>
      <c r="E164" s="5">
        <v>39249</v>
      </c>
      <c r="F164" s="5">
        <v>443</v>
      </c>
      <c r="G164" s="5">
        <v>931</v>
      </c>
      <c r="H164" s="5">
        <v>4087</v>
      </c>
      <c r="I164" s="5">
        <v>1413</v>
      </c>
      <c r="J164" s="5">
        <v>10107</v>
      </c>
      <c r="K164" s="5">
        <v>6573</v>
      </c>
      <c r="L164" s="5">
        <v>1380</v>
      </c>
      <c r="M164" s="5">
        <v>110</v>
      </c>
      <c r="N164" s="5">
        <v>871</v>
      </c>
      <c r="O164" s="5">
        <v>1378</v>
      </c>
      <c r="P164" s="5">
        <v>4560</v>
      </c>
      <c r="Q164" s="5">
        <v>1938</v>
      </c>
      <c r="R164" s="5">
        <v>5457</v>
      </c>
    </row>
    <row r="165" spans="1:18">
      <c r="A165" s="5">
        <v>1393</v>
      </c>
      <c r="B165" s="5">
        <v>4</v>
      </c>
      <c r="C165" s="5" t="s">
        <v>454</v>
      </c>
      <c r="D165" s="5" t="s">
        <v>455</v>
      </c>
      <c r="E165" s="5">
        <v>747938</v>
      </c>
      <c r="F165" s="5">
        <v>115935</v>
      </c>
      <c r="G165" s="5">
        <v>22852</v>
      </c>
      <c r="H165" s="5">
        <v>143</v>
      </c>
      <c r="I165" s="5">
        <v>5470</v>
      </c>
      <c r="J165" s="5">
        <v>18051</v>
      </c>
      <c r="K165" s="5">
        <v>21051</v>
      </c>
      <c r="L165" s="5">
        <v>10721</v>
      </c>
      <c r="M165" s="5">
        <v>5484</v>
      </c>
      <c r="N165" s="5">
        <v>126315</v>
      </c>
      <c r="O165" s="5">
        <v>2637</v>
      </c>
      <c r="P165" s="5">
        <v>102072</v>
      </c>
      <c r="Q165" s="5">
        <v>18213</v>
      </c>
      <c r="R165" s="5">
        <v>298995</v>
      </c>
    </row>
    <row r="166" spans="1:18">
      <c r="A166" s="5">
        <v>1393</v>
      </c>
      <c r="B166" s="5">
        <v>4</v>
      </c>
      <c r="C166" s="5" t="s">
        <v>456</v>
      </c>
      <c r="D166" s="5" t="s">
        <v>457</v>
      </c>
      <c r="E166" s="5">
        <v>49494</v>
      </c>
      <c r="F166" s="5">
        <v>520</v>
      </c>
      <c r="G166" s="5">
        <v>12795</v>
      </c>
      <c r="H166" s="5">
        <v>0</v>
      </c>
      <c r="I166" s="5">
        <v>4876</v>
      </c>
      <c r="J166" s="5">
        <v>3970</v>
      </c>
      <c r="K166" s="5">
        <v>789</v>
      </c>
      <c r="L166" s="5">
        <v>3166</v>
      </c>
      <c r="M166" s="5">
        <v>302</v>
      </c>
      <c r="N166" s="5">
        <v>12401</v>
      </c>
      <c r="O166" s="5">
        <v>150</v>
      </c>
      <c r="P166" s="5">
        <v>2127</v>
      </c>
      <c r="Q166" s="5">
        <v>4420</v>
      </c>
      <c r="R166" s="5">
        <v>3977</v>
      </c>
    </row>
    <row r="167" spans="1:18">
      <c r="A167" s="5">
        <v>1393</v>
      </c>
      <c r="B167" s="5">
        <v>9</v>
      </c>
      <c r="C167" s="5" t="s">
        <v>458</v>
      </c>
      <c r="D167" s="5" t="s">
        <v>459</v>
      </c>
      <c r="E167" s="5">
        <v>1550526</v>
      </c>
      <c r="F167" s="5">
        <v>62301</v>
      </c>
      <c r="G167" s="5">
        <v>60675</v>
      </c>
      <c r="H167" s="5">
        <v>4798</v>
      </c>
      <c r="I167" s="5">
        <v>36180</v>
      </c>
      <c r="J167" s="5">
        <v>150676</v>
      </c>
      <c r="K167" s="5">
        <v>60796</v>
      </c>
      <c r="L167" s="5">
        <v>59964</v>
      </c>
      <c r="M167" s="5">
        <v>12152</v>
      </c>
      <c r="N167" s="5">
        <v>129559</v>
      </c>
      <c r="O167" s="5">
        <v>27264</v>
      </c>
      <c r="P167" s="5">
        <v>186915</v>
      </c>
      <c r="Q167" s="5">
        <v>112649</v>
      </c>
      <c r="R167" s="5">
        <v>646597</v>
      </c>
    </row>
    <row r="168" spans="1:18">
      <c r="A168" s="5">
        <v>1393</v>
      </c>
      <c r="B168" s="5">
        <v>3</v>
      </c>
      <c r="C168" s="5" t="s">
        <v>460</v>
      </c>
      <c r="D168" s="5" t="s">
        <v>461</v>
      </c>
      <c r="E168" s="5">
        <v>874384</v>
      </c>
      <c r="F168" s="5">
        <v>31744</v>
      </c>
      <c r="G168" s="5">
        <v>73329</v>
      </c>
      <c r="H168" s="5">
        <v>14842</v>
      </c>
      <c r="I168" s="5">
        <v>34808</v>
      </c>
      <c r="J168" s="5">
        <v>130553</v>
      </c>
      <c r="K168" s="5">
        <v>98331</v>
      </c>
      <c r="L168" s="5">
        <v>41818</v>
      </c>
      <c r="M168" s="5">
        <v>5107</v>
      </c>
      <c r="N168" s="5">
        <v>49181</v>
      </c>
      <c r="O168" s="5">
        <v>22849</v>
      </c>
      <c r="P168" s="5">
        <v>123867</v>
      </c>
      <c r="Q168" s="5">
        <v>50870</v>
      </c>
      <c r="R168" s="5">
        <v>197085</v>
      </c>
    </row>
    <row r="169" spans="1:18">
      <c r="A169" s="5">
        <v>1393</v>
      </c>
      <c r="B169" s="5">
        <v>4</v>
      </c>
      <c r="C169" s="5" t="s">
        <v>462</v>
      </c>
      <c r="D169" s="5" t="s">
        <v>463</v>
      </c>
      <c r="E169" s="5">
        <v>214127</v>
      </c>
      <c r="F169" s="5">
        <v>26005</v>
      </c>
      <c r="G169" s="5">
        <v>4590</v>
      </c>
      <c r="H169" s="5">
        <v>827</v>
      </c>
      <c r="I169" s="5">
        <v>5300</v>
      </c>
      <c r="J169" s="5">
        <v>25629</v>
      </c>
      <c r="K169" s="5">
        <v>13543</v>
      </c>
      <c r="L169" s="5">
        <v>11513</v>
      </c>
      <c r="M169" s="5">
        <v>2108</v>
      </c>
      <c r="N169" s="5">
        <v>8358</v>
      </c>
      <c r="O169" s="5">
        <v>2704</v>
      </c>
      <c r="P169" s="5">
        <v>42321</v>
      </c>
      <c r="Q169" s="5">
        <v>8105</v>
      </c>
      <c r="R169" s="5">
        <v>63123</v>
      </c>
    </row>
    <row r="170" spans="1:18">
      <c r="A170" s="5">
        <v>1393</v>
      </c>
      <c r="B170" s="5">
        <v>4</v>
      </c>
      <c r="C170" s="5" t="s">
        <v>464</v>
      </c>
      <c r="D170" s="5" t="s">
        <v>465</v>
      </c>
      <c r="E170" s="5">
        <v>163237</v>
      </c>
      <c r="F170" s="5">
        <v>1179</v>
      </c>
      <c r="G170" s="5">
        <v>3656</v>
      </c>
      <c r="H170" s="5">
        <v>99</v>
      </c>
      <c r="I170" s="5">
        <v>4932</v>
      </c>
      <c r="J170" s="5">
        <v>23781</v>
      </c>
      <c r="K170" s="5">
        <v>40496</v>
      </c>
      <c r="L170" s="5">
        <v>6962</v>
      </c>
      <c r="M170" s="5">
        <v>633</v>
      </c>
      <c r="N170" s="5">
        <v>6247</v>
      </c>
      <c r="O170" s="5">
        <v>1945</v>
      </c>
      <c r="P170" s="5">
        <v>15166</v>
      </c>
      <c r="Q170" s="5">
        <v>15451</v>
      </c>
      <c r="R170" s="5">
        <v>42689</v>
      </c>
    </row>
    <row r="171" spans="1:18">
      <c r="A171" s="5">
        <v>1393</v>
      </c>
      <c r="B171" s="5">
        <v>4</v>
      </c>
      <c r="C171" s="5" t="s">
        <v>466</v>
      </c>
      <c r="D171" s="5" t="s">
        <v>467</v>
      </c>
      <c r="E171" s="5">
        <v>16246</v>
      </c>
      <c r="F171" s="5">
        <v>0</v>
      </c>
      <c r="G171" s="5">
        <v>0</v>
      </c>
      <c r="H171" s="5">
        <v>156</v>
      </c>
      <c r="I171" s="5">
        <v>711</v>
      </c>
      <c r="J171" s="5">
        <v>4768</v>
      </c>
      <c r="K171" s="5">
        <v>3668</v>
      </c>
      <c r="L171" s="5">
        <v>552</v>
      </c>
      <c r="M171" s="5">
        <v>275</v>
      </c>
      <c r="N171" s="5">
        <v>2397</v>
      </c>
      <c r="O171" s="5">
        <v>1019</v>
      </c>
      <c r="P171" s="5">
        <v>82</v>
      </c>
      <c r="Q171" s="5">
        <v>1121</v>
      </c>
      <c r="R171" s="5">
        <v>1497</v>
      </c>
    </row>
    <row r="172" spans="1:18">
      <c r="A172" s="5">
        <v>1393</v>
      </c>
      <c r="B172" s="5">
        <v>4</v>
      </c>
      <c r="C172" s="5" t="s">
        <v>468</v>
      </c>
      <c r="D172" s="5" t="s">
        <v>469</v>
      </c>
      <c r="E172" s="5">
        <v>187636</v>
      </c>
      <c r="F172" s="5">
        <v>4064</v>
      </c>
      <c r="G172" s="5">
        <v>19505</v>
      </c>
      <c r="H172" s="5">
        <v>10001</v>
      </c>
      <c r="I172" s="5">
        <v>8277</v>
      </c>
      <c r="J172" s="5">
        <v>23342</v>
      </c>
      <c r="K172" s="5">
        <v>15100</v>
      </c>
      <c r="L172" s="5">
        <v>10611</v>
      </c>
      <c r="M172" s="5">
        <v>702</v>
      </c>
      <c r="N172" s="5">
        <v>14320</v>
      </c>
      <c r="O172" s="5">
        <v>5282</v>
      </c>
      <c r="P172" s="5">
        <v>22031</v>
      </c>
      <c r="Q172" s="5">
        <v>15004</v>
      </c>
      <c r="R172" s="5">
        <v>39397</v>
      </c>
    </row>
    <row r="173" spans="1:18">
      <c r="A173" s="5">
        <v>1393</v>
      </c>
      <c r="B173" s="5">
        <v>4</v>
      </c>
      <c r="C173" s="5" t="s">
        <v>470</v>
      </c>
      <c r="D173" s="5" t="s">
        <v>471</v>
      </c>
      <c r="E173" s="5">
        <v>82976</v>
      </c>
      <c r="F173" s="5">
        <v>88</v>
      </c>
      <c r="G173" s="5">
        <v>1717</v>
      </c>
      <c r="H173" s="5">
        <v>3686</v>
      </c>
      <c r="I173" s="5">
        <v>5654</v>
      </c>
      <c r="J173" s="5">
        <v>19270</v>
      </c>
      <c r="K173" s="5">
        <v>5392</v>
      </c>
      <c r="L173" s="5">
        <v>5867</v>
      </c>
      <c r="M173" s="5">
        <v>457</v>
      </c>
      <c r="N173" s="5">
        <v>4299</v>
      </c>
      <c r="O173" s="5">
        <v>5679</v>
      </c>
      <c r="P173" s="5">
        <v>11987</v>
      </c>
      <c r="Q173" s="5">
        <v>6514</v>
      </c>
      <c r="R173" s="5">
        <v>12365</v>
      </c>
    </row>
    <row r="174" spans="1:18">
      <c r="A174" s="5">
        <v>1393</v>
      </c>
      <c r="B174" s="5">
        <v>4</v>
      </c>
      <c r="C174" s="5" t="s">
        <v>472</v>
      </c>
      <c r="D174" s="5" t="s">
        <v>473</v>
      </c>
      <c r="E174" s="5">
        <v>51186</v>
      </c>
      <c r="F174" s="5">
        <v>0</v>
      </c>
      <c r="G174" s="5">
        <v>87</v>
      </c>
      <c r="H174" s="5">
        <v>0</v>
      </c>
      <c r="I174" s="5">
        <v>1607</v>
      </c>
      <c r="J174" s="5">
        <v>8103</v>
      </c>
      <c r="K174" s="5">
        <v>2373</v>
      </c>
      <c r="L174" s="5">
        <v>2131</v>
      </c>
      <c r="M174" s="5">
        <v>186</v>
      </c>
      <c r="N174" s="5">
        <v>9239</v>
      </c>
      <c r="O174" s="5">
        <v>249</v>
      </c>
      <c r="P174" s="5">
        <v>14845</v>
      </c>
      <c r="Q174" s="5">
        <v>3477</v>
      </c>
      <c r="R174" s="5">
        <v>8890</v>
      </c>
    </row>
    <row r="175" spans="1:18">
      <c r="A175" s="5">
        <v>1393</v>
      </c>
      <c r="B175" s="5">
        <v>4</v>
      </c>
      <c r="C175" s="5" t="s">
        <v>474</v>
      </c>
      <c r="D175" s="5" t="s">
        <v>475</v>
      </c>
      <c r="E175" s="5">
        <v>158976</v>
      </c>
      <c r="F175" s="5">
        <v>406</v>
      </c>
      <c r="G175" s="5">
        <v>43775</v>
      </c>
      <c r="H175" s="5">
        <v>73</v>
      </c>
      <c r="I175" s="5">
        <v>8327</v>
      </c>
      <c r="J175" s="5">
        <v>25659</v>
      </c>
      <c r="K175" s="5">
        <v>17758</v>
      </c>
      <c r="L175" s="5">
        <v>4182</v>
      </c>
      <c r="M175" s="5">
        <v>746</v>
      </c>
      <c r="N175" s="5">
        <v>4321</v>
      </c>
      <c r="O175" s="5">
        <v>5973</v>
      </c>
      <c r="P175" s="5">
        <v>17436</v>
      </c>
      <c r="Q175" s="5">
        <v>1198</v>
      </c>
      <c r="R175" s="5">
        <v>29124</v>
      </c>
    </row>
    <row r="176" spans="1:18">
      <c r="A176" s="5">
        <v>1393</v>
      </c>
      <c r="B176" s="5">
        <v>2</v>
      </c>
      <c r="C176" s="5" t="s">
        <v>476</v>
      </c>
      <c r="D176" s="5" t="s">
        <v>477</v>
      </c>
      <c r="E176" s="5">
        <v>23325394</v>
      </c>
      <c r="F176" s="5">
        <v>5117164</v>
      </c>
      <c r="G176" s="5">
        <v>234142</v>
      </c>
      <c r="H176" s="5">
        <v>146466</v>
      </c>
      <c r="I176" s="5">
        <v>97855</v>
      </c>
      <c r="J176" s="5">
        <v>4716537</v>
      </c>
      <c r="K176" s="5">
        <v>520504</v>
      </c>
      <c r="L176" s="5">
        <v>418028</v>
      </c>
      <c r="M176" s="5">
        <v>46331</v>
      </c>
      <c r="N176" s="5">
        <v>414656</v>
      </c>
      <c r="O176" s="5">
        <v>1020672</v>
      </c>
      <c r="P176" s="5">
        <v>1413874</v>
      </c>
      <c r="Q176" s="5">
        <v>378411</v>
      </c>
      <c r="R176" s="5">
        <v>8800755</v>
      </c>
    </row>
    <row r="177" spans="1:18">
      <c r="A177" s="5">
        <v>1393</v>
      </c>
      <c r="B177" s="5">
        <v>3</v>
      </c>
      <c r="C177" s="5" t="s">
        <v>478</v>
      </c>
      <c r="D177" s="5" t="s">
        <v>479</v>
      </c>
      <c r="E177" s="5">
        <v>17970930</v>
      </c>
      <c r="F177" s="5">
        <v>4997618</v>
      </c>
      <c r="G177" s="5">
        <v>127613</v>
      </c>
      <c r="H177" s="5">
        <v>125498</v>
      </c>
      <c r="I177" s="5">
        <v>40007</v>
      </c>
      <c r="J177" s="5">
        <v>3558654</v>
      </c>
      <c r="K177" s="5">
        <v>296224</v>
      </c>
      <c r="L177" s="5">
        <v>259453</v>
      </c>
      <c r="M177" s="5">
        <v>31935</v>
      </c>
      <c r="N177" s="5">
        <v>166808</v>
      </c>
      <c r="O177" s="5">
        <v>893306</v>
      </c>
      <c r="P177" s="5">
        <v>1285592</v>
      </c>
      <c r="Q177" s="5">
        <v>267187</v>
      </c>
      <c r="R177" s="5">
        <v>5921035</v>
      </c>
    </row>
    <row r="178" spans="1:18">
      <c r="A178" s="5">
        <v>1393</v>
      </c>
      <c r="B178" s="5">
        <v>4</v>
      </c>
      <c r="C178" s="5" t="s">
        <v>480</v>
      </c>
      <c r="D178" s="5" t="s">
        <v>479</v>
      </c>
      <c r="E178" s="5">
        <v>17970930</v>
      </c>
      <c r="F178" s="5">
        <v>4997618</v>
      </c>
      <c r="G178" s="5">
        <v>127613</v>
      </c>
      <c r="H178" s="5">
        <v>125498</v>
      </c>
      <c r="I178" s="5">
        <v>40007</v>
      </c>
      <c r="J178" s="5">
        <v>3558654</v>
      </c>
      <c r="K178" s="5">
        <v>296224</v>
      </c>
      <c r="L178" s="5">
        <v>259453</v>
      </c>
      <c r="M178" s="5">
        <v>31935</v>
      </c>
      <c r="N178" s="5">
        <v>166808</v>
      </c>
      <c r="O178" s="5">
        <v>893306</v>
      </c>
      <c r="P178" s="5">
        <v>1285592</v>
      </c>
      <c r="Q178" s="5">
        <v>267187</v>
      </c>
      <c r="R178" s="5">
        <v>5921035</v>
      </c>
    </row>
    <row r="179" spans="1:18">
      <c r="A179" s="5">
        <v>1393</v>
      </c>
      <c r="B179" s="5">
        <v>3</v>
      </c>
      <c r="C179" s="5" t="s">
        <v>481</v>
      </c>
      <c r="D179" s="5" t="s">
        <v>482</v>
      </c>
      <c r="E179" s="5">
        <v>218303</v>
      </c>
      <c r="F179" s="5">
        <v>24297</v>
      </c>
      <c r="G179" s="5">
        <v>6075</v>
      </c>
      <c r="H179" s="5">
        <v>104</v>
      </c>
      <c r="I179" s="5">
        <v>4228</v>
      </c>
      <c r="J179" s="5">
        <v>16590</v>
      </c>
      <c r="K179" s="5">
        <v>6677</v>
      </c>
      <c r="L179" s="5">
        <v>7709</v>
      </c>
      <c r="M179" s="5">
        <v>462</v>
      </c>
      <c r="N179" s="5">
        <v>6027</v>
      </c>
      <c r="O179" s="5">
        <v>3040</v>
      </c>
      <c r="P179" s="5">
        <v>36138</v>
      </c>
      <c r="Q179" s="5">
        <v>3298</v>
      </c>
      <c r="R179" s="5">
        <v>103659</v>
      </c>
    </row>
    <row r="180" spans="1:18">
      <c r="A180" s="5">
        <v>1393</v>
      </c>
      <c r="B180" s="5">
        <v>4</v>
      </c>
      <c r="C180" s="5" t="s">
        <v>483</v>
      </c>
      <c r="D180" s="5" t="s">
        <v>482</v>
      </c>
      <c r="E180" s="5">
        <v>218303</v>
      </c>
      <c r="F180" s="5">
        <v>24297</v>
      </c>
      <c r="G180" s="5">
        <v>6075</v>
      </c>
      <c r="H180" s="5">
        <v>104</v>
      </c>
      <c r="I180" s="5">
        <v>4228</v>
      </c>
      <c r="J180" s="5">
        <v>16590</v>
      </c>
      <c r="K180" s="5">
        <v>6677</v>
      </c>
      <c r="L180" s="5">
        <v>7709</v>
      </c>
      <c r="M180" s="5">
        <v>462</v>
      </c>
      <c r="N180" s="5">
        <v>6027</v>
      </c>
      <c r="O180" s="5">
        <v>3040</v>
      </c>
      <c r="P180" s="5">
        <v>36138</v>
      </c>
      <c r="Q180" s="5">
        <v>3298</v>
      </c>
      <c r="R180" s="5">
        <v>103659</v>
      </c>
    </row>
    <row r="181" spans="1:18">
      <c r="A181" s="5">
        <v>1393</v>
      </c>
      <c r="B181" s="5">
        <v>3</v>
      </c>
      <c r="C181" s="5" t="s">
        <v>484</v>
      </c>
      <c r="D181" s="5" t="s">
        <v>485</v>
      </c>
      <c r="E181" s="5">
        <v>5136161</v>
      </c>
      <c r="F181" s="5">
        <v>95249</v>
      </c>
      <c r="G181" s="5">
        <v>100454</v>
      </c>
      <c r="H181" s="5">
        <v>20863</v>
      </c>
      <c r="I181" s="5">
        <v>53621</v>
      </c>
      <c r="J181" s="5">
        <v>1141292</v>
      </c>
      <c r="K181" s="5">
        <v>217603</v>
      </c>
      <c r="L181" s="5">
        <v>150867</v>
      </c>
      <c r="M181" s="5">
        <v>13934</v>
      </c>
      <c r="N181" s="5">
        <v>241821</v>
      </c>
      <c r="O181" s="5">
        <v>124326</v>
      </c>
      <c r="P181" s="5">
        <v>92144</v>
      </c>
      <c r="Q181" s="5">
        <v>107927</v>
      </c>
      <c r="R181" s="5">
        <v>2776061</v>
      </c>
    </row>
    <row r="182" spans="1:18">
      <c r="A182" s="5">
        <v>1393</v>
      </c>
      <c r="B182" s="5">
        <v>4</v>
      </c>
      <c r="C182" s="5" t="s">
        <v>486</v>
      </c>
      <c r="D182" s="5" t="s">
        <v>485</v>
      </c>
      <c r="E182" s="5">
        <v>5136161</v>
      </c>
      <c r="F182" s="5">
        <v>95249</v>
      </c>
      <c r="G182" s="5">
        <v>100454</v>
      </c>
      <c r="H182" s="5">
        <v>20863</v>
      </c>
      <c r="I182" s="5">
        <v>53621</v>
      </c>
      <c r="J182" s="5">
        <v>1141292</v>
      </c>
      <c r="K182" s="5">
        <v>217603</v>
      </c>
      <c r="L182" s="5">
        <v>150867</v>
      </c>
      <c r="M182" s="5">
        <v>13934</v>
      </c>
      <c r="N182" s="5">
        <v>241821</v>
      </c>
      <c r="O182" s="5">
        <v>124326</v>
      </c>
      <c r="P182" s="5">
        <v>92144</v>
      </c>
      <c r="Q182" s="5">
        <v>107927</v>
      </c>
      <c r="R182" s="5">
        <v>2776061</v>
      </c>
    </row>
    <row r="183" spans="1:18">
      <c r="A183" s="5">
        <v>1393</v>
      </c>
      <c r="B183" s="5">
        <v>2</v>
      </c>
      <c r="C183" s="5" t="s">
        <v>487</v>
      </c>
      <c r="D183" s="5" t="s">
        <v>488</v>
      </c>
      <c r="E183" s="5">
        <v>1579267</v>
      </c>
      <c r="F183" s="5">
        <v>50773</v>
      </c>
      <c r="G183" s="5">
        <v>28812</v>
      </c>
      <c r="H183" s="5">
        <v>31877</v>
      </c>
      <c r="I183" s="5">
        <v>11464</v>
      </c>
      <c r="J183" s="5">
        <v>57005</v>
      </c>
      <c r="K183" s="5">
        <v>31776</v>
      </c>
      <c r="L183" s="5">
        <v>33713</v>
      </c>
      <c r="M183" s="5">
        <v>5375</v>
      </c>
      <c r="N183" s="5">
        <v>31742</v>
      </c>
      <c r="O183" s="5">
        <v>20531</v>
      </c>
      <c r="P183" s="5">
        <v>75142</v>
      </c>
      <c r="Q183" s="5">
        <v>67099</v>
      </c>
      <c r="R183" s="5">
        <v>1133958</v>
      </c>
    </row>
    <row r="184" spans="1:18">
      <c r="A184" s="5">
        <v>1393</v>
      </c>
      <c r="B184" s="5">
        <v>3</v>
      </c>
      <c r="C184" s="5" t="s">
        <v>489</v>
      </c>
      <c r="D184" s="5" t="s">
        <v>490</v>
      </c>
      <c r="E184" s="5">
        <v>1015874</v>
      </c>
      <c r="F184" s="5">
        <v>36</v>
      </c>
      <c r="G184" s="5">
        <v>5036</v>
      </c>
      <c r="H184" s="5">
        <v>28124</v>
      </c>
      <c r="I184" s="5">
        <v>2702</v>
      </c>
      <c r="J184" s="5">
        <v>13924</v>
      </c>
      <c r="K184" s="5">
        <v>9167</v>
      </c>
      <c r="L184" s="5">
        <v>5284</v>
      </c>
      <c r="M184" s="5">
        <v>500</v>
      </c>
      <c r="N184" s="5">
        <v>17124</v>
      </c>
      <c r="O184" s="5">
        <v>3200</v>
      </c>
      <c r="P184" s="5">
        <v>17227</v>
      </c>
      <c r="Q184" s="5">
        <v>5288</v>
      </c>
      <c r="R184" s="5">
        <v>908263</v>
      </c>
    </row>
    <row r="185" spans="1:18">
      <c r="A185" s="5">
        <v>1393</v>
      </c>
      <c r="B185" s="5">
        <v>4</v>
      </c>
      <c r="C185" s="5" t="s">
        <v>491</v>
      </c>
      <c r="D185" s="5" t="s">
        <v>492</v>
      </c>
      <c r="E185" s="5">
        <v>1015410</v>
      </c>
      <c r="F185" s="5">
        <v>36</v>
      </c>
      <c r="G185" s="5">
        <v>5036</v>
      </c>
      <c r="H185" s="5">
        <v>28124</v>
      </c>
      <c r="I185" s="5">
        <v>2647</v>
      </c>
      <c r="J185" s="5">
        <v>13924</v>
      </c>
      <c r="K185" s="5">
        <v>9167</v>
      </c>
      <c r="L185" s="5">
        <v>5284</v>
      </c>
      <c r="M185" s="5">
        <v>500</v>
      </c>
      <c r="N185" s="5">
        <v>17124</v>
      </c>
      <c r="O185" s="5">
        <v>3200</v>
      </c>
      <c r="P185" s="5">
        <v>17227</v>
      </c>
      <c r="Q185" s="5">
        <v>5288</v>
      </c>
      <c r="R185" s="5">
        <v>907853</v>
      </c>
    </row>
    <row r="186" spans="1:18">
      <c r="A186" s="5">
        <v>1393</v>
      </c>
      <c r="B186" s="5">
        <v>4</v>
      </c>
      <c r="C186" s="5" t="s">
        <v>493</v>
      </c>
      <c r="D186" s="5" t="s">
        <v>494</v>
      </c>
      <c r="E186" s="5">
        <v>464</v>
      </c>
      <c r="F186" s="5">
        <v>0</v>
      </c>
      <c r="G186" s="5">
        <v>0</v>
      </c>
      <c r="H186" s="5">
        <v>0</v>
      </c>
      <c r="I186" s="5">
        <v>55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409</v>
      </c>
    </row>
    <row r="187" spans="1:18">
      <c r="A187" s="5">
        <v>1393</v>
      </c>
      <c r="B187" s="5">
        <v>3</v>
      </c>
      <c r="C187" s="5" t="s">
        <v>495</v>
      </c>
      <c r="D187" s="5" t="s">
        <v>496</v>
      </c>
      <c r="E187" s="5">
        <v>305996</v>
      </c>
      <c r="F187" s="5">
        <v>4308</v>
      </c>
      <c r="G187" s="5">
        <v>3141</v>
      </c>
      <c r="H187" s="5">
        <v>3360</v>
      </c>
      <c r="I187" s="5">
        <v>3087</v>
      </c>
      <c r="J187" s="5">
        <v>11154</v>
      </c>
      <c r="K187" s="5">
        <v>8533</v>
      </c>
      <c r="L187" s="5">
        <v>17416</v>
      </c>
      <c r="M187" s="5">
        <v>2197</v>
      </c>
      <c r="N187" s="5">
        <v>12390</v>
      </c>
      <c r="O187" s="5">
        <v>5505</v>
      </c>
      <c r="P187" s="5">
        <v>8036</v>
      </c>
      <c r="Q187" s="5">
        <v>55543</v>
      </c>
      <c r="R187" s="5">
        <v>171327</v>
      </c>
    </row>
    <row r="188" spans="1:18">
      <c r="A188" s="5">
        <v>1393</v>
      </c>
      <c r="B188" s="5">
        <v>4</v>
      </c>
      <c r="C188" s="5" t="s">
        <v>497</v>
      </c>
      <c r="D188" s="5" t="s">
        <v>496</v>
      </c>
      <c r="E188" s="5">
        <v>305996</v>
      </c>
      <c r="F188" s="5">
        <v>4308</v>
      </c>
      <c r="G188" s="5">
        <v>3141</v>
      </c>
      <c r="H188" s="5">
        <v>3360</v>
      </c>
      <c r="I188" s="5">
        <v>3087</v>
      </c>
      <c r="J188" s="5">
        <v>11154</v>
      </c>
      <c r="K188" s="5">
        <v>8533</v>
      </c>
      <c r="L188" s="5">
        <v>17416</v>
      </c>
      <c r="M188" s="5">
        <v>2197</v>
      </c>
      <c r="N188" s="5">
        <v>12390</v>
      </c>
      <c r="O188" s="5">
        <v>5505</v>
      </c>
      <c r="P188" s="5">
        <v>8036</v>
      </c>
      <c r="Q188" s="5">
        <v>55543</v>
      </c>
      <c r="R188" s="5">
        <v>171327</v>
      </c>
    </row>
    <row r="189" spans="1:18">
      <c r="A189" s="5">
        <v>1393</v>
      </c>
      <c r="B189" s="5">
        <v>3</v>
      </c>
      <c r="C189" s="5" t="s">
        <v>498</v>
      </c>
      <c r="D189" s="5" t="s">
        <v>499</v>
      </c>
      <c r="E189" s="5">
        <v>257396</v>
      </c>
      <c r="F189" s="5">
        <v>46429</v>
      </c>
      <c r="G189" s="5">
        <v>20635</v>
      </c>
      <c r="H189" s="5">
        <v>393</v>
      </c>
      <c r="I189" s="5">
        <v>5676</v>
      </c>
      <c r="J189" s="5">
        <v>31927</v>
      </c>
      <c r="K189" s="5">
        <v>14076</v>
      </c>
      <c r="L189" s="5">
        <v>11013</v>
      </c>
      <c r="M189" s="5">
        <v>2679</v>
      </c>
      <c r="N189" s="5">
        <v>2228</v>
      </c>
      <c r="O189" s="5">
        <v>11826</v>
      </c>
      <c r="P189" s="5">
        <v>49879</v>
      </c>
      <c r="Q189" s="5">
        <v>6269</v>
      </c>
      <c r="R189" s="5">
        <v>54368</v>
      </c>
    </row>
    <row r="190" spans="1:18">
      <c r="A190" s="5">
        <v>1393</v>
      </c>
      <c r="B190" s="5">
        <v>4</v>
      </c>
      <c r="C190" s="5" t="s">
        <v>500</v>
      </c>
      <c r="D190" s="5" t="s">
        <v>501</v>
      </c>
      <c r="E190" s="5">
        <v>159788</v>
      </c>
      <c r="F190" s="5">
        <v>46429</v>
      </c>
      <c r="G190" s="5">
        <v>20038</v>
      </c>
      <c r="H190" s="5">
        <v>157</v>
      </c>
      <c r="I190" s="5">
        <v>4033</v>
      </c>
      <c r="J190" s="5">
        <v>24109</v>
      </c>
      <c r="K190" s="5">
        <v>5006</v>
      </c>
      <c r="L190" s="5">
        <v>5748</v>
      </c>
      <c r="M190" s="5">
        <v>1037</v>
      </c>
      <c r="N190" s="5">
        <v>1889</v>
      </c>
      <c r="O190" s="5">
        <v>6513</v>
      </c>
      <c r="P190" s="5">
        <v>24835</v>
      </c>
      <c r="Q190" s="5">
        <v>3303</v>
      </c>
      <c r="R190" s="5">
        <v>16691</v>
      </c>
    </row>
    <row r="191" spans="1:18">
      <c r="A191" s="5">
        <v>1393</v>
      </c>
      <c r="B191" s="5">
        <v>4</v>
      </c>
      <c r="C191" s="5" t="s">
        <v>502</v>
      </c>
      <c r="D191" s="5" t="s">
        <v>503</v>
      </c>
      <c r="E191" s="5">
        <v>5628</v>
      </c>
      <c r="F191" s="5">
        <v>0</v>
      </c>
      <c r="G191" s="5">
        <v>454</v>
      </c>
      <c r="H191" s="5">
        <v>0</v>
      </c>
      <c r="I191" s="5">
        <v>396</v>
      </c>
      <c r="J191" s="5">
        <v>1221</v>
      </c>
      <c r="K191" s="5">
        <v>392</v>
      </c>
      <c r="L191" s="5">
        <v>399</v>
      </c>
      <c r="M191" s="5">
        <v>2</v>
      </c>
      <c r="N191" s="5">
        <v>44</v>
      </c>
      <c r="O191" s="5">
        <v>43</v>
      </c>
      <c r="P191" s="5">
        <v>2154</v>
      </c>
      <c r="Q191" s="5">
        <v>26</v>
      </c>
      <c r="R191" s="5">
        <v>496</v>
      </c>
    </row>
    <row r="192" spans="1:18">
      <c r="A192" s="5">
        <v>1393</v>
      </c>
      <c r="B192" s="5">
        <v>4</v>
      </c>
      <c r="C192" s="5" t="s">
        <v>504</v>
      </c>
      <c r="D192" s="5" t="s">
        <v>499</v>
      </c>
      <c r="E192" s="5">
        <v>91980</v>
      </c>
      <c r="F192" s="5">
        <v>0</v>
      </c>
      <c r="G192" s="5">
        <v>143</v>
      </c>
      <c r="H192" s="5">
        <v>236</v>
      </c>
      <c r="I192" s="5">
        <v>1246</v>
      </c>
      <c r="J192" s="5">
        <v>6596</v>
      </c>
      <c r="K192" s="5">
        <v>8677</v>
      </c>
      <c r="L192" s="5">
        <v>4867</v>
      </c>
      <c r="M192" s="5">
        <v>1640</v>
      </c>
      <c r="N192" s="5">
        <v>294</v>
      </c>
      <c r="O192" s="5">
        <v>5270</v>
      </c>
      <c r="P192" s="5">
        <v>22891</v>
      </c>
      <c r="Q192" s="5">
        <v>2939</v>
      </c>
      <c r="R192" s="5">
        <v>37181</v>
      </c>
    </row>
    <row r="193" spans="1:18">
      <c r="A193" s="5">
        <v>1393</v>
      </c>
      <c r="B193" s="5">
        <v>2</v>
      </c>
      <c r="C193" s="5" t="s">
        <v>505</v>
      </c>
      <c r="D193" s="5" t="s">
        <v>506</v>
      </c>
      <c r="E193" s="5">
        <v>565161</v>
      </c>
      <c r="F193" s="5">
        <v>36813</v>
      </c>
      <c r="G193" s="5">
        <v>65839</v>
      </c>
      <c r="H193" s="5">
        <v>1077</v>
      </c>
      <c r="I193" s="5">
        <v>19425</v>
      </c>
      <c r="J193" s="5">
        <v>95469</v>
      </c>
      <c r="K193" s="5">
        <v>43453</v>
      </c>
      <c r="L193" s="5">
        <v>21144</v>
      </c>
      <c r="M193" s="5">
        <v>3991</v>
      </c>
      <c r="N193" s="5">
        <v>14340</v>
      </c>
      <c r="O193" s="5">
        <v>15562</v>
      </c>
      <c r="P193" s="5">
        <v>122450</v>
      </c>
      <c r="Q193" s="5">
        <v>22146</v>
      </c>
      <c r="R193" s="5">
        <v>103451</v>
      </c>
    </row>
    <row r="194" spans="1:18">
      <c r="A194" s="5">
        <v>1393</v>
      </c>
      <c r="B194" s="5">
        <v>3</v>
      </c>
      <c r="C194" s="5" t="s">
        <v>507</v>
      </c>
      <c r="D194" s="5" t="s">
        <v>506</v>
      </c>
      <c r="E194" s="5">
        <v>565161</v>
      </c>
      <c r="F194" s="5">
        <v>36813</v>
      </c>
      <c r="G194" s="5">
        <v>65839</v>
      </c>
      <c r="H194" s="5">
        <v>1077</v>
      </c>
      <c r="I194" s="5">
        <v>19425</v>
      </c>
      <c r="J194" s="5">
        <v>95469</v>
      </c>
      <c r="K194" s="5">
        <v>43453</v>
      </c>
      <c r="L194" s="5">
        <v>21144</v>
      </c>
      <c r="M194" s="5">
        <v>3991</v>
      </c>
      <c r="N194" s="5">
        <v>14340</v>
      </c>
      <c r="O194" s="5">
        <v>15562</v>
      </c>
      <c r="P194" s="5">
        <v>122450</v>
      </c>
      <c r="Q194" s="5">
        <v>22146</v>
      </c>
      <c r="R194" s="5">
        <v>103451</v>
      </c>
    </row>
    <row r="195" spans="1:18">
      <c r="A195" s="5">
        <v>1393</v>
      </c>
      <c r="B195" s="5">
        <v>4</v>
      </c>
      <c r="C195" s="5" t="s">
        <v>508</v>
      </c>
      <c r="D195" s="5" t="s">
        <v>506</v>
      </c>
      <c r="E195" s="5">
        <v>565161</v>
      </c>
      <c r="F195" s="5">
        <v>36813</v>
      </c>
      <c r="G195" s="5">
        <v>65839</v>
      </c>
      <c r="H195" s="5">
        <v>1077</v>
      </c>
      <c r="I195" s="5">
        <v>19425</v>
      </c>
      <c r="J195" s="5">
        <v>95469</v>
      </c>
      <c r="K195" s="5">
        <v>43453</v>
      </c>
      <c r="L195" s="5">
        <v>21144</v>
      </c>
      <c r="M195" s="5">
        <v>3991</v>
      </c>
      <c r="N195" s="5">
        <v>14340</v>
      </c>
      <c r="O195" s="5">
        <v>15562</v>
      </c>
      <c r="P195" s="5">
        <v>122450</v>
      </c>
      <c r="Q195" s="5">
        <v>22146</v>
      </c>
      <c r="R195" s="5">
        <v>103451</v>
      </c>
    </row>
    <row r="196" spans="1:18">
      <c r="A196" s="5">
        <v>1393</v>
      </c>
      <c r="B196" s="5">
        <v>2</v>
      </c>
      <c r="C196" s="5" t="s">
        <v>509</v>
      </c>
      <c r="D196" s="5" t="s">
        <v>510</v>
      </c>
      <c r="E196" s="5">
        <v>442981</v>
      </c>
      <c r="F196" s="5">
        <v>5530</v>
      </c>
      <c r="G196" s="5">
        <v>29886</v>
      </c>
      <c r="H196" s="5">
        <v>520</v>
      </c>
      <c r="I196" s="5">
        <v>14933</v>
      </c>
      <c r="J196" s="5">
        <v>51365</v>
      </c>
      <c r="K196" s="5">
        <v>23150</v>
      </c>
      <c r="L196" s="5">
        <v>28607</v>
      </c>
      <c r="M196" s="5">
        <v>5102</v>
      </c>
      <c r="N196" s="5">
        <v>13181</v>
      </c>
      <c r="O196" s="5">
        <v>20626</v>
      </c>
      <c r="P196" s="5">
        <v>78686</v>
      </c>
      <c r="Q196" s="5">
        <v>26998</v>
      </c>
      <c r="R196" s="5">
        <v>144399</v>
      </c>
    </row>
    <row r="197" spans="1:18">
      <c r="A197" s="5">
        <v>1393</v>
      </c>
      <c r="B197" s="5">
        <v>3</v>
      </c>
      <c r="C197" s="5" t="s">
        <v>511</v>
      </c>
      <c r="D197" s="5" t="s">
        <v>512</v>
      </c>
      <c r="E197" s="5">
        <v>3965</v>
      </c>
      <c r="F197" s="5">
        <v>25</v>
      </c>
      <c r="G197" s="5">
        <v>804</v>
      </c>
      <c r="H197" s="5">
        <v>11</v>
      </c>
      <c r="I197" s="5">
        <v>412</v>
      </c>
      <c r="J197" s="5">
        <v>471</v>
      </c>
      <c r="K197" s="5">
        <v>318</v>
      </c>
      <c r="L197" s="5">
        <v>133</v>
      </c>
      <c r="M197" s="5">
        <v>0</v>
      </c>
      <c r="N197" s="5">
        <v>50</v>
      </c>
      <c r="O197" s="5">
        <v>54</v>
      </c>
      <c r="P197" s="5">
        <v>650</v>
      </c>
      <c r="Q197" s="5">
        <v>351</v>
      </c>
      <c r="R197" s="5">
        <v>686</v>
      </c>
    </row>
    <row r="198" spans="1:18">
      <c r="A198" s="5">
        <v>1393</v>
      </c>
      <c r="B198" s="5">
        <v>9</v>
      </c>
      <c r="C198" s="5" t="s">
        <v>513</v>
      </c>
      <c r="D198" s="5" t="s">
        <v>514</v>
      </c>
      <c r="E198" s="5">
        <v>3965</v>
      </c>
      <c r="F198" s="5">
        <v>25</v>
      </c>
      <c r="G198" s="5">
        <v>804</v>
      </c>
      <c r="H198" s="5">
        <v>11</v>
      </c>
      <c r="I198" s="5">
        <v>412</v>
      </c>
      <c r="J198" s="5">
        <v>471</v>
      </c>
      <c r="K198" s="5">
        <v>318</v>
      </c>
      <c r="L198" s="5">
        <v>133</v>
      </c>
      <c r="M198" s="5">
        <v>0</v>
      </c>
      <c r="N198" s="5">
        <v>50</v>
      </c>
      <c r="O198" s="5">
        <v>54</v>
      </c>
      <c r="P198" s="5">
        <v>650</v>
      </c>
      <c r="Q198" s="5">
        <v>351</v>
      </c>
      <c r="R198" s="5">
        <v>686</v>
      </c>
    </row>
    <row r="199" spans="1:18">
      <c r="A199" s="5">
        <v>1393</v>
      </c>
      <c r="B199" s="5">
        <v>3</v>
      </c>
      <c r="C199" s="5" t="s">
        <v>515</v>
      </c>
      <c r="D199" s="5" t="s">
        <v>516</v>
      </c>
      <c r="E199" s="5">
        <v>9129</v>
      </c>
      <c r="F199" s="5">
        <v>0</v>
      </c>
      <c r="G199" s="5">
        <v>1878</v>
      </c>
      <c r="H199" s="5">
        <v>0</v>
      </c>
      <c r="I199" s="5">
        <v>340</v>
      </c>
      <c r="J199" s="5">
        <v>1274</v>
      </c>
      <c r="K199" s="5">
        <v>1049</v>
      </c>
      <c r="L199" s="5">
        <v>760</v>
      </c>
      <c r="M199" s="5">
        <v>33</v>
      </c>
      <c r="N199" s="5">
        <v>103</v>
      </c>
      <c r="O199" s="5">
        <v>375</v>
      </c>
      <c r="P199" s="5">
        <v>2267</v>
      </c>
      <c r="Q199" s="5">
        <v>646</v>
      </c>
      <c r="R199" s="5">
        <v>403</v>
      </c>
    </row>
    <row r="200" spans="1:18">
      <c r="A200" s="5">
        <v>1393</v>
      </c>
      <c r="B200" s="5">
        <v>4</v>
      </c>
      <c r="C200" s="5" t="s">
        <v>517</v>
      </c>
      <c r="D200" s="5" t="s">
        <v>516</v>
      </c>
      <c r="E200" s="5">
        <v>9129</v>
      </c>
      <c r="F200" s="5">
        <v>0</v>
      </c>
      <c r="G200" s="5">
        <v>1878</v>
      </c>
      <c r="H200" s="5">
        <v>0</v>
      </c>
      <c r="I200" s="5">
        <v>340</v>
      </c>
      <c r="J200" s="5">
        <v>1274</v>
      </c>
      <c r="K200" s="5">
        <v>1049</v>
      </c>
      <c r="L200" s="5">
        <v>760</v>
      </c>
      <c r="M200" s="5">
        <v>33</v>
      </c>
      <c r="N200" s="5">
        <v>103</v>
      </c>
      <c r="O200" s="5">
        <v>375</v>
      </c>
      <c r="P200" s="5">
        <v>2267</v>
      </c>
      <c r="Q200" s="5">
        <v>646</v>
      </c>
      <c r="R200" s="5">
        <v>403</v>
      </c>
    </row>
    <row r="201" spans="1:18">
      <c r="A201" s="5">
        <v>1393</v>
      </c>
      <c r="B201" s="5">
        <v>3</v>
      </c>
      <c r="C201" s="5" t="s">
        <v>518</v>
      </c>
      <c r="D201" s="5" t="s">
        <v>519</v>
      </c>
      <c r="E201" s="5">
        <v>6744</v>
      </c>
      <c r="F201" s="5">
        <v>0</v>
      </c>
      <c r="G201" s="5">
        <v>230</v>
      </c>
      <c r="H201" s="5">
        <v>6</v>
      </c>
      <c r="I201" s="5">
        <v>580</v>
      </c>
      <c r="J201" s="5">
        <v>1957</v>
      </c>
      <c r="K201" s="5">
        <v>452</v>
      </c>
      <c r="L201" s="5">
        <v>380</v>
      </c>
      <c r="M201" s="5">
        <v>109</v>
      </c>
      <c r="N201" s="5">
        <v>36</v>
      </c>
      <c r="O201" s="5">
        <v>55</v>
      </c>
      <c r="P201" s="5">
        <v>2214</v>
      </c>
      <c r="Q201" s="5">
        <v>80</v>
      </c>
      <c r="R201" s="5">
        <v>647</v>
      </c>
    </row>
    <row r="202" spans="1:18">
      <c r="A202" s="5">
        <v>1393</v>
      </c>
      <c r="B202" s="5">
        <v>4</v>
      </c>
      <c r="C202" s="5" t="s">
        <v>520</v>
      </c>
      <c r="D202" s="5" t="s">
        <v>519</v>
      </c>
      <c r="E202" s="5">
        <v>6744</v>
      </c>
      <c r="F202" s="5">
        <v>0</v>
      </c>
      <c r="G202" s="5">
        <v>230</v>
      </c>
      <c r="H202" s="5">
        <v>6</v>
      </c>
      <c r="I202" s="5">
        <v>580</v>
      </c>
      <c r="J202" s="5">
        <v>1957</v>
      </c>
      <c r="K202" s="5">
        <v>452</v>
      </c>
      <c r="L202" s="5">
        <v>380</v>
      </c>
      <c r="M202" s="5">
        <v>109</v>
      </c>
      <c r="N202" s="5">
        <v>36</v>
      </c>
      <c r="O202" s="5">
        <v>55</v>
      </c>
      <c r="P202" s="5">
        <v>2214</v>
      </c>
      <c r="Q202" s="5">
        <v>80</v>
      </c>
      <c r="R202" s="5">
        <v>647</v>
      </c>
    </row>
    <row r="203" spans="1:18">
      <c r="A203" s="5">
        <v>1393</v>
      </c>
      <c r="B203" s="5">
        <v>3</v>
      </c>
      <c r="C203" s="5" t="s">
        <v>521</v>
      </c>
      <c r="D203" s="5" t="s">
        <v>522</v>
      </c>
      <c r="E203" s="5">
        <v>335039</v>
      </c>
      <c r="F203" s="5">
        <v>5483</v>
      </c>
      <c r="G203" s="5">
        <v>23361</v>
      </c>
      <c r="H203" s="5">
        <v>391</v>
      </c>
      <c r="I203" s="5">
        <v>9155</v>
      </c>
      <c r="J203" s="5">
        <v>30420</v>
      </c>
      <c r="K203" s="5">
        <v>13816</v>
      </c>
      <c r="L203" s="5">
        <v>21067</v>
      </c>
      <c r="M203" s="5">
        <v>4416</v>
      </c>
      <c r="N203" s="5">
        <v>8534</v>
      </c>
      <c r="O203" s="5">
        <v>17352</v>
      </c>
      <c r="P203" s="5">
        <v>68717</v>
      </c>
      <c r="Q203" s="5">
        <v>23754</v>
      </c>
      <c r="R203" s="5">
        <v>108572</v>
      </c>
    </row>
    <row r="204" spans="1:18">
      <c r="A204" s="5">
        <v>1393</v>
      </c>
      <c r="B204" s="5">
        <v>4</v>
      </c>
      <c r="C204" s="5" t="s">
        <v>523</v>
      </c>
      <c r="D204" s="5" t="s">
        <v>522</v>
      </c>
      <c r="E204" s="5">
        <v>335039</v>
      </c>
      <c r="F204" s="5">
        <v>5483</v>
      </c>
      <c r="G204" s="5">
        <v>23361</v>
      </c>
      <c r="H204" s="5">
        <v>391</v>
      </c>
      <c r="I204" s="5">
        <v>9155</v>
      </c>
      <c r="J204" s="5">
        <v>30420</v>
      </c>
      <c r="K204" s="5">
        <v>13816</v>
      </c>
      <c r="L204" s="5">
        <v>21067</v>
      </c>
      <c r="M204" s="5">
        <v>4416</v>
      </c>
      <c r="N204" s="5">
        <v>8534</v>
      </c>
      <c r="O204" s="5">
        <v>17352</v>
      </c>
      <c r="P204" s="5">
        <v>68717</v>
      </c>
      <c r="Q204" s="5">
        <v>23754</v>
      </c>
      <c r="R204" s="5">
        <v>108572</v>
      </c>
    </row>
    <row r="205" spans="1:18">
      <c r="A205" s="5">
        <v>1393</v>
      </c>
      <c r="B205" s="5">
        <v>7</v>
      </c>
      <c r="C205" s="5" t="s">
        <v>524</v>
      </c>
      <c r="D205" s="5" t="s">
        <v>525</v>
      </c>
      <c r="E205" s="5">
        <v>88103</v>
      </c>
      <c r="F205" s="5">
        <v>22</v>
      </c>
      <c r="G205" s="5">
        <v>3613</v>
      </c>
      <c r="H205" s="5">
        <v>112</v>
      </c>
      <c r="I205" s="5">
        <v>4446</v>
      </c>
      <c r="J205" s="5">
        <v>17242</v>
      </c>
      <c r="K205" s="5">
        <v>7514</v>
      </c>
      <c r="L205" s="5">
        <v>6266</v>
      </c>
      <c r="M205" s="5">
        <v>545</v>
      </c>
      <c r="N205" s="5">
        <v>4459</v>
      </c>
      <c r="O205" s="5">
        <v>2789</v>
      </c>
      <c r="P205" s="5">
        <v>4837</v>
      </c>
      <c r="Q205" s="5">
        <v>2166</v>
      </c>
      <c r="R205" s="5">
        <v>34091</v>
      </c>
    </row>
    <row r="206" spans="1:18">
      <c r="A206" s="5">
        <v>1393</v>
      </c>
      <c r="B206" s="5">
        <v>9</v>
      </c>
      <c r="C206" s="5" t="s">
        <v>526</v>
      </c>
      <c r="D206" s="5" t="s">
        <v>525</v>
      </c>
      <c r="E206" s="5">
        <v>88103</v>
      </c>
      <c r="F206" s="5">
        <v>22</v>
      </c>
      <c r="G206" s="5">
        <v>3613</v>
      </c>
      <c r="H206" s="5">
        <v>112</v>
      </c>
      <c r="I206" s="5">
        <v>4446</v>
      </c>
      <c r="J206" s="5">
        <v>17242</v>
      </c>
      <c r="K206" s="5">
        <v>7514</v>
      </c>
      <c r="L206" s="5">
        <v>6266</v>
      </c>
      <c r="M206" s="5">
        <v>545</v>
      </c>
      <c r="N206" s="5">
        <v>4459</v>
      </c>
      <c r="O206" s="5">
        <v>2789</v>
      </c>
      <c r="P206" s="5">
        <v>4837</v>
      </c>
      <c r="Q206" s="5">
        <v>2166</v>
      </c>
      <c r="R206" s="5">
        <v>34091</v>
      </c>
    </row>
    <row r="207" spans="1:18">
      <c r="A207" s="5">
        <v>1393</v>
      </c>
      <c r="B207" s="5">
        <v>2</v>
      </c>
      <c r="C207" s="5" t="s">
        <v>527</v>
      </c>
      <c r="D207" s="5" t="s">
        <v>528</v>
      </c>
      <c r="E207" s="5">
        <v>89854</v>
      </c>
      <c r="F207" s="5">
        <v>2</v>
      </c>
      <c r="G207" s="5">
        <v>5166</v>
      </c>
      <c r="H207" s="5">
        <v>24412</v>
      </c>
      <c r="I207" s="5">
        <v>2476</v>
      </c>
      <c r="J207" s="5">
        <v>17954</v>
      </c>
      <c r="K207" s="5">
        <v>19041</v>
      </c>
      <c r="L207" s="5">
        <v>978</v>
      </c>
      <c r="M207" s="5">
        <v>343</v>
      </c>
      <c r="N207" s="5">
        <v>2979</v>
      </c>
      <c r="O207" s="5">
        <v>1894</v>
      </c>
      <c r="P207" s="5">
        <v>1922</v>
      </c>
      <c r="Q207" s="5">
        <v>6826</v>
      </c>
      <c r="R207" s="5">
        <v>5861</v>
      </c>
    </row>
    <row r="208" spans="1:18">
      <c r="A208" s="5">
        <v>1393</v>
      </c>
      <c r="B208" s="5">
        <v>7</v>
      </c>
      <c r="C208" s="5" t="s">
        <v>529</v>
      </c>
      <c r="D208" s="5" t="s">
        <v>530</v>
      </c>
      <c r="E208" s="5">
        <v>89854</v>
      </c>
      <c r="F208" s="5">
        <v>2</v>
      </c>
      <c r="G208" s="5">
        <v>5166</v>
      </c>
      <c r="H208" s="5">
        <v>24412</v>
      </c>
      <c r="I208" s="5">
        <v>2476</v>
      </c>
      <c r="J208" s="5">
        <v>17954</v>
      </c>
      <c r="K208" s="5">
        <v>19041</v>
      </c>
      <c r="L208" s="5">
        <v>978</v>
      </c>
      <c r="M208" s="5">
        <v>343</v>
      </c>
      <c r="N208" s="5">
        <v>2979</v>
      </c>
      <c r="O208" s="5">
        <v>1894</v>
      </c>
      <c r="P208" s="5">
        <v>1922</v>
      </c>
      <c r="Q208" s="5">
        <v>6826</v>
      </c>
      <c r="R208" s="5">
        <v>5861</v>
      </c>
    </row>
    <row r="209" spans="1:18">
      <c r="A209" s="5">
        <v>1393</v>
      </c>
      <c r="B209" s="5">
        <v>19</v>
      </c>
      <c r="C209" s="5" t="s">
        <v>531</v>
      </c>
      <c r="D209" s="5" t="s">
        <v>532</v>
      </c>
      <c r="E209" s="5">
        <v>2262</v>
      </c>
      <c r="F209" s="5">
        <v>0</v>
      </c>
      <c r="G209" s="5">
        <v>454</v>
      </c>
      <c r="H209" s="5">
        <v>0</v>
      </c>
      <c r="I209" s="5">
        <v>85</v>
      </c>
      <c r="J209" s="5">
        <v>83</v>
      </c>
      <c r="K209" s="5">
        <v>31</v>
      </c>
      <c r="L209" s="5">
        <v>366</v>
      </c>
      <c r="M209" s="5">
        <v>0</v>
      </c>
      <c r="N209" s="5">
        <v>34</v>
      </c>
      <c r="O209" s="5">
        <v>0</v>
      </c>
      <c r="P209" s="5">
        <v>1179</v>
      </c>
      <c r="Q209" s="5">
        <v>0</v>
      </c>
      <c r="R209" s="5">
        <v>31</v>
      </c>
    </row>
    <row r="210" spans="1:18">
      <c r="A210" s="5">
        <v>1393</v>
      </c>
      <c r="B210" s="5">
        <v>4</v>
      </c>
      <c r="C210" s="5" t="s">
        <v>533</v>
      </c>
      <c r="D210" s="5" t="s">
        <v>534</v>
      </c>
      <c r="E210" s="5">
        <v>4008</v>
      </c>
      <c r="F210" s="5">
        <v>0</v>
      </c>
      <c r="G210" s="5">
        <v>116</v>
      </c>
      <c r="H210" s="5">
        <v>202</v>
      </c>
      <c r="I210" s="5">
        <v>1510</v>
      </c>
      <c r="J210" s="5">
        <v>63</v>
      </c>
      <c r="K210" s="5">
        <v>132</v>
      </c>
      <c r="L210" s="5">
        <v>230</v>
      </c>
      <c r="M210" s="5">
        <v>0</v>
      </c>
      <c r="N210" s="5">
        <v>16</v>
      </c>
      <c r="O210" s="5">
        <v>1500</v>
      </c>
      <c r="P210" s="5">
        <v>43</v>
      </c>
      <c r="Q210" s="5">
        <v>140</v>
      </c>
      <c r="R210" s="5">
        <v>56</v>
      </c>
    </row>
    <row r="211" spans="1:18">
      <c r="A211" s="5">
        <v>1393</v>
      </c>
      <c r="B211" s="5">
        <v>4</v>
      </c>
      <c r="C211" s="5" t="s">
        <v>535</v>
      </c>
      <c r="D211" s="5" t="s">
        <v>536</v>
      </c>
      <c r="E211" s="5">
        <v>68246</v>
      </c>
      <c r="F211" s="5">
        <v>2</v>
      </c>
      <c r="G211" s="5">
        <v>846</v>
      </c>
      <c r="H211" s="5">
        <v>23412</v>
      </c>
      <c r="I211" s="5">
        <v>688</v>
      </c>
      <c r="J211" s="5">
        <v>14797</v>
      </c>
      <c r="K211" s="5">
        <v>18626</v>
      </c>
      <c r="L211" s="5">
        <v>382</v>
      </c>
      <c r="M211" s="5">
        <v>303</v>
      </c>
      <c r="N211" s="5">
        <v>2360</v>
      </c>
      <c r="O211" s="5">
        <v>306</v>
      </c>
      <c r="P211" s="5">
        <v>689</v>
      </c>
      <c r="Q211" s="5">
        <v>5300</v>
      </c>
      <c r="R211" s="5">
        <v>535</v>
      </c>
    </row>
    <row r="212" spans="1:18">
      <c r="A212" s="5">
        <v>1393</v>
      </c>
      <c r="B212" s="5">
        <v>4</v>
      </c>
      <c r="C212" s="5" t="s">
        <v>537</v>
      </c>
      <c r="D212" s="5" t="s">
        <v>538</v>
      </c>
      <c r="E212" s="5">
        <v>15338</v>
      </c>
      <c r="F212" s="5">
        <v>0</v>
      </c>
      <c r="G212" s="5">
        <v>3750</v>
      </c>
      <c r="H212" s="5">
        <v>797</v>
      </c>
      <c r="I212" s="5">
        <v>193</v>
      </c>
      <c r="J212" s="5">
        <v>3011</v>
      </c>
      <c r="K212" s="5">
        <v>253</v>
      </c>
      <c r="L212" s="5">
        <v>0</v>
      </c>
      <c r="M212" s="5">
        <v>40</v>
      </c>
      <c r="N212" s="5">
        <v>570</v>
      </c>
      <c r="O212" s="5">
        <v>88</v>
      </c>
      <c r="P212" s="5">
        <v>11</v>
      </c>
      <c r="Q212" s="5">
        <v>1387</v>
      </c>
      <c r="R212" s="5">
        <v>5239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21" t="s">
        <v>159</v>
      </c>
      <c r="B1" s="21"/>
      <c r="C1" s="20" t="str">
        <f>CONCATENATE("8-",'فهرست جداول'!B9,"-",MID('فهرست جداول'!A1, 58,10), "                  (میلیون ریال)")</f>
        <v>8-دریافتی خدمات غیر صنعتی کارگاه‏ها بر حسب فعالیت-93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39" customHeight="1" thickBot="1">
      <c r="A2" s="14" t="s">
        <v>128</v>
      </c>
      <c r="B2" s="14" t="s">
        <v>151</v>
      </c>
      <c r="C2" s="14" t="s">
        <v>0</v>
      </c>
      <c r="D2" s="15" t="s">
        <v>1</v>
      </c>
      <c r="E2" s="15" t="s">
        <v>68</v>
      </c>
      <c r="F2" s="15" t="s">
        <v>69</v>
      </c>
      <c r="G2" s="15" t="s">
        <v>70</v>
      </c>
      <c r="H2" s="15" t="s">
        <v>71</v>
      </c>
      <c r="I2" s="15" t="s">
        <v>72</v>
      </c>
      <c r="J2" s="15" t="s">
        <v>73</v>
      </c>
      <c r="K2" s="15" t="s">
        <v>81</v>
      </c>
      <c r="L2" s="15" t="s">
        <v>82</v>
      </c>
      <c r="M2" s="15" t="s">
        <v>83</v>
      </c>
      <c r="N2" s="15" t="s">
        <v>84</v>
      </c>
      <c r="O2" s="15" t="s">
        <v>85</v>
      </c>
      <c r="P2" s="15" t="s">
        <v>80</v>
      </c>
    </row>
    <row r="3" spans="1:16">
      <c r="A3" s="5">
        <v>1393</v>
      </c>
      <c r="B3" s="5">
        <v>1</v>
      </c>
      <c r="C3" s="5" t="s">
        <v>162</v>
      </c>
      <c r="D3" s="5" t="s">
        <v>163</v>
      </c>
      <c r="E3" s="5">
        <v>17030112</v>
      </c>
      <c r="F3" s="5">
        <v>2165539</v>
      </c>
      <c r="G3" s="5">
        <v>723988</v>
      </c>
      <c r="H3" s="5">
        <v>442507</v>
      </c>
      <c r="I3" s="5">
        <v>389</v>
      </c>
      <c r="J3" s="5">
        <v>511075</v>
      </c>
      <c r="K3" s="5">
        <v>438750</v>
      </c>
      <c r="L3" s="5">
        <v>36437</v>
      </c>
      <c r="M3" s="5">
        <v>101213</v>
      </c>
      <c r="N3" s="5">
        <v>228723</v>
      </c>
      <c r="O3" s="5">
        <v>65</v>
      </c>
      <c r="P3" s="5">
        <v>12381426</v>
      </c>
    </row>
    <row r="4" spans="1:16">
      <c r="A4" s="5">
        <v>1393</v>
      </c>
      <c r="B4" s="5">
        <v>2</v>
      </c>
      <c r="C4" s="5" t="s">
        <v>164</v>
      </c>
      <c r="D4" s="5" t="s">
        <v>165</v>
      </c>
      <c r="E4" s="5">
        <v>1346714</v>
      </c>
      <c r="F4" s="5">
        <v>267480</v>
      </c>
      <c r="G4" s="5">
        <v>171120</v>
      </c>
      <c r="H4" s="5">
        <v>14023</v>
      </c>
      <c r="I4" s="5">
        <v>0</v>
      </c>
      <c r="J4" s="5">
        <v>13639</v>
      </c>
      <c r="K4" s="5">
        <v>53873</v>
      </c>
      <c r="L4" s="5">
        <v>0</v>
      </c>
      <c r="M4" s="5">
        <v>460</v>
      </c>
      <c r="N4" s="5">
        <v>423</v>
      </c>
      <c r="O4" s="5">
        <v>0</v>
      </c>
      <c r="P4" s="5">
        <v>825698</v>
      </c>
    </row>
    <row r="5" spans="1:16">
      <c r="A5" s="5">
        <v>1393</v>
      </c>
      <c r="B5" s="5">
        <v>3</v>
      </c>
      <c r="C5" s="5" t="s">
        <v>166</v>
      </c>
      <c r="D5" s="5" t="s">
        <v>167</v>
      </c>
      <c r="E5" s="5">
        <v>13143</v>
      </c>
      <c r="F5" s="5">
        <v>1988</v>
      </c>
      <c r="G5" s="5">
        <v>3891</v>
      </c>
      <c r="H5" s="5">
        <v>103</v>
      </c>
      <c r="I5" s="5">
        <v>0</v>
      </c>
      <c r="J5" s="5">
        <v>1547</v>
      </c>
      <c r="K5" s="5">
        <v>5396</v>
      </c>
      <c r="L5" s="5">
        <v>0</v>
      </c>
      <c r="M5" s="5">
        <v>0</v>
      </c>
      <c r="N5" s="5">
        <v>0</v>
      </c>
      <c r="O5" s="5">
        <v>0</v>
      </c>
      <c r="P5" s="5">
        <v>218</v>
      </c>
    </row>
    <row r="6" spans="1:16">
      <c r="A6" s="5">
        <v>1393</v>
      </c>
      <c r="B6" s="5">
        <v>4</v>
      </c>
      <c r="C6" s="5" t="s">
        <v>168</v>
      </c>
      <c r="D6" s="5" t="s">
        <v>167</v>
      </c>
      <c r="E6" s="5">
        <v>13143</v>
      </c>
      <c r="F6" s="5">
        <v>1988</v>
      </c>
      <c r="G6" s="5">
        <v>3891</v>
      </c>
      <c r="H6" s="5">
        <v>103</v>
      </c>
      <c r="I6" s="5">
        <v>0</v>
      </c>
      <c r="J6" s="5">
        <v>1547</v>
      </c>
      <c r="K6" s="5">
        <v>5396</v>
      </c>
      <c r="L6" s="5">
        <v>0</v>
      </c>
      <c r="M6" s="5">
        <v>0</v>
      </c>
      <c r="N6" s="5">
        <v>0</v>
      </c>
      <c r="O6" s="5">
        <v>0</v>
      </c>
      <c r="P6" s="5">
        <v>218</v>
      </c>
    </row>
    <row r="7" spans="1:16">
      <c r="A7" s="5">
        <v>1393</v>
      </c>
      <c r="B7" s="5">
        <v>3</v>
      </c>
      <c r="C7" s="5" t="s">
        <v>169</v>
      </c>
      <c r="D7" s="5" t="s">
        <v>170</v>
      </c>
      <c r="E7" s="5">
        <v>1996</v>
      </c>
      <c r="F7" s="5">
        <v>0</v>
      </c>
      <c r="G7" s="5">
        <v>662</v>
      </c>
      <c r="H7" s="5">
        <v>156</v>
      </c>
      <c r="I7" s="5">
        <v>0</v>
      </c>
      <c r="J7" s="5">
        <v>37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1142</v>
      </c>
    </row>
    <row r="8" spans="1:16">
      <c r="A8" s="5">
        <v>1393</v>
      </c>
      <c r="B8" s="5">
        <v>4</v>
      </c>
      <c r="C8" s="5" t="s">
        <v>171</v>
      </c>
      <c r="D8" s="5" t="s">
        <v>170</v>
      </c>
      <c r="E8" s="5">
        <v>1996</v>
      </c>
      <c r="F8" s="5">
        <v>0</v>
      </c>
      <c r="G8" s="5">
        <v>662</v>
      </c>
      <c r="H8" s="5">
        <v>156</v>
      </c>
      <c r="I8" s="5">
        <v>0</v>
      </c>
      <c r="J8" s="5">
        <v>37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1142</v>
      </c>
    </row>
    <row r="9" spans="1:16">
      <c r="A9" s="5">
        <v>1393</v>
      </c>
      <c r="B9" s="5">
        <v>3</v>
      </c>
      <c r="C9" s="5" t="s">
        <v>172</v>
      </c>
      <c r="D9" s="5" t="s">
        <v>173</v>
      </c>
      <c r="E9" s="5">
        <v>135641</v>
      </c>
      <c r="F9" s="5">
        <v>2299</v>
      </c>
      <c r="G9" s="5">
        <v>12</v>
      </c>
      <c r="H9" s="5">
        <v>0</v>
      </c>
      <c r="I9" s="5">
        <v>0</v>
      </c>
      <c r="J9" s="5">
        <v>327</v>
      </c>
      <c r="K9" s="5">
        <v>1045</v>
      </c>
      <c r="L9" s="5">
        <v>0</v>
      </c>
      <c r="M9" s="5">
        <v>2</v>
      </c>
      <c r="N9" s="5">
        <v>0</v>
      </c>
      <c r="O9" s="5">
        <v>0</v>
      </c>
      <c r="P9" s="5">
        <v>131956</v>
      </c>
    </row>
    <row r="10" spans="1:16">
      <c r="A10" s="5">
        <v>1393</v>
      </c>
      <c r="B10" s="5">
        <v>4</v>
      </c>
      <c r="C10" s="5" t="s">
        <v>174</v>
      </c>
      <c r="D10" s="5" t="s">
        <v>173</v>
      </c>
      <c r="E10" s="5">
        <v>135641</v>
      </c>
      <c r="F10" s="5">
        <v>2299</v>
      </c>
      <c r="G10" s="5">
        <v>12</v>
      </c>
      <c r="H10" s="5">
        <v>0</v>
      </c>
      <c r="I10" s="5">
        <v>0</v>
      </c>
      <c r="J10" s="5">
        <v>327</v>
      </c>
      <c r="K10" s="5">
        <v>1045</v>
      </c>
      <c r="L10" s="5">
        <v>0</v>
      </c>
      <c r="M10" s="5">
        <v>2</v>
      </c>
      <c r="N10" s="5">
        <v>0</v>
      </c>
      <c r="O10" s="5">
        <v>0</v>
      </c>
      <c r="P10" s="5">
        <v>131956</v>
      </c>
    </row>
    <row r="11" spans="1:16">
      <c r="A11" s="5">
        <v>1393</v>
      </c>
      <c r="B11" s="5">
        <v>3</v>
      </c>
      <c r="C11" s="5" t="s">
        <v>175</v>
      </c>
      <c r="D11" s="5" t="s">
        <v>176</v>
      </c>
      <c r="E11" s="5">
        <v>255201</v>
      </c>
      <c r="F11" s="5">
        <v>0</v>
      </c>
      <c r="G11" s="5">
        <v>65711</v>
      </c>
      <c r="H11" s="5">
        <v>0</v>
      </c>
      <c r="I11" s="5">
        <v>0</v>
      </c>
      <c r="J11" s="5">
        <v>0</v>
      </c>
      <c r="K11" s="5">
        <v>4180</v>
      </c>
      <c r="L11" s="5">
        <v>0</v>
      </c>
      <c r="M11" s="5">
        <v>458</v>
      </c>
      <c r="N11" s="5">
        <v>5</v>
      </c>
      <c r="O11" s="5">
        <v>0</v>
      </c>
      <c r="P11" s="5">
        <v>184847</v>
      </c>
    </row>
    <row r="12" spans="1:16">
      <c r="A12" s="5">
        <v>1393</v>
      </c>
      <c r="B12" s="5">
        <v>4</v>
      </c>
      <c r="C12" s="5" t="s">
        <v>177</v>
      </c>
      <c r="D12" s="5" t="s">
        <v>176</v>
      </c>
      <c r="E12" s="5">
        <v>255201</v>
      </c>
      <c r="F12" s="5">
        <v>0</v>
      </c>
      <c r="G12" s="5">
        <v>65711</v>
      </c>
      <c r="H12" s="5">
        <v>0</v>
      </c>
      <c r="I12" s="5">
        <v>0</v>
      </c>
      <c r="J12" s="5">
        <v>0</v>
      </c>
      <c r="K12" s="5">
        <v>4180</v>
      </c>
      <c r="L12" s="5">
        <v>0</v>
      </c>
      <c r="M12" s="5">
        <v>458</v>
      </c>
      <c r="N12" s="5">
        <v>5</v>
      </c>
      <c r="O12" s="5">
        <v>0</v>
      </c>
      <c r="P12" s="5">
        <v>184847</v>
      </c>
    </row>
    <row r="13" spans="1:16">
      <c r="A13" s="5">
        <v>1393</v>
      </c>
      <c r="B13" s="5">
        <v>3</v>
      </c>
      <c r="C13" s="5" t="s">
        <v>178</v>
      </c>
      <c r="D13" s="5" t="s">
        <v>179</v>
      </c>
      <c r="E13" s="5">
        <v>211430</v>
      </c>
      <c r="F13" s="5">
        <v>46</v>
      </c>
      <c r="G13" s="5">
        <v>64023</v>
      </c>
      <c r="H13" s="5">
        <v>0</v>
      </c>
      <c r="I13" s="5">
        <v>0</v>
      </c>
      <c r="J13" s="5">
        <v>148</v>
      </c>
      <c r="K13" s="5">
        <v>2277</v>
      </c>
      <c r="L13" s="5">
        <v>0</v>
      </c>
      <c r="M13" s="5">
        <v>0</v>
      </c>
      <c r="N13" s="5">
        <v>0</v>
      </c>
      <c r="O13" s="5">
        <v>0</v>
      </c>
      <c r="P13" s="5">
        <v>144936</v>
      </c>
    </row>
    <row r="14" spans="1:16">
      <c r="A14" s="5">
        <v>1393</v>
      </c>
      <c r="B14" s="5">
        <v>4</v>
      </c>
      <c r="C14" s="5" t="s">
        <v>180</v>
      </c>
      <c r="D14" s="5" t="s">
        <v>179</v>
      </c>
      <c r="E14" s="5">
        <v>211430</v>
      </c>
      <c r="F14" s="5">
        <v>46</v>
      </c>
      <c r="G14" s="5">
        <v>64023</v>
      </c>
      <c r="H14" s="5">
        <v>0</v>
      </c>
      <c r="I14" s="5">
        <v>0</v>
      </c>
      <c r="J14" s="5">
        <v>148</v>
      </c>
      <c r="K14" s="5">
        <v>2277</v>
      </c>
      <c r="L14" s="5">
        <v>0</v>
      </c>
      <c r="M14" s="5">
        <v>0</v>
      </c>
      <c r="N14" s="5">
        <v>0</v>
      </c>
      <c r="O14" s="5">
        <v>0</v>
      </c>
      <c r="P14" s="5">
        <v>144936</v>
      </c>
    </row>
    <row r="15" spans="1:16">
      <c r="A15" s="5">
        <v>1393</v>
      </c>
      <c r="B15" s="5">
        <v>3</v>
      </c>
      <c r="C15" s="5" t="s">
        <v>181</v>
      </c>
      <c r="D15" s="5" t="s">
        <v>182</v>
      </c>
      <c r="E15" s="5">
        <v>294578</v>
      </c>
      <c r="F15" s="5">
        <v>186170</v>
      </c>
      <c r="G15" s="5">
        <v>14790</v>
      </c>
      <c r="H15" s="5">
        <v>3259</v>
      </c>
      <c r="I15" s="5">
        <v>0</v>
      </c>
      <c r="J15" s="5">
        <v>4361</v>
      </c>
      <c r="K15" s="5">
        <v>553</v>
      </c>
      <c r="L15" s="5">
        <v>0</v>
      </c>
      <c r="M15" s="5">
        <v>0</v>
      </c>
      <c r="N15" s="5">
        <v>8</v>
      </c>
      <c r="O15" s="5">
        <v>0</v>
      </c>
      <c r="P15" s="5">
        <v>85438</v>
      </c>
    </row>
    <row r="16" spans="1:16">
      <c r="A16" s="5">
        <v>1393</v>
      </c>
      <c r="B16" s="5">
        <v>4</v>
      </c>
      <c r="C16" s="5" t="s">
        <v>183</v>
      </c>
      <c r="D16" s="5" t="s">
        <v>184</v>
      </c>
      <c r="E16" s="5">
        <v>286778</v>
      </c>
      <c r="F16" s="5">
        <v>186170</v>
      </c>
      <c r="G16" s="5">
        <v>14790</v>
      </c>
      <c r="H16" s="5">
        <v>3259</v>
      </c>
      <c r="I16" s="5">
        <v>0</v>
      </c>
      <c r="J16" s="5">
        <v>4361</v>
      </c>
      <c r="K16" s="5">
        <v>509</v>
      </c>
      <c r="L16" s="5">
        <v>0</v>
      </c>
      <c r="M16" s="5">
        <v>0</v>
      </c>
      <c r="N16" s="5">
        <v>2</v>
      </c>
      <c r="O16" s="5">
        <v>0</v>
      </c>
      <c r="P16" s="5">
        <v>77688</v>
      </c>
    </row>
    <row r="17" spans="1:16">
      <c r="A17" s="5">
        <v>1393</v>
      </c>
      <c r="B17" s="5">
        <v>4</v>
      </c>
      <c r="C17" s="5" t="s">
        <v>185</v>
      </c>
      <c r="D17" s="5" t="s">
        <v>186</v>
      </c>
      <c r="E17" s="5">
        <v>7799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44</v>
      </c>
      <c r="L17" s="5">
        <v>0</v>
      </c>
      <c r="M17" s="5">
        <v>0</v>
      </c>
      <c r="N17" s="5">
        <v>6</v>
      </c>
      <c r="O17" s="5">
        <v>0</v>
      </c>
      <c r="P17" s="5">
        <v>7750</v>
      </c>
    </row>
    <row r="18" spans="1:16">
      <c r="A18" s="5">
        <v>1393</v>
      </c>
      <c r="B18" s="5">
        <v>3</v>
      </c>
      <c r="C18" s="5" t="s">
        <v>187</v>
      </c>
      <c r="D18" s="5" t="s">
        <v>188</v>
      </c>
      <c r="E18" s="5">
        <v>417560</v>
      </c>
      <c r="F18" s="5">
        <v>76978</v>
      </c>
      <c r="G18" s="5">
        <v>16007</v>
      </c>
      <c r="H18" s="5">
        <v>10506</v>
      </c>
      <c r="I18" s="5">
        <v>0</v>
      </c>
      <c r="J18" s="5">
        <v>4896</v>
      </c>
      <c r="K18" s="5">
        <v>40101</v>
      </c>
      <c r="L18" s="5">
        <v>0</v>
      </c>
      <c r="M18" s="5">
        <v>0</v>
      </c>
      <c r="N18" s="5">
        <v>407</v>
      </c>
      <c r="O18" s="5">
        <v>0</v>
      </c>
      <c r="P18" s="5">
        <v>268665</v>
      </c>
    </row>
    <row r="19" spans="1:16">
      <c r="A19" s="5">
        <v>1393</v>
      </c>
      <c r="B19" s="5">
        <v>4</v>
      </c>
      <c r="C19" s="5" t="s">
        <v>189</v>
      </c>
      <c r="D19" s="5" t="s">
        <v>188</v>
      </c>
      <c r="E19" s="5">
        <v>87281</v>
      </c>
      <c r="F19" s="5">
        <v>0</v>
      </c>
      <c r="G19" s="5">
        <v>377</v>
      </c>
      <c r="H19" s="5">
        <v>0</v>
      </c>
      <c r="I19" s="5">
        <v>0</v>
      </c>
      <c r="J19" s="5">
        <v>303</v>
      </c>
      <c r="K19" s="5">
        <v>661</v>
      </c>
      <c r="L19" s="5">
        <v>0</v>
      </c>
      <c r="M19" s="5">
        <v>0</v>
      </c>
      <c r="N19" s="5">
        <v>0</v>
      </c>
      <c r="O19" s="5">
        <v>0</v>
      </c>
      <c r="P19" s="5">
        <v>85940</v>
      </c>
    </row>
    <row r="20" spans="1:16">
      <c r="A20" s="5">
        <v>1393</v>
      </c>
      <c r="B20" s="5">
        <v>4</v>
      </c>
      <c r="C20" s="5" t="s">
        <v>190</v>
      </c>
      <c r="D20" s="5" t="s">
        <v>191</v>
      </c>
      <c r="E20" s="5">
        <v>292963</v>
      </c>
      <c r="F20" s="5">
        <v>76978</v>
      </c>
      <c r="G20" s="5">
        <v>6501</v>
      </c>
      <c r="H20" s="5">
        <v>8456</v>
      </c>
      <c r="I20" s="5">
        <v>0</v>
      </c>
      <c r="J20" s="5">
        <v>0</v>
      </c>
      <c r="K20" s="5">
        <v>35154</v>
      </c>
      <c r="L20" s="5">
        <v>0</v>
      </c>
      <c r="M20" s="5">
        <v>0</v>
      </c>
      <c r="N20" s="5">
        <v>0</v>
      </c>
      <c r="O20" s="5">
        <v>0</v>
      </c>
      <c r="P20" s="5">
        <v>165875</v>
      </c>
    </row>
    <row r="21" spans="1:16">
      <c r="A21" s="5">
        <v>1393</v>
      </c>
      <c r="B21" s="5">
        <v>4</v>
      </c>
      <c r="C21" s="5" t="s">
        <v>192</v>
      </c>
      <c r="D21" s="5" t="s">
        <v>193</v>
      </c>
      <c r="E21" s="5">
        <v>2421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74</v>
      </c>
      <c r="L21" s="5">
        <v>0</v>
      </c>
      <c r="M21" s="5">
        <v>0</v>
      </c>
      <c r="N21" s="5">
        <v>407</v>
      </c>
      <c r="O21" s="5">
        <v>0</v>
      </c>
      <c r="P21" s="5">
        <v>1939</v>
      </c>
    </row>
    <row r="22" spans="1:16">
      <c r="A22" s="5">
        <v>1393</v>
      </c>
      <c r="B22" s="5">
        <v>4</v>
      </c>
      <c r="C22" s="5" t="s">
        <v>194</v>
      </c>
      <c r="D22" s="5" t="s">
        <v>195</v>
      </c>
      <c r="E22" s="5">
        <v>130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130</v>
      </c>
    </row>
    <row r="23" spans="1:16">
      <c r="A23" s="5">
        <v>1393</v>
      </c>
      <c r="B23" s="5">
        <v>4</v>
      </c>
      <c r="C23" s="5" t="s">
        <v>196</v>
      </c>
      <c r="D23" s="5" t="s">
        <v>197</v>
      </c>
      <c r="E23" s="5">
        <v>3687</v>
      </c>
      <c r="F23" s="5">
        <v>0</v>
      </c>
      <c r="G23" s="5">
        <v>78</v>
      </c>
      <c r="H23" s="5">
        <v>0</v>
      </c>
      <c r="I23" s="5">
        <v>0</v>
      </c>
      <c r="J23" s="5">
        <v>138</v>
      </c>
      <c r="K23" s="5">
        <v>3471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  <row r="24" spans="1:16">
      <c r="A24" s="5">
        <v>1393</v>
      </c>
      <c r="B24" s="5">
        <v>4</v>
      </c>
      <c r="C24" s="5" t="s">
        <v>198</v>
      </c>
      <c r="D24" s="5" t="s">
        <v>199</v>
      </c>
      <c r="E24" s="5">
        <v>31078</v>
      </c>
      <c r="F24" s="5">
        <v>0</v>
      </c>
      <c r="G24" s="5">
        <v>9051</v>
      </c>
      <c r="H24" s="5">
        <v>2050</v>
      </c>
      <c r="I24" s="5">
        <v>0</v>
      </c>
      <c r="J24" s="5">
        <v>4455</v>
      </c>
      <c r="K24" s="5">
        <v>741</v>
      </c>
      <c r="L24" s="5">
        <v>0</v>
      </c>
      <c r="M24" s="5">
        <v>0</v>
      </c>
      <c r="N24" s="5">
        <v>0</v>
      </c>
      <c r="O24" s="5">
        <v>0</v>
      </c>
      <c r="P24" s="5">
        <v>14781</v>
      </c>
    </row>
    <row r="25" spans="1:16">
      <c r="A25" s="5">
        <v>1393</v>
      </c>
      <c r="B25" s="5">
        <v>3</v>
      </c>
      <c r="C25" s="5" t="s">
        <v>200</v>
      </c>
      <c r="D25" s="5" t="s">
        <v>201</v>
      </c>
      <c r="E25" s="5">
        <v>17166</v>
      </c>
      <c r="F25" s="5">
        <v>0</v>
      </c>
      <c r="G25" s="5">
        <v>6023</v>
      </c>
      <c r="H25" s="5">
        <v>0</v>
      </c>
      <c r="I25" s="5">
        <v>0</v>
      </c>
      <c r="J25" s="5">
        <v>2323</v>
      </c>
      <c r="K25" s="5">
        <v>320</v>
      </c>
      <c r="L25" s="5">
        <v>0</v>
      </c>
      <c r="M25" s="5">
        <v>0</v>
      </c>
      <c r="N25" s="5">
        <v>3</v>
      </c>
      <c r="O25" s="5">
        <v>0</v>
      </c>
      <c r="P25" s="5">
        <v>8496</v>
      </c>
    </row>
    <row r="26" spans="1:16">
      <c r="A26" s="5">
        <v>1393</v>
      </c>
      <c r="B26" s="5">
        <v>4</v>
      </c>
      <c r="C26" s="5" t="s">
        <v>202</v>
      </c>
      <c r="D26" s="5" t="s">
        <v>201</v>
      </c>
      <c r="E26" s="5">
        <v>17166</v>
      </c>
      <c r="F26" s="5">
        <v>0</v>
      </c>
      <c r="G26" s="5">
        <v>6023</v>
      </c>
      <c r="H26" s="5">
        <v>0</v>
      </c>
      <c r="I26" s="5">
        <v>0</v>
      </c>
      <c r="J26" s="5">
        <v>2323</v>
      </c>
      <c r="K26" s="5">
        <v>320</v>
      </c>
      <c r="L26" s="5">
        <v>0</v>
      </c>
      <c r="M26" s="5">
        <v>0</v>
      </c>
      <c r="N26" s="5">
        <v>3</v>
      </c>
      <c r="O26" s="5">
        <v>0</v>
      </c>
      <c r="P26" s="5">
        <v>8496</v>
      </c>
    </row>
    <row r="27" spans="1:16">
      <c r="A27" s="5">
        <v>1393</v>
      </c>
      <c r="B27" s="5">
        <v>2</v>
      </c>
      <c r="C27" s="5" t="s">
        <v>203</v>
      </c>
      <c r="D27" s="5" t="s">
        <v>204</v>
      </c>
      <c r="E27" s="5">
        <v>56075</v>
      </c>
      <c r="F27" s="5">
        <v>0</v>
      </c>
      <c r="G27" s="5">
        <v>7480</v>
      </c>
      <c r="H27" s="5">
        <v>0</v>
      </c>
      <c r="I27" s="5">
        <v>0</v>
      </c>
      <c r="J27" s="5">
        <v>8747</v>
      </c>
      <c r="K27" s="5">
        <v>1108</v>
      </c>
      <c r="L27" s="5">
        <v>0</v>
      </c>
      <c r="M27" s="5">
        <v>0</v>
      </c>
      <c r="N27" s="5">
        <v>0</v>
      </c>
      <c r="O27" s="5">
        <v>0</v>
      </c>
      <c r="P27" s="5">
        <v>38740</v>
      </c>
    </row>
    <row r="28" spans="1:16">
      <c r="A28" s="5">
        <v>1393</v>
      </c>
      <c r="B28" s="5">
        <v>3</v>
      </c>
      <c r="C28" s="5" t="s">
        <v>205</v>
      </c>
      <c r="D28" s="5" t="s">
        <v>204</v>
      </c>
      <c r="E28" s="5">
        <v>56075</v>
      </c>
      <c r="F28" s="5">
        <v>0</v>
      </c>
      <c r="G28" s="5">
        <v>7480</v>
      </c>
      <c r="H28" s="5">
        <v>0</v>
      </c>
      <c r="I28" s="5">
        <v>0</v>
      </c>
      <c r="J28" s="5">
        <v>8747</v>
      </c>
      <c r="K28" s="5">
        <v>1108</v>
      </c>
      <c r="L28" s="5">
        <v>0</v>
      </c>
      <c r="M28" s="5">
        <v>0</v>
      </c>
      <c r="N28" s="5">
        <v>0</v>
      </c>
      <c r="O28" s="5">
        <v>0</v>
      </c>
      <c r="P28" s="5">
        <v>38740</v>
      </c>
    </row>
    <row r="29" spans="1:16">
      <c r="A29" s="5">
        <v>1393</v>
      </c>
      <c r="B29" s="5">
        <v>4</v>
      </c>
      <c r="C29" s="5" t="s">
        <v>206</v>
      </c>
      <c r="D29" s="5" t="s">
        <v>207</v>
      </c>
      <c r="E29" s="5">
        <v>932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932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1393</v>
      </c>
      <c r="B30" s="5">
        <v>4</v>
      </c>
      <c r="C30" s="5" t="s">
        <v>208</v>
      </c>
      <c r="D30" s="5" t="s">
        <v>209</v>
      </c>
      <c r="E30" s="5">
        <v>104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104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1393</v>
      </c>
      <c r="B31" s="5">
        <v>4</v>
      </c>
      <c r="C31" s="5" t="s">
        <v>210</v>
      </c>
      <c r="D31" s="5" t="s">
        <v>211</v>
      </c>
      <c r="E31" s="5">
        <v>55040</v>
      </c>
      <c r="F31" s="5">
        <v>0</v>
      </c>
      <c r="G31" s="5">
        <v>7480</v>
      </c>
      <c r="H31" s="5">
        <v>0</v>
      </c>
      <c r="I31" s="5">
        <v>0</v>
      </c>
      <c r="J31" s="5">
        <v>8747</v>
      </c>
      <c r="K31" s="5">
        <v>73</v>
      </c>
      <c r="L31" s="5">
        <v>0</v>
      </c>
      <c r="M31" s="5">
        <v>0</v>
      </c>
      <c r="N31" s="5">
        <v>0</v>
      </c>
      <c r="O31" s="5">
        <v>0</v>
      </c>
      <c r="P31" s="5">
        <v>38740</v>
      </c>
    </row>
    <row r="32" spans="1:16">
      <c r="A32" s="5">
        <v>1393</v>
      </c>
      <c r="B32" s="5">
        <v>2</v>
      </c>
      <c r="C32" s="5" t="s">
        <v>212</v>
      </c>
      <c r="D32" s="5" t="s">
        <v>213</v>
      </c>
      <c r="E32" s="5">
        <v>167577</v>
      </c>
      <c r="F32" s="5">
        <v>0</v>
      </c>
      <c r="G32" s="5">
        <v>191</v>
      </c>
      <c r="H32" s="5">
        <v>0</v>
      </c>
      <c r="I32" s="5">
        <v>0</v>
      </c>
      <c r="J32" s="5">
        <v>153262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14124</v>
      </c>
    </row>
    <row r="33" spans="1:16">
      <c r="A33" s="5">
        <v>1393</v>
      </c>
      <c r="B33" s="5">
        <v>3</v>
      </c>
      <c r="C33" s="5" t="s">
        <v>214</v>
      </c>
      <c r="D33" s="5" t="s">
        <v>215</v>
      </c>
      <c r="E33" s="5">
        <v>167577</v>
      </c>
      <c r="F33" s="5">
        <v>0</v>
      </c>
      <c r="G33" s="5">
        <v>191</v>
      </c>
      <c r="H33" s="5">
        <v>0</v>
      </c>
      <c r="I33" s="5">
        <v>0</v>
      </c>
      <c r="J33" s="5">
        <v>153262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14124</v>
      </c>
    </row>
    <row r="34" spans="1:16">
      <c r="A34" s="5">
        <v>1393</v>
      </c>
      <c r="B34" s="5">
        <v>4</v>
      </c>
      <c r="C34" s="5" t="s">
        <v>216</v>
      </c>
      <c r="D34" s="5" t="s">
        <v>217</v>
      </c>
      <c r="E34" s="5">
        <v>167577</v>
      </c>
      <c r="F34" s="5">
        <v>0</v>
      </c>
      <c r="G34" s="5">
        <v>191</v>
      </c>
      <c r="H34" s="5">
        <v>0</v>
      </c>
      <c r="I34" s="5">
        <v>0</v>
      </c>
      <c r="J34" s="5">
        <v>153262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14124</v>
      </c>
    </row>
    <row r="35" spans="1:16">
      <c r="A35" s="5">
        <v>1393</v>
      </c>
      <c r="B35" s="5">
        <v>2</v>
      </c>
      <c r="C35" s="5" t="s">
        <v>218</v>
      </c>
      <c r="D35" s="5" t="s">
        <v>219</v>
      </c>
      <c r="E35" s="5">
        <v>459088</v>
      </c>
      <c r="F35" s="5">
        <v>302707</v>
      </c>
      <c r="G35" s="5">
        <v>24437</v>
      </c>
      <c r="H35" s="5">
        <v>0</v>
      </c>
      <c r="I35" s="5">
        <v>0</v>
      </c>
      <c r="J35" s="5">
        <v>1340</v>
      </c>
      <c r="K35" s="5">
        <v>7288</v>
      </c>
      <c r="L35" s="5">
        <v>0</v>
      </c>
      <c r="M35" s="5">
        <v>0</v>
      </c>
      <c r="N35" s="5">
        <v>0</v>
      </c>
      <c r="O35" s="5">
        <v>0</v>
      </c>
      <c r="P35" s="5">
        <v>123316</v>
      </c>
    </row>
    <row r="36" spans="1:16">
      <c r="A36" s="5">
        <v>1393</v>
      </c>
      <c r="B36" s="5">
        <v>3</v>
      </c>
      <c r="C36" s="5" t="s">
        <v>220</v>
      </c>
      <c r="D36" s="5" t="s">
        <v>221</v>
      </c>
      <c r="E36" s="5">
        <v>395617</v>
      </c>
      <c r="F36" s="5">
        <v>302211</v>
      </c>
      <c r="G36" s="5">
        <v>23738</v>
      </c>
      <c r="H36" s="5">
        <v>0</v>
      </c>
      <c r="I36" s="5">
        <v>0</v>
      </c>
      <c r="J36" s="5">
        <v>1338</v>
      </c>
      <c r="K36" s="5">
        <v>5294</v>
      </c>
      <c r="L36" s="5">
        <v>0</v>
      </c>
      <c r="M36" s="5">
        <v>0</v>
      </c>
      <c r="N36" s="5">
        <v>0</v>
      </c>
      <c r="O36" s="5">
        <v>0</v>
      </c>
      <c r="P36" s="5">
        <v>63036</v>
      </c>
    </row>
    <row r="37" spans="1:16">
      <c r="A37" s="5">
        <v>1393</v>
      </c>
      <c r="B37" s="5">
        <v>4</v>
      </c>
      <c r="C37" s="5" t="s">
        <v>222</v>
      </c>
      <c r="D37" s="5" t="s">
        <v>223</v>
      </c>
      <c r="E37" s="5">
        <v>361869</v>
      </c>
      <c r="F37" s="5">
        <v>301546</v>
      </c>
      <c r="G37" s="5">
        <v>14076</v>
      </c>
      <c r="H37" s="5">
        <v>0</v>
      </c>
      <c r="I37" s="5">
        <v>0</v>
      </c>
      <c r="J37" s="5">
        <v>69</v>
      </c>
      <c r="K37" s="5">
        <v>4159</v>
      </c>
      <c r="L37" s="5">
        <v>0</v>
      </c>
      <c r="M37" s="5">
        <v>0</v>
      </c>
      <c r="N37" s="5">
        <v>0</v>
      </c>
      <c r="O37" s="5">
        <v>0</v>
      </c>
      <c r="P37" s="5">
        <v>42020</v>
      </c>
    </row>
    <row r="38" spans="1:16">
      <c r="A38" s="5">
        <v>1393</v>
      </c>
      <c r="B38" s="5">
        <v>4</v>
      </c>
      <c r="C38" s="5" t="s">
        <v>224</v>
      </c>
      <c r="D38" s="5" t="s">
        <v>225</v>
      </c>
      <c r="E38" s="5">
        <v>28848</v>
      </c>
      <c r="F38" s="5">
        <v>100</v>
      </c>
      <c r="G38" s="5">
        <v>9636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19112</v>
      </c>
    </row>
    <row r="39" spans="1:16">
      <c r="A39" s="5">
        <v>1393</v>
      </c>
      <c r="B39" s="5">
        <v>4</v>
      </c>
      <c r="C39" s="5" t="s">
        <v>226</v>
      </c>
      <c r="D39" s="5" t="s">
        <v>227</v>
      </c>
      <c r="E39" s="5">
        <v>4899</v>
      </c>
      <c r="F39" s="5">
        <v>565</v>
      </c>
      <c r="G39" s="5">
        <v>26</v>
      </c>
      <c r="H39" s="5">
        <v>0</v>
      </c>
      <c r="I39" s="5">
        <v>0</v>
      </c>
      <c r="J39" s="5">
        <v>1269</v>
      </c>
      <c r="K39" s="5">
        <v>1135</v>
      </c>
      <c r="L39" s="5">
        <v>0</v>
      </c>
      <c r="M39" s="5">
        <v>0</v>
      </c>
      <c r="N39" s="5">
        <v>0</v>
      </c>
      <c r="O39" s="5">
        <v>0</v>
      </c>
      <c r="P39" s="5">
        <v>1904</v>
      </c>
    </row>
    <row r="40" spans="1:16">
      <c r="A40" s="5">
        <v>1393</v>
      </c>
      <c r="B40" s="5">
        <v>3</v>
      </c>
      <c r="C40" s="5" t="s">
        <v>228</v>
      </c>
      <c r="D40" s="5" t="s">
        <v>229</v>
      </c>
      <c r="E40" s="5">
        <v>63472</v>
      </c>
      <c r="F40" s="5">
        <v>496</v>
      </c>
      <c r="G40" s="5">
        <v>699</v>
      </c>
      <c r="H40" s="5">
        <v>0</v>
      </c>
      <c r="I40" s="5">
        <v>0</v>
      </c>
      <c r="J40" s="5">
        <v>2</v>
      </c>
      <c r="K40" s="5">
        <v>1994</v>
      </c>
      <c r="L40" s="5">
        <v>0</v>
      </c>
      <c r="M40" s="5">
        <v>0</v>
      </c>
      <c r="N40" s="5">
        <v>0</v>
      </c>
      <c r="O40" s="5">
        <v>0</v>
      </c>
      <c r="P40" s="5">
        <v>60280</v>
      </c>
    </row>
    <row r="41" spans="1:16">
      <c r="A41" s="5">
        <v>1393</v>
      </c>
      <c r="B41" s="5">
        <v>4</v>
      </c>
      <c r="C41" s="5" t="s">
        <v>230</v>
      </c>
      <c r="D41" s="5" t="s">
        <v>231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</row>
    <row r="42" spans="1:16">
      <c r="A42" s="5">
        <v>1393</v>
      </c>
      <c r="B42" s="5">
        <v>4</v>
      </c>
      <c r="C42" s="5" t="s">
        <v>232</v>
      </c>
      <c r="D42" s="5" t="s">
        <v>233</v>
      </c>
      <c r="E42" s="5">
        <v>23671</v>
      </c>
      <c r="F42" s="5">
        <v>467</v>
      </c>
      <c r="G42" s="5">
        <v>52</v>
      </c>
      <c r="H42" s="5">
        <v>0</v>
      </c>
      <c r="I42" s="5">
        <v>0</v>
      </c>
      <c r="J42" s="5">
        <v>2</v>
      </c>
      <c r="K42" s="5">
        <v>286</v>
      </c>
      <c r="L42" s="5">
        <v>0</v>
      </c>
      <c r="M42" s="5">
        <v>0</v>
      </c>
      <c r="N42" s="5">
        <v>0</v>
      </c>
      <c r="O42" s="5">
        <v>0</v>
      </c>
      <c r="P42" s="5">
        <v>22864</v>
      </c>
    </row>
    <row r="43" spans="1:16">
      <c r="A43" s="5">
        <v>1393</v>
      </c>
      <c r="B43" s="5">
        <v>4</v>
      </c>
      <c r="C43" s="5" t="s">
        <v>234</v>
      </c>
      <c r="D43" s="5" t="s">
        <v>235</v>
      </c>
      <c r="E43" s="5">
        <v>39260</v>
      </c>
      <c r="F43" s="5">
        <v>29</v>
      </c>
      <c r="G43" s="5">
        <v>646</v>
      </c>
      <c r="H43" s="5">
        <v>0</v>
      </c>
      <c r="I43" s="5">
        <v>0</v>
      </c>
      <c r="J43" s="5">
        <v>0</v>
      </c>
      <c r="K43" s="5">
        <v>1708</v>
      </c>
      <c r="L43" s="5">
        <v>0</v>
      </c>
      <c r="M43" s="5">
        <v>0</v>
      </c>
      <c r="N43" s="5">
        <v>0</v>
      </c>
      <c r="O43" s="5">
        <v>0</v>
      </c>
      <c r="P43" s="5">
        <v>36876</v>
      </c>
    </row>
    <row r="44" spans="1:16">
      <c r="A44" s="5">
        <v>1393</v>
      </c>
      <c r="B44" s="5">
        <v>4</v>
      </c>
      <c r="C44" s="5" t="s">
        <v>236</v>
      </c>
      <c r="D44" s="5" t="s">
        <v>237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1393</v>
      </c>
      <c r="B45" s="5">
        <v>4</v>
      </c>
      <c r="C45" s="5" t="s">
        <v>238</v>
      </c>
      <c r="D45" s="5" t="s">
        <v>239</v>
      </c>
      <c r="E45" s="5">
        <v>540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540</v>
      </c>
    </row>
    <row r="46" spans="1:16">
      <c r="A46" s="5">
        <v>1393</v>
      </c>
      <c r="B46" s="5">
        <v>2</v>
      </c>
      <c r="C46" s="5" t="s">
        <v>240</v>
      </c>
      <c r="D46" s="5" t="s">
        <v>241</v>
      </c>
      <c r="E46" s="5">
        <v>16578</v>
      </c>
      <c r="F46" s="5">
        <v>0</v>
      </c>
      <c r="G46" s="5">
        <v>15723</v>
      </c>
      <c r="H46" s="5">
        <v>0</v>
      </c>
      <c r="I46" s="5">
        <v>0</v>
      </c>
      <c r="J46" s="5">
        <v>604</v>
      </c>
      <c r="K46" s="5">
        <v>163</v>
      </c>
      <c r="L46" s="5">
        <v>0</v>
      </c>
      <c r="M46" s="5">
        <v>0</v>
      </c>
      <c r="N46" s="5">
        <v>0</v>
      </c>
      <c r="O46" s="5">
        <v>0</v>
      </c>
      <c r="P46" s="5">
        <v>88</v>
      </c>
    </row>
    <row r="47" spans="1:16">
      <c r="A47" s="5">
        <v>1393</v>
      </c>
      <c r="B47" s="5">
        <v>3</v>
      </c>
      <c r="C47" s="5" t="s">
        <v>242</v>
      </c>
      <c r="D47" s="5" t="s">
        <v>243</v>
      </c>
      <c r="E47" s="5">
        <v>15811</v>
      </c>
      <c r="F47" s="5">
        <v>0</v>
      </c>
      <c r="G47" s="5">
        <v>15723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88</v>
      </c>
    </row>
    <row r="48" spans="1:16">
      <c r="A48" s="5">
        <v>1393</v>
      </c>
      <c r="B48" s="5">
        <v>4</v>
      </c>
      <c r="C48" s="5" t="s">
        <v>244</v>
      </c>
      <c r="D48" s="5" t="s">
        <v>243</v>
      </c>
      <c r="E48" s="5">
        <v>15811</v>
      </c>
      <c r="F48" s="5">
        <v>0</v>
      </c>
      <c r="G48" s="5">
        <v>15723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88</v>
      </c>
    </row>
    <row r="49" spans="1:16">
      <c r="A49" s="5">
        <v>1393</v>
      </c>
      <c r="B49" s="5">
        <v>3</v>
      </c>
      <c r="C49" s="5" t="s">
        <v>245</v>
      </c>
      <c r="D49" s="5" t="s">
        <v>246</v>
      </c>
      <c r="E49" s="5">
        <v>768</v>
      </c>
      <c r="F49" s="5">
        <v>0</v>
      </c>
      <c r="G49" s="5">
        <v>0</v>
      </c>
      <c r="H49" s="5">
        <v>0</v>
      </c>
      <c r="I49" s="5">
        <v>0</v>
      </c>
      <c r="J49" s="5">
        <v>604</v>
      </c>
      <c r="K49" s="5">
        <v>163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>
      <c r="A50" s="5">
        <v>1393</v>
      </c>
      <c r="B50" s="5">
        <v>4</v>
      </c>
      <c r="C50" s="5" t="s">
        <v>247</v>
      </c>
      <c r="D50" s="5" t="s">
        <v>246</v>
      </c>
      <c r="E50" s="5">
        <v>768</v>
      </c>
      <c r="F50" s="5">
        <v>0</v>
      </c>
      <c r="G50" s="5">
        <v>0</v>
      </c>
      <c r="H50" s="5">
        <v>0</v>
      </c>
      <c r="I50" s="5">
        <v>0</v>
      </c>
      <c r="J50" s="5">
        <v>604</v>
      </c>
      <c r="K50" s="5">
        <v>163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1393</v>
      </c>
      <c r="B51" s="5">
        <v>2</v>
      </c>
      <c r="C51" s="5" t="s">
        <v>248</v>
      </c>
      <c r="D51" s="5" t="s">
        <v>249</v>
      </c>
      <c r="E51" s="5">
        <v>6937</v>
      </c>
      <c r="F51" s="5">
        <v>0</v>
      </c>
      <c r="G51" s="5">
        <v>432</v>
      </c>
      <c r="H51" s="5">
        <v>0</v>
      </c>
      <c r="I51" s="5">
        <v>0</v>
      </c>
      <c r="J51" s="5">
        <v>0</v>
      </c>
      <c r="K51" s="5">
        <v>61</v>
      </c>
      <c r="L51" s="5">
        <v>0</v>
      </c>
      <c r="M51" s="5">
        <v>0</v>
      </c>
      <c r="N51" s="5">
        <v>0</v>
      </c>
      <c r="O51" s="5">
        <v>0</v>
      </c>
      <c r="P51" s="5">
        <v>6444</v>
      </c>
    </row>
    <row r="52" spans="1:16">
      <c r="A52" s="5">
        <v>1393</v>
      </c>
      <c r="B52" s="5">
        <v>3</v>
      </c>
      <c r="C52" s="5" t="s">
        <v>250</v>
      </c>
      <c r="D52" s="5" t="s">
        <v>251</v>
      </c>
      <c r="E52" s="5">
        <v>629</v>
      </c>
      <c r="F52" s="5">
        <v>0</v>
      </c>
      <c r="G52" s="5">
        <v>396</v>
      </c>
      <c r="H52" s="5">
        <v>0</v>
      </c>
      <c r="I52" s="5">
        <v>0</v>
      </c>
      <c r="J52" s="5">
        <v>0</v>
      </c>
      <c r="K52" s="5">
        <v>46</v>
      </c>
      <c r="L52" s="5">
        <v>0</v>
      </c>
      <c r="M52" s="5">
        <v>0</v>
      </c>
      <c r="N52" s="5">
        <v>0</v>
      </c>
      <c r="O52" s="5">
        <v>0</v>
      </c>
      <c r="P52" s="5">
        <v>188</v>
      </c>
    </row>
    <row r="53" spans="1:16">
      <c r="A53" s="5">
        <v>1393</v>
      </c>
      <c r="B53" s="5">
        <v>4</v>
      </c>
      <c r="C53" s="5" t="s">
        <v>252</v>
      </c>
      <c r="D53" s="5" t="s">
        <v>253</v>
      </c>
      <c r="E53" s="5">
        <v>598</v>
      </c>
      <c r="F53" s="5">
        <v>0</v>
      </c>
      <c r="G53" s="5">
        <v>396</v>
      </c>
      <c r="H53" s="5">
        <v>0</v>
      </c>
      <c r="I53" s="5">
        <v>0</v>
      </c>
      <c r="J53" s="5">
        <v>0</v>
      </c>
      <c r="K53" s="5">
        <v>14</v>
      </c>
      <c r="L53" s="5">
        <v>0</v>
      </c>
      <c r="M53" s="5">
        <v>0</v>
      </c>
      <c r="N53" s="5">
        <v>0</v>
      </c>
      <c r="O53" s="5">
        <v>0</v>
      </c>
      <c r="P53" s="5">
        <v>188</v>
      </c>
    </row>
    <row r="54" spans="1:16">
      <c r="A54" s="5">
        <v>1393</v>
      </c>
      <c r="B54" s="5">
        <v>4</v>
      </c>
      <c r="C54" s="5" t="s">
        <v>254</v>
      </c>
      <c r="D54" s="5" t="s">
        <v>255</v>
      </c>
      <c r="E54" s="5">
        <v>31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31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1393</v>
      </c>
      <c r="B55" s="5">
        <v>3</v>
      </c>
      <c r="C55" s="5" t="s">
        <v>256</v>
      </c>
      <c r="D55" s="5" t="s">
        <v>257</v>
      </c>
      <c r="E55" s="5">
        <v>6308</v>
      </c>
      <c r="F55" s="5">
        <v>0</v>
      </c>
      <c r="G55" s="5">
        <v>36</v>
      </c>
      <c r="H55" s="5">
        <v>0</v>
      </c>
      <c r="I55" s="5">
        <v>0</v>
      </c>
      <c r="J55" s="5">
        <v>0</v>
      </c>
      <c r="K55" s="5">
        <v>16</v>
      </c>
      <c r="L55" s="5">
        <v>0</v>
      </c>
      <c r="M55" s="5">
        <v>0</v>
      </c>
      <c r="N55" s="5">
        <v>0</v>
      </c>
      <c r="O55" s="5">
        <v>0</v>
      </c>
      <c r="P55" s="5">
        <v>6256</v>
      </c>
    </row>
    <row r="56" spans="1:16">
      <c r="A56" s="5">
        <v>1393</v>
      </c>
      <c r="B56" s="5">
        <v>4</v>
      </c>
      <c r="C56" s="5" t="s">
        <v>258</v>
      </c>
      <c r="D56" s="5" t="s">
        <v>257</v>
      </c>
      <c r="E56" s="5">
        <v>6308</v>
      </c>
      <c r="F56" s="5">
        <v>0</v>
      </c>
      <c r="G56" s="5">
        <v>36</v>
      </c>
      <c r="H56" s="5">
        <v>0</v>
      </c>
      <c r="I56" s="5">
        <v>0</v>
      </c>
      <c r="J56" s="5">
        <v>0</v>
      </c>
      <c r="K56" s="5">
        <v>16</v>
      </c>
      <c r="L56" s="5">
        <v>0</v>
      </c>
      <c r="M56" s="5">
        <v>0</v>
      </c>
      <c r="N56" s="5">
        <v>0</v>
      </c>
      <c r="O56" s="5">
        <v>0</v>
      </c>
      <c r="P56" s="5">
        <v>6256</v>
      </c>
    </row>
    <row r="57" spans="1:16">
      <c r="A57" s="5">
        <v>1393</v>
      </c>
      <c r="B57" s="5">
        <v>2</v>
      </c>
      <c r="C57" s="5" t="s">
        <v>259</v>
      </c>
      <c r="D57" s="5" t="s">
        <v>260</v>
      </c>
      <c r="E57" s="5">
        <v>121833</v>
      </c>
      <c r="F57" s="5">
        <v>49</v>
      </c>
      <c r="G57" s="5">
        <v>6869</v>
      </c>
      <c r="H57" s="5">
        <v>5406</v>
      </c>
      <c r="I57" s="5">
        <v>0</v>
      </c>
      <c r="J57" s="5">
        <v>3686</v>
      </c>
      <c r="K57" s="5">
        <v>9006</v>
      </c>
      <c r="L57" s="5">
        <v>0</v>
      </c>
      <c r="M57" s="5">
        <v>0</v>
      </c>
      <c r="N57" s="5">
        <v>0</v>
      </c>
      <c r="O57" s="5">
        <v>0</v>
      </c>
      <c r="P57" s="5">
        <v>96817</v>
      </c>
    </row>
    <row r="58" spans="1:16">
      <c r="A58" s="5">
        <v>1393</v>
      </c>
      <c r="B58" s="5">
        <v>3</v>
      </c>
      <c r="C58" s="5" t="s">
        <v>261</v>
      </c>
      <c r="D58" s="5" t="s">
        <v>262</v>
      </c>
      <c r="E58" s="5">
        <v>613</v>
      </c>
      <c r="F58" s="5">
        <v>0</v>
      </c>
      <c r="G58" s="5">
        <v>0</v>
      </c>
      <c r="H58" s="5">
        <v>0</v>
      </c>
      <c r="I58" s="5">
        <v>0</v>
      </c>
      <c r="J58" s="5">
        <v>267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345</v>
      </c>
    </row>
    <row r="59" spans="1:16">
      <c r="A59" s="5">
        <v>1393</v>
      </c>
      <c r="B59" s="5">
        <v>4</v>
      </c>
      <c r="C59" s="5" t="s">
        <v>263</v>
      </c>
      <c r="D59" s="5" t="s">
        <v>262</v>
      </c>
      <c r="E59" s="5">
        <v>613</v>
      </c>
      <c r="F59" s="5">
        <v>0</v>
      </c>
      <c r="G59" s="5">
        <v>0</v>
      </c>
      <c r="H59" s="5">
        <v>0</v>
      </c>
      <c r="I59" s="5">
        <v>0</v>
      </c>
      <c r="J59" s="5">
        <v>267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345</v>
      </c>
    </row>
    <row r="60" spans="1:16">
      <c r="A60" s="5">
        <v>1393</v>
      </c>
      <c r="B60" s="5">
        <v>3</v>
      </c>
      <c r="C60" s="5" t="s">
        <v>264</v>
      </c>
      <c r="D60" s="5" t="s">
        <v>265</v>
      </c>
      <c r="E60" s="5">
        <v>121221</v>
      </c>
      <c r="F60" s="5">
        <v>49</v>
      </c>
      <c r="G60" s="5">
        <v>6869</v>
      </c>
      <c r="H60" s="5">
        <v>5406</v>
      </c>
      <c r="I60" s="5">
        <v>0</v>
      </c>
      <c r="J60" s="5">
        <v>3419</v>
      </c>
      <c r="K60" s="5">
        <v>9006</v>
      </c>
      <c r="L60" s="5">
        <v>0</v>
      </c>
      <c r="M60" s="5">
        <v>0</v>
      </c>
      <c r="N60" s="5">
        <v>0</v>
      </c>
      <c r="O60" s="5">
        <v>0</v>
      </c>
      <c r="P60" s="5">
        <v>96472</v>
      </c>
    </row>
    <row r="61" spans="1:16">
      <c r="A61" s="5">
        <v>1393</v>
      </c>
      <c r="B61" s="5">
        <v>4</v>
      </c>
      <c r="C61" s="5" t="s">
        <v>266</v>
      </c>
      <c r="D61" s="5" t="s">
        <v>267</v>
      </c>
      <c r="E61" s="5">
        <v>119058</v>
      </c>
      <c r="F61" s="5">
        <v>49</v>
      </c>
      <c r="G61" s="5">
        <v>6869</v>
      </c>
      <c r="H61" s="5">
        <v>5406</v>
      </c>
      <c r="I61" s="5">
        <v>0</v>
      </c>
      <c r="J61" s="5">
        <v>2426</v>
      </c>
      <c r="K61" s="5">
        <v>7888</v>
      </c>
      <c r="L61" s="5">
        <v>0</v>
      </c>
      <c r="M61" s="5">
        <v>0</v>
      </c>
      <c r="N61" s="5">
        <v>0</v>
      </c>
      <c r="O61" s="5">
        <v>0</v>
      </c>
      <c r="P61" s="5">
        <v>96420</v>
      </c>
    </row>
    <row r="62" spans="1:16">
      <c r="A62" s="5">
        <v>1393</v>
      </c>
      <c r="B62" s="5">
        <v>4</v>
      </c>
      <c r="C62" s="5" t="s">
        <v>268</v>
      </c>
      <c r="D62" s="5" t="s">
        <v>269</v>
      </c>
      <c r="E62" s="5">
        <v>2162</v>
      </c>
      <c r="F62" s="5">
        <v>0</v>
      </c>
      <c r="G62" s="5">
        <v>0</v>
      </c>
      <c r="H62" s="5">
        <v>0</v>
      </c>
      <c r="I62" s="5">
        <v>0</v>
      </c>
      <c r="J62" s="5">
        <v>993</v>
      </c>
      <c r="K62" s="5">
        <v>1118</v>
      </c>
      <c r="L62" s="5">
        <v>0</v>
      </c>
      <c r="M62" s="5">
        <v>0</v>
      </c>
      <c r="N62" s="5">
        <v>0</v>
      </c>
      <c r="O62" s="5">
        <v>0</v>
      </c>
      <c r="P62" s="5">
        <v>52</v>
      </c>
    </row>
    <row r="63" spans="1:16">
      <c r="A63" s="5">
        <v>1393</v>
      </c>
      <c r="B63" s="5">
        <v>4</v>
      </c>
      <c r="C63" s="5" t="s">
        <v>270</v>
      </c>
      <c r="D63" s="5" t="s">
        <v>271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1393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1393</v>
      </c>
      <c r="B65" s="5">
        <v>2</v>
      </c>
      <c r="C65" s="5" t="s">
        <v>274</v>
      </c>
      <c r="D65" s="5" t="s">
        <v>275</v>
      </c>
      <c r="E65" s="5">
        <v>176241</v>
      </c>
      <c r="F65" s="5">
        <v>0</v>
      </c>
      <c r="G65" s="5">
        <v>13704</v>
      </c>
      <c r="H65" s="5">
        <v>178</v>
      </c>
      <c r="I65" s="5">
        <v>72</v>
      </c>
      <c r="J65" s="5">
        <v>0</v>
      </c>
      <c r="K65" s="5">
        <v>4040</v>
      </c>
      <c r="L65" s="5">
        <v>0</v>
      </c>
      <c r="M65" s="5">
        <v>4800</v>
      </c>
      <c r="N65" s="5">
        <v>7</v>
      </c>
      <c r="O65" s="5">
        <v>65</v>
      </c>
      <c r="P65" s="5">
        <v>153376</v>
      </c>
    </row>
    <row r="66" spans="1:16">
      <c r="A66" s="5">
        <v>1393</v>
      </c>
      <c r="B66" s="5">
        <v>3</v>
      </c>
      <c r="C66" s="5" t="s">
        <v>276</v>
      </c>
      <c r="D66" s="5" t="s">
        <v>275</v>
      </c>
      <c r="E66" s="5">
        <v>176241</v>
      </c>
      <c r="F66" s="5">
        <v>0</v>
      </c>
      <c r="G66" s="5">
        <v>13704</v>
      </c>
      <c r="H66" s="5">
        <v>178</v>
      </c>
      <c r="I66" s="5">
        <v>72</v>
      </c>
      <c r="J66" s="5">
        <v>0</v>
      </c>
      <c r="K66" s="5">
        <v>4040</v>
      </c>
      <c r="L66" s="5">
        <v>0</v>
      </c>
      <c r="M66" s="5">
        <v>4800</v>
      </c>
      <c r="N66" s="5">
        <v>7</v>
      </c>
      <c r="O66" s="5">
        <v>65</v>
      </c>
      <c r="P66" s="5">
        <v>153376</v>
      </c>
    </row>
    <row r="67" spans="1:16">
      <c r="A67" s="5">
        <v>1393</v>
      </c>
      <c r="B67" s="5">
        <v>4</v>
      </c>
      <c r="C67" s="5" t="s">
        <v>277</v>
      </c>
      <c r="D67" s="5" t="s">
        <v>278</v>
      </c>
      <c r="E67" s="5">
        <v>166030</v>
      </c>
      <c r="F67" s="5">
        <v>0</v>
      </c>
      <c r="G67" s="5">
        <v>3945</v>
      </c>
      <c r="H67" s="5">
        <v>178</v>
      </c>
      <c r="I67" s="5">
        <v>0</v>
      </c>
      <c r="J67" s="5">
        <v>0</v>
      </c>
      <c r="K67" s="5">
        <v>3724</v>
      </c>
      <c r="L67" s="5">
        <v>0</v>
      </c>
      <c r="M67" s="5">
        <v>4800</v>
      </c>
      <c r="N67" s="5">
        <v>7</v>
      </c>
      <c r="O67" s="5">
        <v>0</v>
      </c>
      <c r="P67" s="5">
        <v>153376</v>
      </c>
    </row>
    <row r="68" spans="1:16">
      <c r="A68" s="5">
        <v>1393</v>
      </c>
      <c r="B68" s="5">
        <v>4</v>
      </c>
      <c r="C68" s="5" t="s">
        <v>279</v>
      </c>
      <c r="D68" s="5" t="s">
        <v>280</v>
      </c>
      <c r="E68" s="5">
        <v>1281</v>
      </c>
      <c r="F68" s="5">
        <v>0</v>
      </c>
      <c r="G68" s="5">
        <v>827</v>
      </c>
      <c r="H68" s="5">
        <v>0</v>
      </c>
      <c r="I68" s="5">
        <v>72</v>
      </c>
      <c r="J68" s="5">
        <v>0</v>
      </c>
      <c r="K68" s="5">
        <v>316</v>
      </c>
      <c r="L68" s="5">
        <v>0</v>
      </c>
      <c r="M68" s="5">
        <v>0</v>
      </c>
      <c r="N68" s="5">
        <v>0</v>
      </c>
      <c r="O68" s="5">
        <v>65</v>
      </c>
      <c r="P68" s="5">
        <v>0</v>
      </c>
    </row>
    <row r="69" spans="1:16">
      <c r="A69" s="5">
        <v>1393</v>
      </c>
      <c r="B69" s="5">
        <v>4</v>
      </c>
      <c r="C69" s="5" t="s">
        <v>281</v>
      </c>
      <c r="D69" s="5" t="s">
        <v>282</v>
      </c>
      <c r="E69" s="5">
        <v>8931</v>
      </c>
      <c r="F69" s="5">
        <v>0</v>
      </c>
      <c r="G69" s="5">
        <v>8931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>
      <c r="A70" s="5">
        <v>1393</v>
      </c>
      <c r="B70" s="5">
        <v>2</v>
      </c>
      <c r="C70" s="5" t="s">
        <v>283</v>
      </c>
      <c r="D70" s="5" t="s">
        <v>284</v>
      </c>
      <c r="E70" s="5">
        <v>88544</v>
      </c>
      <c r="F70" s="5">
        <v>0</v>
      </c>
      <c r="G70" s="5">
        <v>33451</v>
      </c>
      <c r="H70" s="5">
        <v>0</v>
      </c>
      <c r="I70" s="5">
        <v>0</v>
      </c>
      <c r="J70" s="5">
        <v>0</v>
      </c>
      <c r="K70" s="5">
        <v>428</v>
      </c>
      <c r="L70" s="5">
        <v>34142</v>
      </c>
      <c r="M70" s="5">
        <v>0</v>
      </c>
      <c r="N70" s="5">
        <v>0</v>
      </c>
      <c r="O70" s="5">
        <v>0</v>
      </c>
      <c r="P70" s="5">
        <v>20523</v>
      </c>
    </row>
    <row r="71" spans="1:16">
      <c r="A71" s="5">
        <v>1393</v>
      </c>
      <c r="B71" s="5">
        <v>7</v>
      </c>
      <c r="C71" s="5" t="s">
        <v>285</v>
      </c>
      <c r="D71" s="5" t="s">
        <v>286</v>
      </c>
      <c r="E71" s="5">
        <v>88544</v>
      </c>
      <c r="F71" s="5">
        <v>0</v>
      </c>
      <c r="G71" s="5">
        <v>33451</v>
      </c>
      <c r="H71" s="5">
        <v>0</v>
      </c>
      <c r="I71" s="5">
        <v>0</v>
      </c>
      <c r="J71" s="5">
        <v>0</v>
      </c>
      <c r="K71" s="5">
        <v>428</v>
      </c>
      <c r="L71" s="5">
        <v>34142</v>
      </c>
      <c r="M71" s="5">
        <v>0</v>
      </c>
      <c r="N71" s="5">
        <v>0</v>
      </c>
      <c r="O71" s="5">
        <v>0</v>
      </c>
      <c r="P71" s="5">
        <v>20523</v>
      </c>
    </row>
    <row r="72" spans="1:16">
      <c r="A72" s="5">
        <v>1393</v>
      </c>
      <c r="B72" s="5">
        <v>4</v>
      </c>
      <c r="C72" s="5" t="s">
        <v>287</v>
      </c>
      <c r="D72" s="5" t="s">
        <v>288</v>
      </c>
      <c r="E72" s="5">
        <v>51701</v>
      </c>
      <c r="F72" s="5">
        <v>0</v>
      </c>
      <c r="G72" s="5">
        <v>33153</v>
      </c>
      <c r="H72" s="5">
        <v>0</v>
      </c>
      <c r="I72" s="5">
        <v>0</v>
      </c>
      <c r="J72" s="5">
        <v>0</v>
      </c>
      <c r="K72" s="5">
        <v>428</v>
      </c>
      <c r="L72" s="5">
        <v>0</v>
      </c>
      <c r="M72" s="5">
        <v>0</v>
      </c>
      <c r="N72" s="5">
        <v>0</v>
      </c>
      <c r="O72" s="5">
        <v>0</v>
      </c>
      <c r="P72" s="5">
        <v>18120</v>
      </c>
    </row>
    <row r="73" spans="1:16">
      <c r="A73" s="5">
        <v>1393</v>
      </c>
      <c r="B73" s="5">
        <v>9</v>
      </c>
      <c r="C73" s="5" t="s">
        <v>289</v>
      </c>
      <c r="D73" s="5" t="s">
        <v>290</v>
      </c>
      <c r="E73" s="5">
        <v>36843</v>
      </c>
      <c r="F73" s="5">
        <v>0</v>
      </c>
      <c r="G73" s="5">
        <v>297</v>
      </c>
      <c r="H73" s="5">
        <v>0</v>
      </c>
      <c r="I73" s="5">
        <v>0</v>
      </c>
      <c r="J73" s="5">
        <v>0</v>
      </c>
      <c r="K73" s="5">
        <v>0</v>
      </c>
      <c r="L73" s="5">
        <v>34142</v>
      </c>
      <c r="M73" s="5">
        <v>0</v>
      </c>
      <c r="N73" s="5">
        <v>0</v>
      </c>
      <c r="O73" s="5">
        <v>0</v>
      </c>
      <c r="P73" s="5">
        <v>2403</v>
      </c>
    </row>
    <row r="74" spans="1:16">
      <c r="A74" s="5">
        <v>1393</v>
      </c>
      <c r="B74" s="5">
        <v>2</v>
      </c>
      <c r="C74" s="5" t="s">
        <v>291</v>
      </c>
      <c r="D74" s="5" t="s">
        <v>292</v>
      </c>
      <c r="E74" s="5">
        <v>1176646</v>
      </c>
      <c r="F74" s="5">
        <v>0</v>
      </c>
      <c r="G74" s="5">
        <v>25607</v>
      </c>
      <c r="H74" s="5">
        <v>1046</v>
      </c>
      <c r="I74" s="5">
        <v>0</v>
      </c>
      <c r="J74" s="5">
        <v>631</v>
      </c>
      <c r="K74" s="5">
        <v>186883</v>
      </c>
      <c r="L74" s="5">
        <v>0</v>
      </c>
      <c r="M74" s="5">
        <v>199</v>
      </c>
      <c r="N74" s="5">
        <v>448</v>
      </c>
      <c r="O74" s="5">
        <v>0</v>
      </c>
      <c r="P74" s="5">
        <v>961832</v>
      </c>
    </row>
    <row r="75" spans="1:16">
      <c r="A75" s="5">
        <v>1393</v>
      </c>
      <c r="B75" s="5">
        <v>3</v>
      </c>
      <c r="C75" s="5" t="s">
        <v>293</v>
      </c>
      <c r="D75" s="5" t="s">
        <v>294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>
        <v>1393</v>
      </c>
      <c r="B76" s="5">
        <v>4</v>
      </c>
      <c r="C76" s="5" t="s">
        <v>295</v>
      </c>
      <c r="D76" s="5" t="s">
        <v>296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1393</v>
      </c>
      <c r="B77" s="5">
        <v>3</v>
      </c>
      <c r="C77" s="5" t="s">
        <v>297</v>
      </c>
      <c r="D77" s="5" t="s">
        <v>298</v>
      </c>
      <c r="E77" s="5">
        <v>1176646</v>
      </c>
      <c r="F77" s="5">
        <v>0</v>
      </c>
      <c r="G77" s="5">
        <v>25607</v>
      </c>
      <c r="H77" s="5">
        <v>1046</v>
      </c>
      <c r="I77" s="5">
        <v>0</v>
      </c>
      <c r="J77" s="5">
        <v>631</v>
      </c>
      <c r="K77" s="5">
        <v>186883</v>
      </c>
      <c r="L77" s="5">
        <v>0</v>
      </c>
      <c r="M77" s="5">
        <v>199</v>
      </c>
      <c r="N77" s="5">
        <v>448</v>
      </c>
      <c r="O77" s="5">
        <v>0</v>
      </c>
      <c r="P77" s="5">
        <v>961832</v>
      </c>
    </row>
    <row r="78" spans="1:16">
      <c r="A78" s="5">
        <v>1393</v>
      </c>
      <c r="B78" s="5">
        <v>4</v>
      </c>
      <c r="C78" s="5" t="s">
        <v>299</v>
      </c>
      <c r="D78" s="5" t="s">
        <v>298</v>
      </c>
      <c r="E78" s="5">
        <v>1176646</v>
      </c>
      <c r="F78" s="5">
        <v>0</v>
      </c>
      <c r="G78" s="5">
        <v>25607</v>
      </c>
      <c r="H78" s="5">
        <v>1046</v>
      </c>
      <c r="I78" s="5">
        <v>0</v>
      </c>
      <c r="J78" s="5">
        <v>631</v>
      </c>
      <c r="K78" s="5">
        <v>186883</v>
      </c>
      <c r="L78" s="5">
        <v>0</v>
      </c>
      <c r="M78" s="5">
        <v>199</v>
      </c>
      <c r="N78" s="5">
        <v>448</v>
      </c>
      <c r="O78" s="5">
        <v>0</v>
      </c>
      <c r="P78" s="5">
        <v>961832</v>
      </c>
    </row>
    <row r="79" spans="1:16">
      <c r="A79" s="5">
        <v>1393</v>
      </c>
      <c r="B79" s="5">
        <v>2</v>
      </c>
      <c r="C79" s="5" t="s">
        <v>300</v>
      </c>
      <c r="D79" s="5" t="s">
        <v>301</v>
      </c>
      <c r="E79" s="5">
        <v>4911993</v>
      </c>
      <c r="F79" s="5">
        <v>936898</v>
      </c>
      <c r="G79" s="5">
        <v>173404</v>
      </c>
      <c r="H79" s="5">
        <v>197919</v>
      </c>
      <c r="I79" s="5">
        <v>317</v>
      </c>
      <c r="J79" s="5">
        <v>20743</v>
      </c>
      <c r="K79" s="5">
        <v>27867</v>
      </c>
      <c r="L79" s="5">
        <v>2135</v>
      </c>
      <c r="M79" s="5">
        <v>1081</v>
      </c>
      <c r="N79" s="5">
        <v>206373</v>
      </c>
      <c r="O79" s="5">
        <v>0</v>
      </c>
      <c r="P79" s="5">
        <v>3345257</v>
      </c>
    </row>
    <row r="80" spans="1:16">
      <c r="A80" s="5">
        <v>1393</v>
      </c>
      <c r="B80" s="5">
        <v>3</v>
      </c>
      <c r="C80" s="5" t="s">
        <v>302</v>
      </c>
      <c r="D80" s="5" t="s">
        <v>303</v>
      </c>
      <c r="E80" s="5">
        <v>4836339</v>
      </c>
      <c r="F80" s="5">
        <v>933298</v>
      </c>
      <c r="G80" s="5">
        <v>165377</v>
      </c>
      <c r="H80" s="5">
        <v>197901</v>
      </c>
      <c r="I80" s="5">
        <v>256</v>
      </c>
      <c r="J80" s="5">
        <v>20679</v>
      </c>
      <c r="K80" s="5">
        <v>17260</v>
      </c>
      <c r="L80" s="5">
        <v>2135</v>
      </c>
      <c r="M80" s="5">
        <v>956</v>
      </c>
      <c r="N80" s="5">
        <v>205434</v>
      </c>
      <c r="O80" s="5">
        <v>0</v>
      </c>
      <c r="P80" s="5">
        <v>3293043</v>
      </c>
    </row>
    <row r="81" spans="1:16">
      <c r="A81" s="5">
        <v>1393</v>
      </c>
      <c r="B81" s="5">
        <v>4</v>
      </c>
      <c r="C81" s="5" t="s">
        <v>304</v>
      </c>
      <c r="D81" s="5" t="s">
        <v>305</v>
      </c>
      <c r="E81" s="5">
        <v>1164079</v>
      </c>
      <c r="F81" s="5">
        <v>0</v>
      </c>
      <c r="G81" s="5">
        <v>16136</v>
      </c>
      <c r="H81" s="5">
        <v>105201</v>
      </c>
      <c r="I81" s="5">
        <v>0</v>
      </c>
      <c r="J81" s="5">
        <v>2943</v>
      </c>
      <c r="K81" s="5">
        <v>1134</v>
      </c>
      <c r="L81" s="5">
        <v>0</v>
      </c>
      <c r="M81" s="5">
        <v>0</v>
      </c>
      <c r="N81" s="5">
        <v>209</v>
      </c>
      <c r="O81" s="5">
        <v>0</v>
      </c>
      <c r="P81" s="5">
        <v>1038456</v>
      </c>
    </row>
    <row r="82" spans="1:16">
      <c r="A82" s="5">
        <v>1393</v>
      </c>
      <c r="B82" s="5">
        <v>4</v>
      </c>
      <c r="C82" s="5" t="s">
        <v>306</v>
      </c>
      <c r="D82" s="5" t="s">
        <v>307</v>
      </c>
      <c r="E82" s="5">
        <v>210579</v>
      </c>
      <c r="F82" s="5">
        <v>0</v>
      </c>
      <c r="G82" s="5">
        <v>211</v>
      </c>
      <c r="H82" s="5">
        <v>92400</v>
      </c>
      <c r="I82" s="5">
        <v>256</v>
      </c>
      <c r="J82" s="5">
        <v>0</v>
      </c>
      <c r="K82" s="5">
        <v>0</v>
      </c>
      <c r="L82" s="5">
        <v>2135</v>
      </c>
      <c r="M82" s="5">
        <v>843</v>
      </c>
      <c r="N82" s="5">
        <v>4282</v>
      </c>
      <c r="O82" s="5">
        <v>0</v>
      </c>
      <c r="P82" s="5">
        <v>110451</v>
      </c>
    </row>
    <row r="83" spans="1:16">
      <c r="A83" s="5">
        <v>1393</v>
      </c>
      <c r="B83" s="5">
        <v>4</v>
      </c>
      <c r="C83" s="5" t="s">
        <v>308</v>
      </c>
      <c r="D83" s="5" t="s">
        <v>309</v>
      </c>
      <c r="E83" s="5">
        <v>3461681</v>
      </c>
      <c r="F83" s="5">
        <v>933298</v>
      </c>
      <c r="G83" s="5">
        <v>149030</v>
      </c>
      <c r="H83" s="5">
        <v>300</v>
      </c>
      <c r="I83" s="5">
        <v>0</v>
      </c>
      <c r="J83" s="5">
        <v>17736</v>
      </c>
      <c r="K83" s="5">
        <v>16125</v>
      </c>
      <c r="L83" s="5">
        <v>0</v>
      </c>
      <c r="M83" s="5">
        <v>113</v>
      </c>
      <c r="N83" s="5">
        <v>200943</v>
      </c>
      <c r="O83" s="5">
        <v>0</v>
      </c>
      <c r="P83" s="5">
        <v>2144136</v>
      </c>
    </row>
    <row r="84" spans="1:16">
      <c r="A84" s="5">
        <v>1393</v>
      </c>
      <c r="B84" s="5">
        <v>3</v>
      </c>
      <c r="C84" s="5" t="s">
        <v>310</v>
      </c>
      <c r="D84" s="5" t="s">
        <v>311</v>
      </c>
      <c r="E84" s="5">
        <v>63951</v>
      </c>
      <c r="F84" s="5">
        <v>3600</v>
      </c>
      <c r="G84" s="5">
        <v>3385</v>
      </c>
      <c r="H84" s="5">
        <v>18</v>
      </c>
      <c r="I84" s="5">
        <v>61</v>
      </c>
      <c r="J84" s="5">
        <v>63</v>
      </c>
      <c r="K84" s="5">
        <v>3904</v>
      </c>
      <c r="L84" s="5">
        <v>0</v>
      </c>
      <c r="M84" s="5">
        <v>125</v>
      </c>
      <c r="N84" s="5">
        <v>939</v>
      </c>
      <c r="O84" s="5">
        <v>0</v>
      </c>
      <c r="P84" s="5">
        <v>51855</v>
      </c>
    </row>
    <row r="85" spans="1:16">
      <c r="A85" s="5">
        <v>1393</v>
      </c>
      <c r="B85" s="5">
        <v>4</v>
      </c>
      <c r="C85" s="5" t="s">
        <v>312</v>
      </c>
      <c r="D85" s="5" t="s">
        <v>313</v>
      </c>
      <c r="E85" s="5">
        <v>970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30</v>
      </c>
      <c r="L85" s="5">
        <v>0</v>
      </c>
      <c r="M85" s="5">
        <v>0</v>
      </c>
      <c r="N85" s="5">
        <v>0</v>
      </c>
      <c r="O85" s="5">
        <v>0</v>
      </c>
      <c r="P85" s="5">
        <v>941</v>
      </c>
    </row>
    <row r="86" spans="1:16">
      <c r="A86" s="5">
        <v>1393</v>
      </c>
      <c r="B86" s="5">
        <v>4</v>
      </c>
      <c r="C86" s="5" t="s">
        <v>314</v>
      </c>
      <c r="D86" s="5" t="s">
        <v>315</v>
      </c>
      <c r="E86" s="5">
        <v>39787</v>
      </c>
      <c r="F86" s="5">
        <v>0</v>
      </c>
      <c r="G86" s="5">
        <v>1140</v>
      </c>
      <c r="H86" s="5">
        <v>0</v>
      </c>
      <c r="I86" s="5">
        <v>0</v>
      </c>
      <c r="J86" s="5">
        <v>0</v>
      </c>
      <c r="K86" s="5">
        <v>1661</v>
      </c>
      <c r="L86" s="5">
        <v>0</v>
      </c>
      <c r="M86" s="5">
        <v>0</v>
      </c>
      <c r="N86" s="5">
        <v>257</v>
      </c>
      <c r="O86" s="5">
        <v>0</v>
      </c>
      <c r="P86" s="5">
        <v>36728</v>
      </c>
    </row>
    <row r="87" spans="1:16">
      <c r="A87" s="5">
        <v>1393</v>
      </c>
      <c r="B87" s="5">
        <v>4</v>
      </c>
      <c r="C87" s="5" t="s">
        <v>316</v>
      </c>
      <c r="D87" s="5" t="s">
        <v>317</v>
      </c>
      <c r="E87" s="5">
        <v>18608</v>
      </c>
      <c r="F87" s="5">
        <v>3600</v>
      </c>
      <c r="G87" s="5">
        <v>1701</v>
      </c>
      <c r="H87" s="5">
        <v>18</v>
      </c>
      <c r="I87" s="5">
        <v>61</v>
      </c>
      <c r="J87" s="5">
        <v>63</v>
      </c>
      <c r="K87" s="5">
        <v>193</v>
      </c>
      <c r="L87" s="5">
        <v>0</v>
      </c>
      <c r="M87" s="5">
        <v>111</v>
      </c>
      <c r="N87" s="5">
        <v>23</v>
      </c>
      <c r="O87" s="5">
        <v>0</v>
      </c>
      <c r="P87" s="5">
        <v>12837</v>
      </c>
    </row>
    <row r="88" spans="1:16">
      <c r="A88" s="5">
        <v>1393</v>
      </c>
      <c r="B88" s="5">
        <v>4</v>
      </c>
      <c r="C88" s="5" t="s">
        <v>318</v>
      </c>
      <c r="D88" s="5" t="s">
        <v>319</v>
      </c>
      <c r="E88" s="5">
        <v>4586</v>
      </c>
      <c r="F88" s="5">
        <v>0</v>
      </c>
      <c r="G88" s="5">
        <v>544</v>
      </c>
      <c r="H88" s="5">
        <v>0</v>
      </c>
      <c r="I88" s="5">
        <v>0</v>
      </c>
      <c r="J88" s="5">
        <v>0</v>
      </c>
      <c r="K88" s="5">
        <v>2020</v>
      </c>
      <c r="L88" s="5">
        <v>0</v>
      </c>
      <c r="M88" s="5">
        <v>14</v>
      </c>
      <c r="N88" s="5">
        <v>658</v>
      </c>
      <c r="O88" s="5">
        <v>0</v>
      </c>
      <c r="P88" s="5">
        <v>1349</v>
      </c>
    </row>
    <row r="89" spans="1:16">
      <c r="A89" s="5">
        <v>1393</v>
      </c>
      <c r="B89" s="5">
        <v>3</v>
      </c>
      <c r="C89" s="5" t="s">
        <v>320</v>
      </c>
      <c r="D89" s="5" t="s">
        <v>321</v>
      </c>
      <c r="E89" s="5">
        <v>11702</v>
      </c>
      <c r="F89" s="5">
        <v>0</v>
      </c>
      <c r="G89" s="5">
        <v>4641</v>
      </c>
      <c r="H89" s="5">
        <v>0</v>
      </c>
      <c r="I89" s="5">
        <v>0</v>
      </c>
      <c r="J89" s="5">
        <v>0</v>
      </c>
      <c r="K89" s="5">
        <v>6703</v>
      </c>
      <c r="L89" s="5">
        <v>0</v>
      </c>
      <c r="M89" s="5">
        <v>0</v>
      </c>
      <c r="N89" s="5">
        <v>0</v>
      </c>
      <c r="O89" s="5">
        <v>0</v>
      </c>
      <c r="P89" s="5">
        <v>358</v>
      </c>
    </row>
    <row r="90" spans="1:16">
      <c r="A90" s="5">
        <v>1393</v>
      </c>
      <c r="B90" s="5">
        <v>4</v>
      </c>
      <c r="C90" s="5" t="s">
        <v>322</v>
      </c>
      <c r="D90" s="5" t="s">
        <v>321</v>
      </c>
      <c r="E90" s="5">
        <v>11702</v>
      </c>
      <c r="F90" s="5">
        <v>0</v>
      </c>
      <c r="G90" s="5">
        <v>4641</v>
      </c>
      <c r="H90" s="5">
        <v>0</v>
      </c>
      <c r="I90" s="5">
        <v>0</v>
      </c>
      <c r="J90" s="5">
        <v>0</v>
      </c>
      <c r="K90" s="5">
        <v>6703</v>
      </c>
      <c r="L90" s="5">
        <v>0</v>
      </c>
      <c r="M90" s="5">
        <v>0</v>
      </c>
      <c r="N90" s="5">
        <v>0</v>
      </c>
      <c r="O90" s="5">
        <v>0</v>
      </c>
      <c r="P90" s="5">
        <v>358</v>
      </c>
    </row>
    <row r="91" spans="1:16">
      <c r="A91" s="5">
        <v>1393</v>
      </c>
      <c r="B91" s="5">
        <v>2</v>
      </c>
      <c r="C91" s="5" t="s">
        <v>323</v>
      </c>
      <c r="D91" s="5" t="s">
        <v>324</v>
      </c>
      <c r="E91" s="5">
        <v>546022</v>
      </c>
      <c r="F91" s="5">
        <v>50</v>
      </c>
      <c r="G91" s="5">
        <v>8771</v>
      </c>
      <c r="H91" s="5">
        <v>321</v>
      </c>
      <c r="I91" s="5">
        <v>0</v>
      </c>
      <c r="J91" s="5">
        <v>0</v>
      </c>
      <c r="K91" s="5">
        <v>67600</v>
      </c>
      <c r="L91" s="5">
        <v>0</v>
      </c>
      <c r="M91" s="5">
        <v>11</v>
      </c>
      <c r="N91" s="5">
        <v>0</v>
      </c>
      <c r="O91" s="5">
        <v>0</v>
      </c>
      <c r="P91" s="5">
        <v>469270</v>
      </c>
    </row>
    <row r="92" spans="1:16">
      <c r="A92" s="5">
        <v>1393</v>
      </c>
      <c r="B92" s="5">
        <v>3</v>
      </c>
      <c r="C92" s="5" t="s">
        <v>325</v>
      </c>
      <c r="D92" s="5" t="s">
        <v>324</v>
      </c>
      <c r="E92" s="5">
        <v>546022</v>
      </c>
      <c r="F92" s="5">
        <v>50</v>
      </c>
      <c r="G92" s="5">
        <v>8771</v>
      </c>
      <c r="H92" s="5">
        <v>321</v>
      </c>
      <c r="I92" s="5">
        <v>0</v>
      </c>
      <c r="J92" s="5">
        <v>0</v>
      </c>
      <c r="K92" s="5">
        <v>67600</v>
      </c>
      <c r="L92" s="5">
        <v>0</v>
      </c>
      <c r="M92" s="5">
        <v>11</v>
      </c>
      <c r="N92" s="5">
        <v>0</v>
      </c>
      <c r="O92" s="5">
        <v>0</v>
      </c>
      <c r="P92" s="5">
        <v>469270</v>
      </c>
    </row>
    <row r="93" spans="1:16">
      <c r="A93" s="5">
        <v>1393</v>
      </c>
      <c r="B93" s="5">
        <v>4</v>
      </c>
      <c r="C93" s="5" t="s">
        <v>326</v>
      </c>
      <c r="D93" s="5" t="s">
        <v>324</v>
      </c>
      <c r="E93" s="5">
        <v>546022</v>
      </c>
      <c r="F93" s="5">
        <v>50</v>
      </c>
      <c r="G93" s="5">
        <v>8771</v>
      </c>
      <c r="H93" s="5">
        <v>321</v>
      </c>
      <c r="I93" s="5">
        <v>0</v>
      </c>
      <c r="J93" s="5">
        <v>0</v>
      </c>
      <c r="K93" s="5">
        <v>67600</v>
      </c>
      <c r="L93" s="5">
        <v>0</v>
      </c>
      <c r="M93" s="5">
        <v>11</v>
      </c>
      <c r="N93" s="5">
        <v>0</v>
      </c>
      <c r="O93" s="5">
        <v>0</v>
      </c>
      <c r="P93" s="5">
        <v>469270</v>
      </c>
    </row>
    <row r="94" spans="1:16">
      <c r="A94" s="5">
        <v>1393</v>
      </c>
      <c r="B94" s="5">
        <v>2</v>
      </c>
      <c r="C94" s="5" t="s">
        <v>327</v>
      </c>
      <c r="D94" s="5" t="s">
        <v>328</v>
      </c>
      <c r="E94" s="5">
        <v>240731</v>
      </c>
      <c r="F94" s="5">
        <v>1067</v>
      </c>
      <c r="G94" s="5">
        <v>2060</v>
      </c>
      <c r="H94" s="5">
        <v>12</v>
      </c>
      <c r="I94" s="5">
        <v>0</v>
      </c>
      <c r="J94" s="5">
        <v>697</v>
      </c>
      <c r="K94" s="5">
        <v>2756</v>
      </c>
      <c r="L94" s="5">
        <v>0</v>
      </c>
      <c r="M94" s="5">
        <v>0</v>
      </c>
      <c r="N94" s="5">
        <v>348</v>
      </c>
      <c r="O94" s="5">
        <v>0</v>
      </c>
      <c r="P94" s="5">
        <v>233792</v>
      </c>
    </row>
    <row r="95" spans="1:16">
      <c r="A95" s="5">
        <v>1393</v>
      </c>
      <c r="B95" s="5">
        <v>3</v>
      </c>
      <c r="C95" s="5" t="s">
        <v>329</v>
      </c>
      <c r="D95" s="5" t="s">
        <v>330</v>
      </c>
      <c r="E95" s="5">
        <v>72157</v>
      </c>
      <c r="F95" s="5">
        <v>55</v>
      </c>
      <c r="G95" s="5">
        <v>166</v>
      </c>
      <c r="H95" s="5">
        <v>0</v>
      </c>
      <c r="I95" s="5">
        <v>0</v>
      </c>
      <c r="J95" s="5">
        <v>0</v>
      </c>
      <c r="K95" s="5">
        <v>188</v>
      </c>
      <c r="L95" s="5">
        <v>0</v>
      </c>
      <c r="M95" s="5">
        <v>0</v>
      </c>
      <c r="N95" s="5">
        <v>0</v>
      </c>
      <c r="O95" s="5">
        <v>0</v>
      </c>
      <c r="P95" s="5">
        <v>71748</v>
      </c>
    </row>
    <row r="96" spans="1:16">
      <c r="A96" s="5">
        <v>1393</v>
      </c>
      <c r="B96" s="5">
        <v>4</v>
      </c>
      <c r="C96" s="5" t="s">
        <v>331</v>
      </c>
      <c r="D96" s="5" t="s">
        <v>332</v>
      </c>
      <c r="E96" s="5">
        <v>54748</v>
      </c>
      <c r="F96" s="5">
        <v>25</v>
      </c>
      <c r="G96" s="5">
        <v>160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54563</v>
      </c>
    </row>
    <row r="97" spans="1:16">
      <c r="A97" s="5">
        <v>1393</v>
      </c>
      <c r="B97" s="5">
        <v>4</v>
      </c>
      <c r="C97" s="5" t="s">
        <v>333</v>
      </c>
      <c r="D97" s="5" t="s">
        <v>334</v>
      </c>
      <c r="E97" s="5">
        <v>17409</v>
      </c>
      <c r="F97" s="5">
        <v>30</v>
      </c>
      <c r="G97" s="5">
        <v>6</v>
      </c>
      <c r="H97" s="5">
        <v>0</v>
      </c>
      <c r="I97" s="5">
        <v>0</v>
      </c>
      <c r="J97" s="5">
        <v>0</v>
      </c>
      <c r="K97" s="5">
        <v>188</v>
      </c>
      <c r="L97" s="5">
        <v>0</v>
      </c>
      <c r="M97" s="5">
        <v>0</v>
      </c>
      <c r="N97" s="5">
        <v>0</v>
      </c>
      <c r="O97" s="5">
        <v>0</v>
      </c>
      <c r="P97" s="5">
        <v>17185</v>
      </c>
    </row>
    <row r="98" spans="1:16">
      <c r="A98" s="5">
        <v>1393</v>
      </c>
      <c r="B98" s="5">
        <v>3</v>
      </c>
      <c r="C98" s="5" t="s">
        <v>335</v>
      </c>
      <c r="D98" s="5" t="s">
        <v>336</v>
      </c>
      <c r="E98" s="5">
        <v>168574</v>
      </c>
      <c r="F98" s="5">
        <v>1012</v>
      </c>
      <c r="G98" s="5">
        <v>1894</v>
      </c>
      <c r="H98" s="5">
        <v>12</v>
      </c>
      <c r="I98" s="5">
        <v>0</v>
      </c>
      <c r="J98" s="5">
        <v>697</v>
      </c>
      <c r="K98" s="5">
        <v>2568</v>
      </c>
      <c r="L98" s="5">
        <v>0</v>
      </c>
      <c r="M98" s="5">
        <v>0</v>
      </c>
      <c r="N98" s="5">
        <v>348</v>
      </c>
      <c r="O98" s="5">
        <v>0</v>
      </c>
      <c r="P98" s="5">
        <v>162043</v>
      </c>
    </row>
    <row r="99" spans="1:16">
      <c r="A99" s="5">
        <v>1393</v>
      </c>
      <c r="B99" s="5">
        <v>4</v>
      </c>
      <c r="C99" s="5" t="s">
        <v>337</v>
      </c>
      <c r="D99" s="5" t="s">
        <v>336</v>
      </c>
      <c r="E99" s="5">
        <v>168574</v>
      </c>
      <c r="F99" s="5">
        <v>1012</v>
      </c>
      <c r="G99" s="5">
        <v>1894</v>
      </c>
      <c r="H99" s="5">
        <v>12</v>
      </c>
      <c r="I99" s="5">
        <v>0</v>
      </c>
      <c r="J99" s="5">
        <v>697</v>
      </c>
      <c r="K99" s="5">
        <v>2568</v>
      </c>
      <c r="L99" s="5">
        <v>0</v>
      </c>
      <c r="M99" s="5">
        <v>0</v>
      </c>
      <c r="N99" s="5">
        <v>348</v>
      </c>
      <c r="O99" s="5">
        <v>0</v>
      </c>
      <c r="P99" s="5">
        <v>162043</v>
      </c>
    </row>
    <row r="100" spans="1:16">
      <c r="A100" s="5">
        <v>1393</v>
      </c>
      <c r="B100" s="5">
        <v>2</v>
      </c>
      <c r="C100" s="5" t="s">
        <v>338</v>
      </c>
      <c r="D100" s="5" t="s">
        <v>339</v>
      </c>
      <c r="E100" s="5">
        <v>922583</v>
      </c>
      <c r="F100" s="5">
        <v>25882</v>
      </c>
      <c r="G100" s="5">
        <v>20945</v>
      </c>
      <c r="H100" s="5">
        <v>26221</v>
      </c>
      <c r="I100" s="5">
        <v>0</v>
      </c>
      <c r="J100" s="5">
        <v>272967</v>
      </c>
      <c r="K100" s="5">
        <v>43447</v>
      </c>
      <c r="L100" s="5">
        <v>60</v>
      </c>
      <c r="M100" s="5">
        <v>13121</v>
      </c>
      <c r="N100" s="5">
        <v>202</v>
      </c>
      <c r="O100" s="5">
        <v>0</v>
      </c>
      <c r="P100" s="5">
        <v>519738</v>
      </c>
    </row>
    <row r="101" spans="1:16">
      <c r="A101" s="5">
        <v>1393</v>
      </c>
      <c r="B101" s="5">
        <v>3</v>
      </c>
      <c r="C101" s="5" t="s">
        <v>340</v>
      </c>
      <c r="D101" s="5" t="s">
        <v>341</v>
      </c>
      <c r="E101" s="5">
        <v>47212</v>
      </c>
      <c r="F101" s="5">
        <v>94</v>
      </c>
      <c r="G101" s="5">
        <v>693</v>
      </c>
      <c r="H101" s="5">
        <v>0</v>
      </c>
      <c r="I101" s="5">
        <v>0</v>
      </c>
      <c r="J101" s="5">
        <v>216</v>
      </c>
      <c r="K101" s="5">
        <v>1049</v>
      </c>
      <c r="L101" s="5">
        <v>0</v>
      </c>
      <c r="M101" s="5">
        <v>0</v>
      </c>
      <c r="N101" s="5">
        <v>0</v>
      </c>
      <c r="O101" s="5">
        <v>0</v>
      </c>
      <c r="P101" s="5">
        <v>45160</v>
      </c>
    </row>
    <row r="102" spans="1:16">
      <c r="A102" s="5">
        <v>1393</v>
      </c>
      <c r="B102" s="5">
        <v>4</v>
      </c>
      <c r="C102" s="5" t="s">
        <v>342</v>
      </c>
      <c r="D102" s="5" t="s">
        <v>341</v>
      </c>
      <c r="E102" s="5">
        <v>47212</v>
      </c>
      <c r="F102" s="5">
        <v>94</v>
      </c>
      <c r="G102" s="5">
        <v>693</v>
      </c>
      <c r="H102" s="5">
        <v>0</v>
      </c>
      <c r="I102" s="5">
        <v>0</v>
      </c>
      <c r="J102" s="5">
        <v>216</v>
      </c>
      <c r="K102" s="5">
        <v>1049</v>
      </c>
      <c r="L102" s="5">
        <v>0</v>
      </c>
      <c r="M102" s="5">
        <v>0</v>
      </c>
      <c r="N102" s="5">
        <v>0</v>
      </c>
      <c r="O102" s="5">
        <v>0</v>
      </c>
      <c r="P102" s="5">
        <v>45160</v>
      </c>
    </row>
    <row r="103" spans="1:16">
      <c r="A103" s="5">
        <v>1393</v>
      </c>
      <c r="B103" s="5">
        <v>3</v>
      </c>
      <c r="C103" s="5" t="s">
        <v>343</v>
      </c>
      <c r="D103" s="5" t="s">
        <v>344</v>
      </c>
      <c r="E103" s="5">
        <v>875371</v>
      </c>
      <c r="F103" s="5">
        <v>25787</v>
      </c>
      <c r="G103" s="5">
        <v>20252</v>
      </c>
      <c r="H103" s="5">
        <v>26221</v>
      </c>
      <c r="I103" s="5">
        <v>0</v>
      </c>
      <c r="J103" s="5">
        <v>272751</v>
      </c>
      <c r="K103" s="5">
        <v>42398</v>
      </c>
      <c r="L103" s="5">
        <v>60</v>
      </c>
      <c r="M103" s="5">
        <v>13121</v>
      </c>
      <c r="N103" s="5">
        <v>202</v>
      </c>
      <c r="O103" s="5">
        <v>0</v>
      </c>
      <c r="P103" s="5">
        <v>474578</v>
      </c>
    </row>
    <row r="104" spans="1:16">
      <c r="A104" s="5">
        <v>1393</v>
      </c>
      <c r="B104" s="5">
        <v>4</v>
      </c>
      <c r="C104" s="5" t="s">
        <v>345</v>
      </c>
      <c r="D104" s="5" t="s">
        <v>346</v>
      </c>
      <c r="E104" s="5">
        <v>36496</v>
      </c>
      <c r="F104" s="5">
        <v>0</v>
      </c>
      <c r="G104" s="5">
        <v>395</v>
      </c>
      <c r="H104" s="5">
        <v>0</v>
      </c>
      <c r="I104" s="5">
        <v>0</v>
      </c>
      <c r="J104" s="5">
        <v>7634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28468</v>
      </c>
    </row>
    <row r="105" spans="1:16">
      <c r="A105" s="5">
        <v>1393</v>
      </c>
      <c r="B105" s="5">
        <v>4</v>
      </c>
      <c r="C105" s="5" t="s">
        <v>347</v>
      </c>
      <c r="D105" s="5" t="s">
        <v>348</v>
      </c>
      <c r="E105" s="5">
        <v>171937</v>
      </c>
      <c r="F105" s="5">
        <v>10956</v>
      </c>
      <c r="G105" s="5">
        <v>448</v>
      </c>
      <c r="H105" s="5">
        <v>5100</v>
      </c>
      <c r="I105" s="5">
        <v>0</v>
      </c>
      <c r="J105" s="5">
        <v>120306</v>
      </c>
      <c r="K105" s="5">
        <v>32021</v>
      </c>
      <c r="L105" s="5">
        <v>0</v>
      </c>
      <c r="M105" s="5">
        <v>0</v>
      </c>
      <c r="N105" s="5">
        <v>69</v>
      </c>
      <c r="O105" s="5">
        <v>0</v>
      </c>
      <c r="P105" s="5">
        <v>3036</v>
      </c>
    </row>
    <row r="106" spans="1:16">
      <c r="A106" s="5">
        <v>1393</v>
      </c>
      <c r="B106" s="5">
        <v>4</v>
      </c>
      <c r="C106" s="5" t="s">
        <v>349</v>
      </c>
      <c r="D106" s="5" t="s">
        <v>350</v>
      </c>
      <c r="E106" s="5">
        <v>1419</v>
      </c>
      <c r="F106" s="5">
        <v>0</v>
      </c>
      <c r="G106" s="5">
        <v>1177</v>
      </c>
      <c r="H106" s="5">
        <v>0</v>
      </c>
      <c r="I106" s="5">
        <v>0</v>
      </c>
      <c r="J106" s="5">
        <v>15</v>
      </c>
      <c r="K106" s="5">
        <v>124</v>
      </c>
      <c r="L106" s="5">
        <v>0</v>
      </c>
      <c r="M106" s="5">
        <v>0</v>
      </c>
      <c r="N106" s="5">
        <v>0</v>
      </c>
      <c r="O106" s="5">
        <v>0</v>
      </c>
      <c r="P106" s="5">
        <v>103</v>
      </c>
    </row>
    <row r="107" spans="1:16">
      <c r="A107" s="5">
        <v>1393</v>
      </c>
      <c r="B107" s="5">
        <v>4</v>
      </c>
      <c r="C107" s="5" t="s">
        <v>351</v>
      </c>
      <c r="D107" s="5" t="s">
        <v>352</v>
      </c>
      <c r="E107" s="5">
        <v>336869</v>
      </c>
      <c r="F107" s="5">
        <v>0</v>
      </c>
      <c r="G107" s="5">
        <v>6252</v>
      </c>
      <c r="H107" s="5">
        <v>335</v>
      </c>
      <c r="I107" s="5">
        <v>0</v>
      </c>
      <c r="J107" s="5">
        <v>67559</v>
      </c>
      <c r="K107" s="5">
        <v>1606</v>
      </c>
      <c r="L107" s="5">
        <v>0</v>
      </c>
      <c r="M107" s="5">
        <v>93</v>
      </c>
      <c r="N107" s="5">
        <v>6</v>
      </c>
      <c r="O107" s="5">
        <v>0</v>
      </c>
      <c r="P107" s="5">
        <v>261018</v>
      </c>
    </row>
    <row r="108" spans="1:16">
      <c r="A108" s="5">
        <v>1393</v>
      </c>
      <c r="B108" s="5">
        <v>4</v>
      </c>
      <c r="C108" s="5" t="s">
        <v>353</v>
      </c>
      <c r="D108" s="5" t="s">
        <v>354</v>
      </c>
      <c r="E108" s="5">
        <v>273452</v>
      </c>
      <c r="F108" s="5">
        <v>1580</v>
      </c>
      <c r="G108" s="5">
        <v>11376</v>
      </c>
      <c r="H108" s="5">
        <v>17474</v>
      </c>
      <c r="I108" s="5">
        <v>0</v>
      </c>
      <c r="J108" s="5">
        <v>59570</v>
      </c>
      <c r="K108" s="5">
        <v>648</v>
      </c>
      <c r="L108" s="5">
        <v>60</v>
      </c>
      <c r="M108" s="5">
        <v>13028</v>
      </c>
      <c r="N108" s="5">
        <v>106</v>
      </c>
      <c r="O108" s="5">
        <v>0</v>
      </c>
      <c r="P108" s="5">
        <v>169611</v>
      </c>
    </row>
    <row r="109" spans="1:16">
      <c r="A109" s="5">
        <v>1393</v>
      </c>
      <c r="B109" s="5">
        <v>4</v>
      </c>
      <c r="C109" s="5" t="s">
        <v>355</v>
      </c>
      <c r="D109" s="5" t="s">
        <v>356</v>
      </c>
      <c r="E109" s="5">
        <v>4782</v>
      </c>
      <c r="F109" s="5">
        <v>0</v>
      </c>
      <c r="G109" s="5">
        <v>46</v>
      </c>
      <c r="H109" s="5">
        <v>400</v>
      </c>
      <c r="I109" s="5">
        <v>0</v>
      </c>
      <c r="J109" s="5">
        <v>0</v>
      </c>
      <c r="K109" s="5">
        <v>3790</v>
      </c>
      <c r="L109" s="5">
        <v>0</v>
      </c>
      <c r="M109" s="5">
        <v>0</v>
      </c>
      <c r="N109" s="5">
        <v>0</v>
      </c>
      <c r="O109" s="5">
        <v>0</v>
      </c>
      <c r="P109" s="5">
        <v>546</v>
      </c>
    </row>
    <row r="110" spans="1:16">
      <c r="A110" s="5">
        <v>1393</v>
      </c>
      <c r="B110" s="5">
        <v>4</v>
      </c>
      <c r="C110" s="5" t="s">
        <v>357</v>
      </c>
      <c r="D110" s="5" t="s">
        <v>358</v>
      </c>
      <c r="E110" s="5">
        <v>50415</v>
      </c>
      <c r="F110" s="5">
        <v>13251</v>
      </c>
      <c r="G110" s="5">
        <v>558</v>
      </c>
      <c r="H110" s="5">
        <v>2912</v>
      </c>
      <c r="I110" s="5">
        <v>0</v>
      </c>
      <c r="J110" s="5">
        <v>17667</v>
      </c>
      <c r="K110" s="5">
        <v>4209</v>
      </c>
      <c r="L110" s="5">
        <v>0</v>
      </c>
      <c r="M110" s="5">
        <v>0</v>
      </c>
      <c r="N110" s="5">
        <v>21</v>
      </c>
      <c r="O110" s="5">
        <v>0</v>
      </c>
      <c r="P110" s="5">
        <v>11796</v>
      </c>
    </row>
    <row r="111" spans="1:16">
      <c r="A111" s="5">
        <v>1393</v>
      </c>
      <c r="B111" s="5">
        <v>2</v>
      </c>
      <c r="C111" s="5" t="s">
        <v>359</v>
      </c>
      <c r="D111" s="5" t="s">
        <v>360</v>
      </c>
      <c r="E111" s="5">
        <v>3488257</v>
      </c>
      <c r="F111" s="5">
        <v>465628</v>
      </c>
      <c r="G111" s="5">
        <v>45660</v>
      </c>
      <c r="H111" s="5">
        <v>84</v>
      </c>
      <c r="I111" s="5">
        <v>0</v>
      </c>
      <c r="J111" s="5">
        <v>22366</v>
      </c>
      <c r="K111" s="5">
        <v>5780</v>
      </c>
      <c r="L111" s="5">
        <v>0</v>
      </c>
      <c r="M111" s="5">
        <v>0</v>
      </c>
      <c r="N111" s="5">
        <v>1200</v>
      </c>
      <c r="O111" s="5">
        <v>0</v>
      </c>
      <c r="P111" s="5">
        <v>2947539</v>
      </c>
    </row>
    <row r="112" spans="1:16">
      <c r="A112" s="5">
        <v>1393</v>
      </c>
      <c r="B112" s="5">
        <v>3</v>
      </c>
      <c r="C112" s="5" t="s">
        <v>361</v>
      </c>
      <c r="D112" s="5" t="s">
        <v>362</v>
      </c>
      <c r="E112" s="5">
        <v>3435027</v>
      </c>
      <c r="F112" s="5">
        <v>465628</v>
      </c>
      <c r="G112" s="5">
        <v>44249</v>
      </c>
      <c r="H112" s="5">
        <v>18</v>
      </c>
      <c r="I112" s="5">
        <v>0</v>
      </c>
      <c r="J112" s="5">
        <v>20665</v>
      </c>
      <c r="K112" s="5">
        <v>4477</v>
      </c>
      <c r="L112" s="5">
        <v>0</v>
      </c>
      <c r="M112" s="5">
        <v>0</v>
      </c>
      <c r="N112" s="5">
        <v>544</v>
      </c>
      <c r="O112" s="5">
        <v>0</v>
      </c>
      <c r="P112" s="5">
        <v>2899446</v>
      </c>
    </row>
    <row r="113" spans="1:16">
      <c r="A113" s="5">
        <v>1393</v>
      </c>
      <c r="B113" s="5">
        <v>4</v>
      </c>
      <c r="C113" s="5" t="s">
        <v>363</v>
      </c>
      <c r="D113" s="5" t="s">
        <v>362</v>
      </c>
      <c r="E113" s="5">
        <v>3435027</v>
      </c>
      <c r="F113" s="5">
        <v>465628</v>
      </c>
      <c r="G113" s="5">
        <v>44249</v>
      </c>
      <c r="H113" s="5">
        <v>18</v>
      </c>
      <c r="I113" s="5">
        <v>0</v>
      </c>
      <c r="J113" s="5">
        <v>20665</v>
      </c>
      <c r="K113" s="5">
        <v>4477</v>
      </c>
      <c r="L113" s="5">
        <v>0</v>
      </c>
      <c r="M113" s="5">
        <v>0</v>
      </c>
      <c r="N113" s="5">
        <v>544</v>
      </c>
      <c r="O113" s="5">
        <v>0</v>
      </c>
      <c r="P113" s="5">
        <v>2899446</v>
      </c>
    </row>
    <row r="114" spans="1:16">
      <c r="A114" s="5">
        <v>1393</v>
      </c>
      <c r="B114" s="5">
        <v>3</v>
      </c>
      <c r="C114" s="5" t="s">
        <v>364</v>
      </c>
      <c r="D114" s="5" t="s">
        <v>365</v>
      </c>
      <c r="E114" s="5">
        <v>40507</v>
      </c>
      <c r="F114" s="5">
        <v>0</v>
      </c>
      <c r="G114" s="5">
        <v>1043</v>
      </c>
      <c r="H114" s="5">
        <v>0</v>
      </c>
      <c r="I114" s="5">
        <v>0</v>
      </c>
      <c r="J114" s="5">
        <v>1466</v>
      </c>
      <c r="K114" s="5">
        <v>868</v>
      </c>
      <c r="L114" s="5">
        <v>0</v>
      </c>
      <c r="M114" s="5">
        <v>0</v>
      </c>
      <c r="N114" s="5">
        <v>521</v>
      </c>
      <c r="O114" s="5">
        <v>0</v>
      </c>
      <c r="P114" s="5">
        <v>36608</v>
      </c>
    </row>
    <row r="115" spans="1:16">
      <c r="A115" s="5">
        <v>1393</v>
      </c>
      <c r="B115" s="5">
        <v>4</v>
      </c>
      <c r="C115" s="5" t="s">
        <v>366</v>
      </c>
      <c r="D115" s="5" t="s">
        <v>365</v>
      </c>
      <c r="E115" s="5">
        <v>40507</v>
      </c>
      <c r="F115" s="5">
        <v>0</v>
      </c>
      <c r="G115" s="5">
        <v>1043</v>
      </c>
      <c r="H115" s="5">
        <v>0</v>
      </c>
      <c r="I115" s="5">
        <v>0</v>
      </c>
      <c r="J115" s="5">
        <v>1466</v>
      </c>
      <c r="K115" s="5">
        <v>868</v>
      </c>
      <c r="L115" s="5">
        <v>0</v>
      </c>
      <c r="M115" s="5">
        <v>0</v>
      </c>
      <c r="N115" s="5">
        <v>521</v>
      </c>
      <c r="O115" s="5">
        <v>0</v>
      </c>
      <c r="P115" s="5">
        <v>36608</v>
      </c>
    </row>
    <row r="116" spans="1:16">
      <c r="A116" s="5">
        <v>1393</v>
      </c>
      <c r="B116" s="5">
        <v>3</v>
      </c>
      <c r="C116" s="5" t="s">
        <v>367</v>
      </c>
      <c r="D116" s="5" t="s">
        <v>368</v>
      </c>
      <c r="E116" s="5">
        <v>12723</v>
      </c>
      <c r="F116" s="5">
        <v>0</v>
      </c>
      <c r="G116" s="5">
        <v>367</v>
      </c>
      <c r="H116" s="5">
        <v>66</v>
      </c>
      <c r="I116" s="5">
        <v>0</v>
      </c>
      <c r="J116" s="5">
        <v>235</v>
      </c>
      <c r="K116" s="5">
        <v>435</v>
      </c>
      <c r="L116" s="5">
        <v>0</v>
      </c>
      <c r="M116" s="5">
        <v>0</v>
      </c>
      <c r="N116" s="5">
        <v>135</v>
      </c>
      <c r="O116" s="5">
        <v>0</v>
      </c>
      <c r="P116" s="5">
        <v>11486</v>
      </c>
    </row>
    <row r="117" spans="1:16">
      <c r="A117" s="5">
        <v>1393</v>
      </c>
      <c r="B117" s="5">
        <v>4</v>
      </c>
      <c r="C117" s="5" t="s">
        <v>369</v>
      </c>
      <c r="D117" s="5" t="s">
        <v>370</v>
      </c>
      <c r="E117" s="5">
        <v>12632</v>
      </c>
      <c r="F117" s="5">
        <v>0</v>
      </c>
      <c r="G117" s="5">
        <v>367</v>
      </c>
      <c r="H117" s="5">
        <v>66</v>
      </c>
      <c r="I117" s="5">
        <v>0</v>
      </c>
      <c r="J117" s="5">
        <v>235</v>
      </c>
      <c r="K117" s="5">
        <v>344</v>
      </c>
      <c r="L117" s="5">
        <v>0</v>
      </c>
      <c r="M117" s="5">
        <v>0</v>
      </c>
      <c r="N117" s="5">
        <v>135</v>
      </c>
      <c r="O117" s="5">
        <v>0</v>
      </c>
      <c r="P117" s="5">
        <v>11486</v>
      </c>
    </row>
    <row r="118" spans="1:16">
      <c r="A118" s="5">
        <v>1393</v>
      </c>
      <c r="B118" s="5">
        <v>4</v>
      </c>
      <c r="C118" s="5" t="s">
        <v>371</v>
      </c>
      <c r="D118" s="5" t="s">
        <v>372</v>
      </c>
      <c r="E118" s="5">
        <v>91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91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</row>
    <row r="119" spans="1:16">
      <c r="A119" s="5">
        <v>1393</v>
      </c>
      <c r="B119" s="5">
        <v>2</v>
      </c>
      <c r="C119" s="5" t="s">
        <v>373</v>
      </c>
      <c r="D119" s="5" t="s">
        <v>374</v>
      </c>
      <c r="E119" s="5">
        <v>244852</v>
      </c>
      <c r="F119" s="5">
        <v>12285</v>
      </c>
      <c r="G119" s="5">
        <v>56570</v>
      </c>
      <c r="H119" s="5">
        <v>83</v>
      </c>
      <c r="I119" s="5">
        <v>0</v>
      </c>
      <c r="J119" s="5">
        <v>2017</v>
      </c>
      <c r="K119" s="5">
        <v>11190</v>
      </c>
      <c r="L119" s="5">
        <v>0</v>
      </c>
      <c r="M119" s="5">
        <v>0</v>
      </c>
      <c r="N119" s="5">
        <v>147</v>
      </c>
      <c r="O119" s="5">
        <v>0</v>
      </c>
      <c r="P119" s="5">
        <v>162560</v>
      </c>
    </row>
    <row r="120" spans="1:16">
      <c r="A120" s="5">
        <v>1393</v>
      </c>
      <c r="B120" s="5">
        <v>3</v>
      </c>
      <c r="C120" s="5" t="s">
        <v>375</v>
      </c>
      <c r="D120" s="5" t="s">
        <v>376</v>
      </c>
      <c r="E120" s="5">
        <v>115237</v>
      </c>
      <c r="F120" s="5">
        <v>11320</v>
      </c>
      <c r="G120" s="5">
        <v>31043</v>
      </c>
      <c r="H120" s="5">
        <v>41</v>
      </c>
      <c r="I120" s="5">
        <v>0</v>
      </c>
      <c r="J120" s="5">
        <v>668</v>
      </c>
      <c r="K120" s="5">
        <v>5617</v>
      </c>
      <c r="L120" s="5">
        <v>0</v>
      </c>
      <c r="M120" s="5">
        <v>0</v>
      </c>
      <c r="N120" s="5">
        <v>147</v>
      </c>
      <c r="O120" s="5">
        <v>0</v>
      </c>
      <c r="P120" s="5">
        <v>66401</v>
      </c>
    </row>
    <row r="121" spans="1:16">
      <c r="A121" s="5">
        <v>1393</v>
      </c>
      <c r="B121" s="5">
        <v>4</v>
      </c>
      <c r="C121" s="5" t="s">
        <v>377</v>
      </c>
      <c r="D121" s="5" t="s">
        <v>378</v>
      </c>
      <c r="E121" s="5">
        <v>28826</v>
      </c>
      <c r="F121" s="5">
        <v>10960</v>
      </c>
      <c r="G121" s="5">
        <v>12685</v>
      </c>
      <c r="H121" s="5">
        <v>41</v>
      </c>
      <c r="I121" s="5">
        <v>0</v>
      </c>
      <c r="J121" s="5">
        <v>668</v>
      </c>
      <c r="K121" s="5">
        <v>808</v>
      </c>
      <c r="L121" s="5">
        <v>0</v>
      </c>
      <c r="M121" s="5">
        <v>0</v>
      </c>
      <c r="N121" s="5">
        <v>0</v>
      </c>
      <c r="O121" s="5">
        <v>0</v>
      </c>
      <c r="P121" s="5">
        <v>3664</v>
      </c>
    </row>
    <row r="122" spans="1:16">
      <c r="A122" s="5">
        <v>1393</v>
      </c>
      <c r="B122" s="5">
        <v>4</v>
      </c>
      <c r="C122" s="5" t="s">
        <v>379</v>
      </c>
      <c r="D122" s="5" t="s">
        <v>380</v>
      </c>
      <c r="E122" s="5">
        <v>82877</v>
      </c>
      <c r="F122" s="5">
        <v>360</v>
      </c>
      <c r="G122" s="5">
        <v>18358</v>
      </c>
      <c r="H122" s="5">
        <v>0</v>
      </c>
      <c r="I122" s="5">
        <v>0</v>
      </c>
      <c r="J122" s="5">
        <v>0</v>
      </c>
      <c r="K122" s="5">
        <v>1274</v>
      </c>
      <c r="L122" s="5">
        <v>0</v>
      </c>
      <c r="M122" s="5">
        <v>0</v>
      </c>
      <c r="N122" s="5">
        <v>147</v>
      </c>
      <c r="O122" s="5">
        <v>0</v>
      </c>
      <c r="P122" s="5">
        <v>62738</v>
      </c>
    </row>
    <row r="123" spans="1:16">
      <c r="A123" s="5">
        <v>1393</v>
      </c>
      <c r="B123" s="5">
        <v>4</v>
      </c>
      <c r="C123" s="5" t="s">
        <v>381</v>
      </c>
      <c r="D123" s="5" t="s">
        <v>382</v>
      </c>
      <c r="E123" s="5">
        <v>3535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3535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1393</v>
      </c>
      <c r="B124" s="5">
        <v>3</v>
      </c>
      <c r="C124" s="5" t="s">
        <v>383</v>
      </c>
      <c r="D124" s="5" t="s">
        <v>384</v>
      </c>
      <c r="E124" s="5">
        <v>129615</v>
      </c>
      <c r="F124" s="5">
        <v>965</v>
      </c>
      <c r="G124" s="5">
        <v>25527</v>
      </c>
      <c r="H124" s="5">
        <v>42</v>
      </c>
      <c r="I124" s="5">
        <v>0</v>
      </c>
      <c r="J124" s="5">
        <v>1349</v>
      </c>
      <c r="K124" s="5">
        <v>5574</v>
      </c>
      <c r="L124" s="5">
        <v>0</v>
      </c>
      <c r="M124" s="5">
        <v>0</v>
      </c>
      <c r="N124" s="5">
        <v>0</v>
      </c>
      <c r="O124" s="5">
        <v>0</v>
      </c>
      <c r="P124" s="5">
        <v>96159</v>
      </c>
    </row>
    <row r="125" spans="1:16">
      <c r="A125" s="5">
        <v>1393</v>
      </c>
      <c r="B125" s="5">
        <v>4</v>
      </c>
      <c r="C125" s="5" t="s">
        <v>385</v>
      </c>
      <c r="D125" s="5" t="s">
        <v>386</v>
      </c>
      <c r="E125" s="5">
        <v>297</v>
      </c>
      <c r="F125" s="5">
        <v>0</v>
      </c>
      <c r="G125" s="5">
        <v>2</v>
      </c>
      <c r="H125" s="5">
        <v>0</v>
      </c>
      <c r="I125" s="5">
        <v>0</v>
      </c>
      <c r="J125" s="5">
        <v>0</v>
      </c>
      <c r="K125" s="5">
        <v>136</v>
      </c>
      <c r="L125" s="5">
        <v>0</v>
      </c>
      <c r="M125" s="5">
        <v>0</v>
      </c>
      <c r="N125" s="5">
        <v>0</v>
      </c>
      <c r="O125" s="5">
        <v>0</v>
      </c>
      <c r="P125" s="5">
        <v>158</v>
      </c>
    </row>
    <row r="126" spans="1:16">
      <c r="A126" s="5">
        <v>1393</v>
      </c>
      <c r="B126" s="5">
        <v>4</v>
      </c>
      <c r="C126" s="5" t="s">
        <v>387</v>
      </c>
      <c r="D126" s="5" t="s">
        <v>388</v>
      </c>
      <c r="E126" s="5">
        <v>2391</v>
      </c>
      <c r="F126" s="5">
        <v>965</v>
      </c>
      <c r="G126" s="5">
        <v>12</v>
      </c>
      <c r="H126" s="5">
        <v>42</v>
      </c>
      <c r="I126" s="5">
        <v>0</v>
      </c>
      <c r="J126" s="5">
        <v>0</v>
      </c>
      <c r="K126" s="5">
        <v>580</v>
      </c>
      <c r="L126" s="5">
        <v>0</v>
      </c>
      <c r="M126" s="5">
        <v>0</v>
      </c>
      <c r="N126" s="5">
        <v>0</v>
      </c>
      <c r="O126" s="5">
        <v>0</v>
      </c>
      <c r="P126" s="5">
        <v>793</v>
      </c>
    </row>
    <row r="127" spans="1:16">
      <c r="A127" s="5">
        <v>1393</v>
      </c>
      <c r="B127" s="5">
        <v>4</v>
      </c>
      <c r="C127" s="5" t="s">
        <v>389</v>
      </c>
      <c r="D127" s="5" t="s">
        <v>390</v>
      </c>
      <c r="E127" s="5">
        <v>13608</v>
      </c>
      <c r="F127" s="5">
        <v>0</v>
      </c>
      <c r="G127" s="5">
        <v>5975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7633</v>
      </c>
    </row>
    <row r="128" spans="1:16">
      <c r="A128" s="5">
        <v>1393</v>
      </c>
      <c r="B128" s="5">
        <v>4</v>
      </c>
      <c r="C128" s="5" t="s">
        <v>391</v>
      </c>
      <c r="D128" s="5" t="s">
        <v>392</v>
      </c>
      <c r="E128" s="5">
        <v>113319</v>
      </c>
      <c r="F128" s="5">
        <v>0</v>
      </c>
      <c r="G128" s="5">
        <v>19538</v>
      </c>
      <c r="H128" s="5">
        <v>0</v>
      </c>
      <c r="I128" s="5">
        <v>0</v>
      </c>
      <c r="J128" s="5">
        <v>1349</v>
      </c>
      <c r="K128" s="5">
        <v>4858</v>
      </c>
      <c r="L128" s="5">
        <v>0</v>
      </c>
      <c r="M128" s="5">
        <v>0</v>
      </c>
      <c r="N128" s="5">
        <v>0</v>
      </c>
      <c r="O128" s="5">
        <v>0</v>
      </c>
      <c r="P128" s="5">
        <v>87575</v>
      </c>
    </row>
    <row r="129" spans="1:16">
      <c r="A129" s="5">
        <v>1393</v>
      </c>
      <c r="B129" s="5">
        <v>2</v>
      </c>
      <c r="C129" s="5" t="s">
        <v>393</v>
      </c>
      <c r="D129" s="5" t="s">
        <v>394</v>
      </c>
      <c r="E129" s="5">
        <v>971382</v>
      </c>
      <c r="F129" s="5">
        <v>232</v>
      </c>
      <c r="G129" s="5">
        <v>14420</v>
      </c>
      <c r="H129" s="5">
        <v>175198</v>
      </c>
      <c r="I129" s="5">
        <v>0</v>
      </c>
      <c r="J129" s="5">
        <v>0</v>
      </c>
      <c r="K129" s="5">
        <v>1783</v>
      </c>
      <c r="L129" s="5">
        <v>60</v>
      </c>
      <c r="M129" s="5">
        <v>67631</v>
      </c>
      <c r="N129" s="5">
        <v>3363</v>
      </c>
      <c r="O129" s="5">
        <v>0</v>
      </c>
      <c r="P129" s="5">
        <v>708694</v>
      </c>
    </row>
    <row r="130" spans="1:16">
      <c r="A130" s="5">
        <v>1393</v>
      </c>
      <c r="B130" s="5">
        <v>3</v>
      </c>
      <c r="C130" s="5" t="s">
        <v>395</v>
      </c>
      <c r="D130" s="5" t="s">
        <v>396</v>
      </c>
      <c r="E130" s="5">
        <v>67963</v>
      </c>
      <c r="F130" s="5">
        <v>0</v>
      </c>
      <c r="G130" s="5">
        <v>8548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3193</v>
      </c>
      <c r="N130" s="5">
        <v>0</v>
      </c>
      <c r="O130" s="5">
        <v>0</v>
      </c>
      <c r="P130" s="5">
        <v>56222</v>
      </c>
    </row>
    <row r="131" spans="1:16">
      <c r="A131" s="5">
        <v>1393</v>
      </c>
      <c r="B131" s="5">
        <v>4</v>
      </c>
      <c r="C131" s="5" t="s">
        <v>397</v>
      </c>
      <c r="D131" s="5" t="s">
        <v>396</v>
      </c>
      <c r="E131" s="5">
        <v>67963</v>
      </c>
      <c r="F131" s="5">
        <v>0</v>
      </c>
      <c r="G131" s="5">
        <v>8548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3193</v>
      </c>
      <c r="N131" s="5">
        <v>0</v>
      </c>
      <c r="O131" s="5">
        <v>0</v>
      </c>
      <c r="P131" s="5">
        <v>56222</v>
      </c>
    </row>
    <row r="132" spans="1:16">
      <c r="A132" s="5">
        <v>1393</v>
      </c>
      <c r="B132" s="5">
        <v>3</v>
      </c>
      <c r="C132" s="5" t="s">
        <v>398</v>
      </c>
      <c r="D132" s="5" t="s">
        <v>399</v>
      </c>
      <c r="E132" s="5">
        <v>336675</v>
      </c>
      <c r="F132" s="5">
        <v>0</v>
      </c>
      <c r="G132" s="5">
        <v>150</v>
      </c>
      <c r="H132" s="5">
        <v>173675</v>
      </c>
      <c r="I132" s="5">
        <v>0</v>
      </c>
      <c r="J132" s="5">
        <v>0</v>
      </c>
      <c r="K132" s="5">
        <v>0</v>
      </c>
      <c r="L132" s="5">
        <v>0</v>
      </c>
      <c r="M132" s="5">
        <v>21533</v>
      </c>
      <c r="N132" s="5">
        <v>0</v>
      </c>
      <c r="O132" s="5">
        <v>0</v>
      </c>
      <c r="P132" s="5">
        <v>141317</v>
      </c>
    </row>
    <row r="133" spans="1:16">
      <c r="A133" s="5">
        <v>1393</v>
      </c>
      <c r="B133" s="5">
        <v>4</v>
      </c>
      <c r="C133" s="5" t="s">
        <v>400</v>
      </c>
      <c r="D133" s="5" t="s">
        <v>399</v>
      </c>
      <c r="E133" s="5">
        <v>336675</v>
      </c>
      <c r="F133" s="5">
        <v>0</v>
      </c>
      <c r="G133" s="5">
        <v>150</v>
      </c>
      <c r="H133" s="5">
        <v>173675</v>
      </c>
      <c r="I133" s="5">
        <v>0</v>
      </c>
      <c r="J133" s="5">
        <v>0</v>
      </c>
      <c r="K133" s="5">
        <v>0</v>
      </c>
      <c r="L133" s="5">
        <v>0</v>
      </c>
      <c r="M133" s="5">
        <v>21533</v>
      </c>
      <c r="N133" s="5">
        <v>0</v>
      </c>
      <c r="O133" s="5">
        <v>0</v>
      </c>
      <c r="P133" s="5">
        <v>141317</v>
      </c>
    </row>
    <row r="134" spans="1:16">
      <c r="A134" s="5">
        <v>1393</v>
      </c>
      <c r="B134" s="5">
        <v>3</v>
      </c>
      <c r="C134" s="5" t="s">
        <v>401</v>
      </c>
      <c r="D134" s="5" t="s">
        <v>402</v>
      </c>
      <c r="E134" s="5">
        <v>499041</v>
      </c>
      <c r="F134" s="5">
        <v>0</v>
      </c>
      <c r="G134" s="5">
        <v>4996</v>
      </c>
      <c r="H134" s="5">
        <v>1523</v>
      </c>
      <c r="I134" s="5">
        <v>0</v>
      </c>
      <c r="J134" s="5">
        <v>0</v>
      </c>
      <c r="K134" s="5">
        <v>1780</v>
      </c>
      <c r="L134" s="5">
        <v>0</v>
      </c>
      <c r="M134" s="5">
        <v>0</v>
      </c>
      <c r="N134" s="5">
        <v>2796</v>
      </c>
      <c r="O134" s="5">
        <v>0</v>
      </c>
      <c r="P134" s="5">
        <v>487946</v>
      </c>
    </row>
    <row r="135" spans="1:16">
      <c r="A135" s="5">
        <v>1393</v>
      </c>
      <c r="B135" s="5">
        <v>4</v>
      </c>
      <c r="C135" s="5" t="s">
        <v>403</v>
      </c>
      <c r="D135" s="5" t="s">
        <v>402</v>
      </c>
      <c r="E135" s="5">
        <v>499041</v>
      </c>
      <c r="F135" s="5">
        <v>0</v>
      </c>
      <c r="G135" s="5">
        <v>4996</v>
      </c>
      <c r="H135" s="5">
        <v>1523</v>
      </c>
      <c r="I135" s="5">
        <v>0</v>
      </c>
      <c r="J135" s="5">
        <v>0</v>
      </c>
      <c r="K135" s="5">
        <v>1780</v>
      </c>
      <c r="L135" s="5">
        <v>0</v>
      </c>
      <c r="M135" s="5">
        <v>0</v>
      </c>
      <c r="N135" s="5">
        <v>2796</v>
      </c>
      <c r="O135" s="5">
        <v>0</v>
      </c>
      <c r="P135" s="5">
        <v>487946</v>
      </c>
    </row>
    <row r="136" spans="1:16">
      <c r="A136" s="5">
        <v>1393</v>
      </c>
      <c r="B136" s="5">
        <v>3</v>
      </c>
      <c r="C136" s="5" t="s">
        <v>404</v>
      </c>
      <c r="D136" s="5" t="s">
        <v>405</v>
      </c>
      <c r="E136" s="5">
        <v>43631</v>
      </c>
      <c r="F136" s="5">
        <v>0</v>
      </c>
      <c r="G136" s="5">
        <v>726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42904</v>
      </c>
      <c r="N136" s="5">
        <v>0</v>
      </c>
      <c r="O136" s="5">
        <v>0</v>
      </c>
      <c r="P136" s="5">
        <v>0</v>
      </c>
    </row>
    <row r="137" spans="1:16">
      <c r="A137" s="5">
        <v>1393</v>
      </c>
      <c r="B137" s="5">
        <v>4</v>
      </c>
      <c r="C137" s="5" t="s">
        <v>406</v>
      </c>
      <c r="D137" s="5" t="s">
        <v>405</v>
      </c>
      <c r="E137" s="5">
        <v>43631</v>
      </c>
      <c r="F137" s="5">
        <v>0</v>
      </c>
      <c r="G137" s="5">
        <v>726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42904</v>
      </c>
      <c r="N137" s="5">
        <v>0</v>
      </c>
      <c r="O137" s="5">
        <v>0</v>
      </c>
      <c r="P137" s="5">
        <v>0</v>
      </c>
    </row>
    <row r="138" spans="1:16">
      <c r="A138" s="5">
        <v>1393</v>
      </c>
      <c r="B138" s="5">
        <v>3</v>
      </c>
      <c r="C138" s="5" t="s">
        <v>407</v>
      </c>
      <c r="D138" s="5" t="s">
        <v>408</v>
      </c>
      <c r="E138" s="5">
        <v>6484</v>
      </c>
      <c r="F138" s="5">
        <v>232</v>
      </c>
      <c r="G138" s="5">
        <v>0</v>
      </c>
      <c r="H138" s="5">
        <v>0</v>
      </c>
      <c r="I138" s="5">
        <v>0</v>
      </c>
      <c r="J138" s="5">
        <v>0</v>
      </c>
      <c r="K138" s="5">
        <v>3</v>
      </c>
      <c r="L138" s="5">
        <v>60</v>
      </c>
      <c r="M138" s="5">
        <v>0</v>
      </c>
      <c r="N138" s="5">
        <v>568</v>
      </c>
      <c r="O138" s="5">
        <v>0</v>
      </c>
      <c r="P138" s="5">
        <v>5621</v>
      </c>
    </row>
    <row r="139" spans="1:16">
      <c r="A139" s="5">
        <v>1393</v>
      </c>
      <c r="B139" s="5">
        <v>4</v>
      </c>
      <c r="C139" s="5" t="s">
        <v>409</v>
      </c>
      <c r="D139" s="5" t="s">
        <v>410</v>
      </c>
      <c r="E139" s="5">
        <v>6484</v>
      </c>
      <c r="F139" s="5">
        <v>232</v>
      </c>
      <c r="G139" s="5">
        <v>0</v>
      </c>
      <c r="H139" s="5">
        <v>0</v>
      </c>
      <c r="I139" s="5">
        <v>0</v>
      </c>
      <c r="J139" s="5">
        <v>0</v>
      </c>
      <c r="K139" s="5">
        <v>3</v>
      </c>
      <c r="L139" s="5">
        <v>60</v>
      </c>
      <c r="M139" s="5">
        <v>0</v>
      </c>
      <c r="N139" s="5">
        <v>568</v>
      </c>
      <c r="O139" s="5">
        <v>0</v>
      </c>
      <c r="P139" s="5">
        <v>5621</v>
      </c>
    </row>
    <row r="140" spans="1:16">
      <c r="A140" s="5">
        <v>1393</v>
      </c>
      <c r="B140" s="5">
        <v>4</v>
      </c>
      <c r="C140" s="5" t="s">
        <v>411</v>
      </c>
      <c r="D140" s="5" t="s">
        <v>412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</row>
    <row r="141" spans="1:16">
      <c r="A141" s="5">
        <v>1393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1393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1393</v>
      </c>
      <c r="B143" s="5">
        <v>7</v>
      </c>
      <c r="C143" s="5" t="s">
        <v>416</v>
      </c>
      <c r="D143" s="5" t="s">
        <v>417</v>
      </c>
      <c r="E143" s="5">
        <v>17588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17588</v>
      </c>
    </row>
    <row r="144" spans="1:16">
      <c r="A144" s="5">
        <v>1393</v>
      </c>
      <c r="B144" s="5">
        <v>9</v>
      </c>
      <c r="C144" s="5" t="s">
        <v>418</v>
      </c>
      <c r="D144" s="5" t="s">
        <v>417</v>
      </c>
      <c r="E144" s="5">
        <v>17588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17588</v>
      </c>
    </row>
    <row r="145" spans="1:16">
      <c r="A145" s="5">
        <v>1393</v>
      </c>
      <c r="B145" s="5">
        <v>2</v>
      </c>
      <c r="C145" s="5" t="s">
        <v>419</v>
      </c>
      <c r="D145" s="5" t="s">
        <v>420</v>
      </c>
      <c r="E145" s="5">
        <v>152169</v>
      </c>
      <c r="F145" s="5">
        <v>0</v>
      </c>
      <c r="G145" s="5">
        <v>11624</v>
      </c>
      <c r="H145" s="5">
        <v>359</v>
      </c>
      <c r="I145" s="5">
        <v>0</v>
      </c>
      <c r="J145" s="5">
        <v>674</v>
      </c>
      <c r="K145" s="5">
        <v>836</v>
      </c>
      <c r="L145" s="5">
        <v>40</v>
      </c>
      <c r="M145" s="5">
        <v>11025</v>
      </c>
      <c r="N145" s="5">
        <v>2307</v>
      </c>
      <c r="O145" s="5">
        <v>0</v>
      </c>
      <c r="P145" s="5">
        <v>125304</v>
      </c>
    </row>
    <row r="146" spans="1:16">
      <c r="A146" s="5">
        <v>1393</v>
      </c>
      <c r="B146" s="5">
        <v>3</v>
      </c>
      <c r="C146" s="5" t="s">
        <v>421</v>
      </c>
      <c r="D146" s="5" t="s">
        <v>422</v>
      </c>
      <c r="E146" s="5">
        <v>55855</v>
      </c>
      <c r="F146" s="5">
        <v>0</v>
      </c>
      <c r="G146" s="5">
        <v>1944</v>
      </c>
      <c r="H146" s="5">
        <v>32</v>
      </c>
      <c r="I146" s="5">
        <v>0</v>
      </c>
      <c r="J146" s="5">
        <v>0</v>
      </c>
      <c r="K146" s="5">
        <v>58</v>
      </c>
      <c r="L146" s="5">
        <v>0</v>
      </c>
      <c r="M146" s="5">
        <v>3193</v>
      </c>
      <c r="N146" s="5">
        <v>68</v>
      </c>
      <c r="O146" s="5">
        <v>0</v>
      </c>
      <c r="P146" s="5">
        <v>50560</v>
      </c>
    </row>
    <row r="147" spans="1:16">
      <c r="A147" s="5">
        <v>1393</v>
      </c>
      <c r="B147" s="5">
        <v>4</v>
      </c>
      <c r="C147" s="5" t="s">
        <v>423</v>
      </c>
      <c r="D147" s="5" t="s">
        <v>422</v>
      </c>
      <c r="E147" s="5">
        <v>55855</v>
      </c>
      <c r="F147" s="5">
        <v>0</v>
      </c>
      <c r="G147" s="5">
        <v>1944</v>
      </c>
      <c r="H147" s="5">
        <v>32</v>
      </c>
      <c r="I147" s="5">
        <v>0</v>
      </c>
      <c r="J147" s="5">
        <v>0</v>
      </c>
      <c r="K147" s="5">
        <v>58</v>
      </c>
      <c r="L147" s="5">
        <v>0</v>
      </c>
      <c r="M147" s="5">
        <v>3193</v>
      </c>
      <c r="N147" s="5">
        <v>68</v>
      </c>
      <c r="O147" s="5">
        <v>0</v>
      </c>
      <c r="P147" s="5">
        <v>50560</v>
      </c>
    </row>
    <row r="148" spans="1:16">
      <c r="A148" s="5">
        <v>1393</v>
      </c>
      <c r="B148" s="5">
        <v>3</v>
      </c>
      <c r="C148" s="5" t="s">
        <v>424</v>
      </c>
      <c r="D148" s="5" t="s">
        <v>425</v>
      </c>
      <c r="E148" s="5">
        <v>42</v>
      </c>
      <c r="F148" s="5">
        <v>0</v>
      </c>
      <c r="G148" s="5">
        <v>0</v>
      </c>
      <c r="H148" s="5">
        <v>0</v>
      </c>
      <c r="I148" s="5">
        <v>0</v>
      </c>
      <c r="J148" s="5">
        <v>42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>
      <c r="A149" s="5">
        <v>1393</v>
      </c>
      <c r="B149" s="5">
        <v>4</v>
      </c>
      <c r="C149" s="5" t="s">
        <v>426</v>
      </c>
      <c r="D149" s="5" t="s">
        <v>425</v>
      </c>
      <c r="E149" s="5">
        <v>42</v>
      </c>
      <c r="F149" s="5">
        <v>0</v>
      </c>
      <c r="G149" s="5">
        <v>0</v>
      </c>
      <c r="H149" s="5">
        <v>0</v>
      </c>
      <c r="I149" s="5">
        <v>0</v>
      </c>
      <c r="J149" s="5">
        <v>42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</row>
    <row r="150" spans="1:16">
      <c r="A150" s="5">
        <v>1393</v>
      </c>
      <c r="B150" s="5">
        <v>3</v>
      </c>
      <c r="C150" s="5" t="s">
        <v>427</v>
      </c>
      <c r="D150" s="5" t="s">
        <v>428</v>
      </c>
      <c r="E150" s="5">
        <v>74494</v>
      </c>
      <c r="F150" s="5">
        <v>0</v>
      </c>
      <c r="G150" s="5">
        <v>4639</v>
      </c>
      <c r="H150" s="5">
        <v>328</v>
      </c>
      <c r="I150" s="5">
        <v>0</v>
      </c>
      <c r="J150" s="5">
        <v>632</v>
      </c>
      <c r="K150" s="5">
        <v>707</v>
      </c>
      <c r="L150" s="5">
        <v>40</v>
      </c>
      <c r="M150" s="5">
        <v>7644</v>
      </c>
      <c r="N150" s="5">
        <v>1838</v>
      </c>
      <c r="O150" s="5">
        <v>0</v>
      </c>
      <c r="P150" s="5">
        <v>58666</v>
      </c>
    </row>
    <row r="151" spans="1:16">
      <c r="A151" s="5">
        <v>1393</v>
      </c>
      <c r="B151" s="5">
        <v>14</v>
      </c>
      <c r="C151" s="5" t="s">
        <v>429</v>
      </c>
      <c r="D151" s="5" t="s">
        <v>430</v>
      </c>
      <c r="E151" s="5">
        <v>74494</v>
      </c>
      <c r="F151" s="5">
        <v>0</v>
      </c>
      <c r="G151" s="5">
        <v>4639</v>
      </c>
      <c r="H151" s="5">
        <v>328</v>
      </c>
      <c r="I151" s="5">
        <v>0</v>
      </c>
      <c r="J151" s="5">
        <v>632</v>
      </c>
      <c r="K151" s="5">
        <v>707</v>
      </c>
      <c r="L151" s="5">
        <v>40</v>
      </c>
      <c r="M151" s="5">
        <v>7644</v>
      </c>
      <c r="N151" s="5">
        <v>1838</v>
      </c>
      <c r="O151" s="5">
        <v>0</v>
      </c>
      <c r="P151" s="5">
        <v>58666</v>
      </c>
    </row>
    <row r="152" spans="1:16">
      <c r="A152" s="5">
        <v>1393</v>
      </c>
      <c r="B152" s="5">
        <v>3</v>
      </c>
      <c r="C152" s="5" t="s">
        <v>431</v>
      </c>
      <c r="D152" s="5" t="s">
        <v>432</v>
      </c>
      <c r="E152" s="5">
        <v>15561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70</v>
      </c>
      <c r="L152" s="5">
        <v>0</v>
      </c>
      <c r="M152" s="5">
        <v>0</v>
      </c>
      <c r="N152" s="5">
        <v>254</v>
      </c>
      <c r="O152" s="5">
        <v>0</v>
      </c>
      <c r="P152" s="5">
        <v>15236</v>
      </c>
    </row>
    <row r="153" spans="1:16">
      <c r="A153" s="5">
        <v>1393</v>
      </c>
      <c r="B153" s="5">
        <v>4</v>
      </c>
      <c r="C153" s="5" t="s">
        <v>433</v>
      </c>
      <c r="D153" s="5" t="s">
        <v>432</v>
      </c>
      <c r="E153" s="5">
        <v>15561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70</v>
      </c>
      <c r="L153" s="5">
        <v>0</v>
      </c>
      <c r="M153" s="5">
        <v>0</v>
      </c>
      <c r="N153" s="5">
        <v>254</v>
      </c>
      <c r="O153" s="5">
        <v>0</v>
      </c>
      <c r="P153" s="5">
        <v>15236</v>
      </c>
    </row>
    <row r="154" spans="1:16">
      <c r="A154" s="5">
        <v>1393</v>
      </c>
      <c r="B154" s="5">
        <v>3</v>
      </c>
      <c r="C154" s="5" t="s">
        <v>434</v>
      </c>
      <c r="D154" s="5" t="s">
        <v>435</v>
      </c>
      <c r="E154" s="5">
        <v>5288</v>
      </c>
      <c r="F154" s="5">
        <v>0</v>
      </c>
      <c r="G154" s="5">
        <v>5041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147</v>
      </c>
      <c r="O154" s="5">
        <v>0</v>
      </c>
      <c r="P154" s="5">
        <v>100</v>
      </c>
    </row>
    <row r="155" spans="1:16">
      <c r="A155" s="5">
        <v>1393</v>
      </c>
      <c r="B155" s="5">
        <v>4</v>
      </c>
      <c r="C155" s="5" t="s">
        <v>436</v>
      </c>
      <c r="D155" s="5" t="s">
        <v>435</v>
      </c>
      <c r="E155" s="5">
        <v>5288</v>
      </c>
      <c r="F155" s="5">
        <v>0</v>
      </c>
      <c r="G155" s="5">
        <v>5041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147</v>
      </c>
      <c r="O155" s="5">
        <v>0</v>
      </c>
      <c r="P155" s="5">
        <v>100</v>
      </c>
    </row>
    <row r="156" spans="1:16">
      <c r="A156" s="5">
        <v>1393</v>
      </c>
      <c r="B156" s="5">
        <v>3</v>
      </c>
      <c r="C156" s="5" t="s">
        <v>437</v>
      </c>
      <c r="D156" s="5" t="s">
        <v>438</v>
      </c>
      <c r="E156" s="5">
        <v>929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188</v>
      </c>
      <c r="N156" s="5">
        <v>0</v>
      </c>
      <c r="O156" s="5">
        <v>0</v>
      </c>
      <c r="P156" s="5">
        <v>741</v>
      </c>
    </row>
    <row r="157" spans="1:16">
      <c r="A157" s="5">
        <v>1393</v>
      </c>
      <c r="B157" s="5">
        <v>4</v>
      </c>
      <c r="C157" s="5" t="s">
        <v>439</v>
      </c>
      <c r="D157" s="5" t="s">
        <v>438</v>
      </c>
      <c r="E157" s="5">
        <v>929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188</v>
      </c>
      <c r="N157" s="5">
        <v>0</v>
      </c>
      <c r="O157" s="5">
        <v>0</v>
      </c>
      <c r="P157" s="5">
        <v>741</v>
      </c>
    </row>
    <row r="158" spans="1:16">
      <c r="A158" s="5">
        <v>1393</v>
      </c>
      <c r="B158" s="5">
        <v>2</v>
      </c>
      <c r="C158" s="5" t="s">
        <v>440</v>
      </c>
      <c r="D158" s="5" t="s">
        <v>441</v>
      </c>
      <c r="E158" s="5">
        <v>157211</v>
      </c>
      <c r="F158" s="5">
        <v>5076</v>
      </c>
      <c r="G158" s="5">
        <v>14605</v>
      </c>
      <c r="H158" s="5">
        <v>5768</v>
      </c>
      <c r="I158" s="5">
        <v>0</v>
      </c>
      <c r="J158" s="5">
        <v>291</v>
      </c>
      <c r="K158" s="5">
        <v>3419</v>
      </c>
      <c r="L158" s="5">
        <v>0</v>
      </c>
      <c r="M158" s="5">
        <v>2884</v>
      </c>
      <c r="N158" s="5">
        <v>4381</v>
      </c>
      <c r="O158" s="5">
        <v>0</v>
      </c>
      <c r="P158" s="5">
        <v>120787</v>
      </c>
    </row>
    <row r="159" spans="1:16">
      <c r="A159" s="5">
        <v>1393</v>
      </c>
      <c r="B159" s="5">
        <v>3</v>
      </c>
      <c r="C159" s="5" t="s">
        <v>442</v>
      </c>
      <c r="D159" s="5" t="s">
        <v>443</v>
      </c>
      <c r="E159" s="5">
        <v>138845</v>
      </c>
      <c r="F159" s="5">
        <v>5076</v>
      </c>
      <c r="G159" s="5">
        <v>13762</v>
      </c>
      <c r="H159" s="5">
        <v>1168</v>
      </c>
      <c r="I159" s="5">
        <v>0</v>
      </c>
      <c r="J159" s="5">
        <v>291</v>
      </c>
      <c r="K159" s="5">
        <v>2132</v>
      </c>
      <c r="L159" s="5">
        <v>0</v>
      </c>
      <c r="M159" s="5">
        <v>2884</v>
      </c>
      <c r="N159" s="5">
        <v>4381</v>
      </c>
      <c r="O159" s="5">
        <v>0</v>
      </c>
      <c r="P159" s="5">
        <v>109150</v>
      </c>
    </row>
    <row r="160" spans="1:16">
      <c r="A160" s="5">
        <v>1393</v>
      </c>
      <c r="B160" s="5">
        <v>4</v>
      </c>
      <c r="C160" s="5" t="s">
        <v>444</v>
      </c>
      <c r="D160" s="5" t="s">
        <v>445</v>
      </c>
      <c r="E160" s="5">
        <v>22754</v>
      </c>
      <c r="F160" s="5">
        <v>560</v>
      </c>
      <c r="G160" s="5">
        <v>114</v>
      </c>
      <c r="H160" s="5">
        <v>0</v>
      </c>
      <c r="I160" s="5">
        <v>0</v>
      </c>
      <c r="J160" s="5">
        <v>0</v>
      </c>
      <c r="K160" s="5">
        <v>2</v>
      </c>
      <c r="L160" s="5">
        <v>0</v>
      </c>
      <c r="M160" s="5">
        <v>2600</v>
      </c>
      <c r="N160" s="5">
        <v>0</v>
      </c>
      <c r="O160" s="5">
        <v>0</v>
      </c>
      <c r="P160" s="5">
        <v>19478</v>
      </c>
    </row>
    <row r="161" spans="1:16">
      <c r="A161" s="5">
        <v>1393</v>
      </c>
      <c r="B161" s="5">
        <v>4</v>
      </c>
      <c r="C161" s="5" t="s">
        <v>446</v>
      </c>
      <c r="D161" s="5" t="s">
        <v>447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1393</v>
      </c>
      <c r="B162" s="5">
        <v>4</v>
      </c>
      <c r="C162" s="5" t="s">
        <v>448</v>
      </c>
      <c r="D162" s="5" t="s">
        <v>449</v>
      </c>
      <c r="E162" s="5">
        <v>41228</v>
      </c>
      <c r="F162" s="5">
        <v>4288</v>
      </c>
      <c r="G162" s="5">
        <v>168</v>
      </c>
      <c r="H162" s="5">
        <v>0</v>
      </c>
      <c r="I162" s="5">
        <v>0</v>
      </c>
      <c r="J162" s="5">
        <v>45</v>
      </c>
      <c r="K162" s="5">
        <v>1142</v>
      </c>
      <c r="L162" s="5">
        <v>0</v>
      </c>
      <c r="M162" s="5">
        <v>50</v>
      </c>
      <c r="N162" s="5">
        <v>2831</v>
      </c>
      <c r="O162" s="5">
        <v>0</v>
      </c>
      <c r="P162" s="5">
        <v>32704</v>
      </c>
    </row>
    <row r="163" spans="1:16">
      <c r="A163" s="5">
        <v>1393</v>
      </c>
      <c r="B163" s="5">
        <v>4</v>
      </c>
      <c r="C163" s="5" t="s">
        <v>450</v>
      </c>
      <c r="D163" s="5" t="s">
        <v>451</v>
      </c>
      <c r="E163" s="5">
        <v>14476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18</v>
      </c>
      <c r="L163" s="5">
        <v>0</v>
      </c>
      <c r="M163" s="5">
        <v>0</v>
      </c>
      <c r="N163" s="5">
        <v>0</v>
      </c>
      <c r="O163" s="5">
        <v>0</v>
      </c>
      <c r="P163" s="5">
        <v>14458</v>
      </c>
    </row>
    <row r="164" spans="1:16">
      <c r="A164" s="5">
        <v>1393</v>
      </c>
      <c r="B164" s="5">
        <v>4</v>
      </c>
      <c r="C164" s="5" t="s">
        <v>452</v>
      </c>
      <c r="D164" s="5" t="s">
        <v>453</v>
      </c>
      <c r="E164" s="5">
        <v>11308</v>
      </c>
      <c r="F164" s="5">
        <v>0</v>
      </c>
      <c r="G164" s="5">
        <v>10444</v>
      </c>
      <c r="H164" s="5">
        <v>0</v>
      </c>
      <c r="I164" s="5">
        <v>0</v>
      </c>
      <c r="J164" s="5">
        <v>0</v>
      </c>
      <c r="K164" s="5">
        <v>864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</row>
    <row r="165" spans="1:16">
      <c r="A165" s="5">
        <v>1393</v>
      </c>
      <c r="B165" s="5">
        <v>4</v>
      </c>
      <c r="C165" s="5" t="s">
        <v>454</v>
      </c>
      <c r="D165" s="5" t="s">
        <v>455</v>
      </c>
      <c r="E165" s="5">
        <v>40505</v>
      </c>
      <c r="F165" s="5">
        <v>0</v>
      </c>
      <c r="G165" s="5">
        <v>1576</v>
      </c>
      <c r="H165" s="5">
        <v>0</v>
      </c>
      <c r="I165" s="5">
        <v>0</v>
      </c>
      <c r="J165" s="5">
        <v>244</v>
      </c>
      <c r="K165" s="5">
        <v>0</v>
      </c>
      <c r="L165" s="5">
        <v>0</v>
      </c>
      <c r="M165" s="5">
        <v>38</v>
      </c>
      <c r="N165" s="5">
        <v>0</v>
      </c>
      <c r="O165" s="5">
        <v>0</v>
      </c>
      <c r="P165" s="5">
        <v>38648</v>
      </c>
    </row>
    <row r="166" spans="1:16">
      <c r="A166" s="5">
        <v>1393</v>
      </c>
      <c r="B166" s="5">
        <v>4</v>
      </c>
      <c r="C166" s="5" t="s">
        <v>456</v>
      </c>
      <c r="D166" s="5" t="s">
        <v>457</v>
      </c>
      <c r="E166" s="5">
        <v>2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2</v>
      </c>
    </row>
    <row r="167" spans="1:16">
      <c r="A167" s="5">
        <v>1393</v>
      </c>
      <c r="B167" s="5">
        <v>9</v>
      </c>
      <c r="C167" s="5" t="s">
        <v>458</v>
      </c>
      <c r="D167" s="5" t="s">
        <v>459</v>
      </c>
      <c r="E167" s="5">
        <v>8572</v>
      </c>
      <c r="F167" s="5">
        <v>229</v>
      </c>
      <c r="G167" s="5">
        <v>1460</v>
      </c>
      <c r="H167" s="5">
        <v>1168</v>
      </c>
      <c r="I167" s="5">
        <v>0</v>
      </c>
      <c r="J167" s="5">
        <v>2</v>
      </c>
      <c r="K167" s="5">
        <v>107</v>
      </c>
      <c r="L167" s="5">
        <v>0</v>
      </c>
      <c r="M167" s="5">
        <v>196</v>
      </c>
      <c r="N167" s="5">
        <v>1550</v>
      </c>
      <c r="O167" s="5">
        <v>0</v>
      </c>
      <c r="P167" s="5">
        <v>3860</v>
      </c>
    </row>
    <row r="168" spans="1:16">
      <c r="A168" s="5">
        <v>1393</v>
      </c>
      <c r="B168" s="5">
        <v>3</v>
      </c>
      <c r="C168" s="5" t="s">
        <v>460</v>
      </c>
      <c r="D168" s="5" t="s">
        <v>461</v>
      </c>
      <c r="E168" s="5">
        <v>18367</v>
      </c>
      <c r="F168" s="5">
        <v>0</v>
      </c>
      <c r="G168" s="5">
        <v>843</v>
      </c>
      <c r="H168" s="5">
        <v>4600</v>
      </c>
      <c r="I168" s="5">
        <v>0</v>
      </c>
      <c r="J168" s="5">
        <v>0</v>
      </c>
      <c r="K168" s="5">
        <v>1287</v>
      </c>
      <c r="L168" s="5">
        <v>0</v>
      </c>
      <c r="M168" s="5">
        <v>0</v>
      </c>
      <c r="N168" s="5">
        <v>0</v>
      </c>
      <c r="O168" s="5">
        <v>0</v>
      </c>
      <c r="P168" s="5">
        <v>11636</v>
      </c>
    </row>
    <row r="169" spans="1:16">
      <c r="A169" s="5">
        <v>1393</v>
      </c>
      <c r="B169" s="5">
        <v>4</v>
      </c>
      <c r="C169" s="5" t="s">
        <v>462</v>
      </c>
      <c r="D169" s="5" t="s">
        <v>463</v>
      </c>
      <c r="E169" s="5">
        <v>3171</v>
      </c>
      <c r="F169" s="5">
        <v>0</v>
      </c>
      <c r="G169" s="5">
        <v>602</v>
      </c>
      <c r="H169" s="5">
        <v>0</v>
      </c>
      <c r="I169" s="5">
        <v>0</v>
      </c>
      <c r="J169" s="5">
        <v>0</v>
      </c>
      <c r="K169" s="5">
        <v>371</v>
      </c>
      <c r="L169" s="5">
        <v>0</v>
      </c>
      <c r="M169" s="5">
        <v>0</v>
      </c>
      <c r="N169" s="5">
        <v>0</v>
      </c>
      <c r="O169" s="5">
        <v>0</v>
      </c>
      <c r="P169" s="5">
        <v>2198</v>
      </c>
    </row>
    <row r="170" spans="1:16">
      <c r="A170" s="5">
        <v>1393</v>
      </c>
      <c r="B170" s="5">
        <v>4</v>
      </c>
      <c r="C170" s="5" t="s">
        <v>464</v>
      </c>
      <c r="D170" s="5" t="s">
        <v>465</v>
      </c>
      <c r="E170" s="5">
        <v>2117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2117</v>
      </c>
    </row>
    <row r="171" spans="1:16">
      <c r="A171" s="5">
        <v>1393</v>
      </c>
      <c r="B171" s="5">
        <v>4</v>
      </c>
      <c r="C171" s="5" t="s">
        <v>466</v>
      </c>
      <c r="D171" s="5" t="s">
        <v>467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1393</v>
      </c>
      <c r="B172" s="5">
        <v>4</v>
      </c>
      <c r="C172" s="5" t="s">
        <v>468</v>
      </c>
      <c r="D172" s="5" t="s">
        <v>469</v>
      </c>
      <c r="E172" s="5">
        <v>8128</v>
      </c>
      <c r="F172" s="5">
        <v>0</v>
      </c>
      <c r="G172" s="5">
        <v>105</v>
      </c>
      <c r="H172" s="5">
        <v>0</v>
      </c>
      <c r="I172" s="5">
        <v>0</v>
      </c>
      <c r="J172" s="5">
        <v>0</v>
      </c>
      <c r="K172" s="5">
        <v>866</v>
      </c>
      <c r="L172" s="5">
        <v>0</v>
      </c>
      <c r="M172" s="5">
        <v>0</v>
      </c>
      <c r="N172" s="5">
        <v>0</v>
      </c>
      <c r="O172" s="5">
        <v>0</v>
      </c>
      <c r="P172" s="5">
        <v>7157</v>
      </c>
    </row>
    <row r="173" spans="1:16">
      <c r="A173" s="5">
        <v>1393</v>
      </c>
      <c r="B173" s="5">
        <v>4</v>
      </c>
      <c r="C173" s="5" t="s">
        <v>470</v>
      </c>
      <c r="D173" s="5" t="s">
        <v>471</v>
      </c>
      <c r="E173" s="5">
        <v>335</v>
      </c>
      <c r="F173" s="5">
        <v>0</v>
      </c>
      <c r="G173" s="5">
        <v>137</v>
      </c>
      <c r="H173" s="5">
        <v>0</v>
      </c>
      <c r="I173" s="5">
        <v>0</v>
      </c>
      <c r="J173" s="5">
        <v>0</v>
      </c>
      <c r="K173" s="5">
        <v>34</v>
      </c>
      <c r="L173" s="5">
        <v>0</v>
      </c>
      <c r="M173" s="5">
        <v>0</v>
      </c>
      <c r="N173" s="5">
        <v>0</v>
      </c>
      <c r="O173" s="5">
        <v>0</v>
      </c>
      <c r="P173" s="5">
        <v>164</v>
      </c>
    </row>
    <row r="174" spans="1:16">
      <c r="A174" s="5">
        <v>1393</v>
      </c>
      <c r="B174" s="5">
        <v>4</v>
      </c>
      <c r="C174" s="5" t="s">
        <v>472</v>
      </c>
      <c r="D174" s="5" t="s">
        <v>473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1393</v>
      </c>
      <c r="B175" s="5">
        <v>4</v>
      </c>
      <c r="C175" s="5" t="s">
        <v>474</v>
      </c>
      <c r="D175" s="5" t="s">
        <v>475</v>
      </c>
      <c r="E175" s="5">
        <v>4616</v>
      </c>
      <c r="F175" s="5">
        <v>0</v>
      </c>
      <c r="G175" s="5">
        <v>0</v>
      </c>
      <c r="H175" s="5">
        <v>4600</v>
      </c>
      <c r="I175" s="5">
        <v>0</v>
      </c>
      <c r="J175" s="5">
        <v>0</v>
      </c>
      <c r="K175" s="5">
        <v>16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</row>
    <row r="176" spans="1:16">
      <c r="A176" s="5">
        <v>1393</v>
      </c>
      <c r="B176" s="5">
        <v>2</v>
      </c>
      <c r="C176" s="5" t="s">
        <v>476</v>
      </c>
      <c r="D176" s="5" t="s">
        <v>477</v>
      </c>
      <c r="E176" s="5">
        <v>1659629</v>
      </c>
      <c r="F176" s="5">
        <v>140888</v>
      </c>
      <c r="G176" s="5">
        <v>67682</v>
      </c>
      <c r="H176" s="5">
        <v>2243</v>
      </c>
      <c r="I176" s="5">
        <v>0</v>
      </c>
      <c r="J176" s="5">
        <v>1184</v>
      </c>
      <c r="K176" s="5">
        <v>8772</v>
      </c>
      <c r="L176" s="5">
        <v>0</v>
      </c>
      <c r="M176" s="5">
        <v>1</v>
      </c>
      <c r="N176" s="5">
        <v>4829</v>
      </c>
      <c r="O176" s="5">
        <v>0</v>
      </c>
      <c r="P176" s="5">
        <v>1434030</v>
      </c>
    </row>
    <row r="177" spans="1:16">
      <c r="A177" s="5">
        <v>1393</v>
      </c>
      <c r="B177" s="5">
        <v>3</v>
      </c>
      <c r="C177" s="5" t="s">
        <v>478</v>
      </c>
      <c r="D177" s="5" t="s">
        <v>479</v>
      </c>
      <c r="E177" s="5">
        <v>1343825</v>
      </c>
      <c r="F177" s="5">
        <v>2013</v>
      </c>
      <c r="G177" s="5">
        <v>30970</v>
      </c>
      <c r="H177" s="5">
        <v>1392</v>
      </c>
      <c r="I177" s="5">
        <v>0</v>
      </c>
      <c r="J177" s="5">
        <v>0</v>
      </c>
      <c r="K177" s="5">
        <v>42</v>
      </c>
      <c r="L177" s="5">
        <v>0</v>
      </c>
      <c r="M177" s="5">
        <v>0</v>
      </c>
      <c r="N177" s="5">
        <v>0</v>
      </c>
      <c r="O177" s="5">
        <v>0</v>
      </c>
      <c r="P177" s="5">
        <v>1309408</v>
      </c>
    </row>
    <row r="178" spans="1:16">
      <c r="A178" s="5">
        <v>1393</v>
      </c>
      <c r="B178" s="5">
        <v>4</v>
      </c>
      <c r="C178" s="5" t="s">
        <v>480</v>
      </c>
      <c r="D178" s="5" t="s">
        <v>479</v>
      </c>
      <c r="E178" s="5">
        <v>1343825</v>
      </c>
      <c r="F178" s="5">
        <v>2013</v>
      </c>
      <c r="G178" s="5">
        <v>30970</v>
      </c>
      <c r="H178" s="5">
        <v>1392</v>
      </c>
      <c r="I178" s="5">
        <v>0</v>
      </c>
      <c r="J178" s="5">
        <v>0</v>
      </c>
      <c r="K178" s="5">
        <v>42</v>
      </c>
      <c r="L178" s="5">
        <v>0</v>
      </c>
      <c r="M178" s="5">
        <v>0</v>
      </c>
      <c r="N178" s="5">
        <v>0</v>
      </c>
      <c r="O178" s="5">
        <v>0</v>
      </c>
      <c r="P178" s="5">
        <v>1309408</v>
      </c>
    </row>
    <row r="179" spans="1:16">
      <c r="A179" s="5">
        <v>1393</v>
      </c>
      <c r="B179" s="5">
        <v>3</v>
      </c>
      <c r="C179" s="5" t="s">
        <v>481</v>
      </c>
      <c r="D179" s="5" t="s">
        <v>482</v>
      </c>
      <c r="E179" s="5">
        <v>85977</v>
      </c>
      <c r="F179" s="5">
        <v>81414</v>
      </c>
      <c r="G179" s="5">
        <v>741</v>
      </c>
      <c r="H179" s="5">
        <v>0</v>
      </c>
      <c r="I179" s="5">
        <v>0</v>
      </c>
      <c r="J179" s="5">
        <v>0</v>
      </c>
      <c r="K179" s="5">
        <v>35</v>
      </c>
      <c r="L179" s="5">
        <v>0</v>
      </c>
      <c r="M179" s="5">
        <v>0</v>
      </c>
      <c r="N179" s="5">
        <v>0</v>
      </c>
      <c r="O179" s="5">
        <v>0</v>
      </c>
      <c r="P179" s="5">
        <v>3787</v>
      </c>
    </row>
    <row r="180" spans="1:16">
      <c r="A180" s="5">
        <v>1393</v>
      </c>
      <c r="B180" s="5">
        <v>4</v>
      </c>
      <c r="C180" s="5" t="s">
        <v>483</v>
      </c>
      <c r="D180" s="5" t="s">
        <v>482</v>
      </c>
      <c r="E180" s="5">
        <v>85977</v>
      </c>
      <c r="F180" s="5">
        <v>81414</v>
      </c>
      <c r="G180" s="5">
        <v>741</v>
      </c>
      <c r="H180" s="5">
        <v>0</v>
      </c>
      <c r="I180" s="5">
        <v>0</v>
      </c>
      <c r="J180" s="5">
        <v>0</v>
      </c>
      <c r="K180" s="5">
        <v>35</v>
      </c>
      <c r="L180" s="5">
        <v>0</v>
      </c>
      <c r="M180" s="5">
        <v>0</v>
      </c>
      <c r="N180" s="5">
        <v>0</v>
      </c>
      <c r="O180" s="5">
        <v>0</v>
      </c>
      <c r="P180" s="5">
        <v>3787</v>
      </c>
    </row>
    <row r="181" spans="1:16">
      <c r="A181" s="5">
        <v>1393</v>
      </c>
      <c r="B181" s="5">
        <v>3</v>
      </c>
      <c r="C181" s="5" t="s">
        <v>484</v>
      </c>
      <c r="D181" s="5" t="s">
        <v>485</v>
      </c>
      <c r="E181" s="5">
        <v>229828</v>
      </c>
      <c r="F181" s="5">
        <v>57462</v>
      </c>
      <c r="G181" s="5">
        <v>35971</v>
      </c>
      <c r="H181" s="5">
        <v>852</v>
      </c>
      <c r="I181" s="5">
        <v>0</v>
      </c>
      <c r="J181" s="5">
        <v>1184</v>
      </c>
      <c r="K181" s="5">
        <v>8695</v>
      </c>
      <c r="L181" s="5">
        <v>0</v>
      </c>
      <c r="M181" s="5">
        <v>1</v>
      </c>
      <c r="N181" s="5">
        <v>4829</v>
      </c>
      <c r="O181" s="5">
        <v>0</v>
      </c>
      <c r="P181" s="5">
        <v>120835</v>
      </c>
    </row>
    <row r="182" spans="1:16">
      <c r="A182" s="5">
        <v>1393</v>
      </c>
      <c r="B182" s="5">
        <v>4</v>
      </c>
      <c r="C182" s="5" t="s">
        <v>486</v>
      </c>
      <c r="D182" s="5" t="s">
        <v>485</v>
      </c>
      <c r="E182" s="5">
        <v>229828</v>
      </c>
      <c r="F182" s="5">
        <v>57462</v>
      </c>
      <c r="G182" s="5">
        <v>35971</v>
      </c>
      <c r="H182" s="5">
        <v>852</v>
      </c>
      <c r="I182" s="5">
        <v>0</v>
      </c>
      <c r="J182" s="5">
        <v>1184</v>
      </c>
      <c r="K182" s="5">
        <v>8695</v>
      </c>
      <c r="L182" s="5">
        <v>0</v>
      </c>
      <c r="M182" s="5">
        <v>1</v>
      </c>
      <c r="N182" s="5">
        <v>4829</v>
      </c>
      <c r="O182" s="5">
        <v>0</v>
      </c>
      <c r="P182" s="5">
        <v>120835</v>
      </c>
    </row>
    <row r="183" spans="1:16">
      <c r="A183" s="5">
        <v>1393</v>
      </c>
      <c r="B183" s="5">
        <v>2</v>
      </c>
      <c r="C183" s="5" t="s">
        <v>487</v>
      </c>
      <c r="D183" s="5" t="s">
        <v>488</v>
      </c>
      <c r="E183" s="5">
        <v>91652</v>
      </c>
      <c r="F183" s="5">
        <v>0</v>
      </c>
      <c r="G183" s="5">
        <v>7498</v>
      </c>
      <c r="H183" s="5">
        <v>13645</v>
      </c>
      <c r="I183" s="5">
        <v>0</v>
      </c>
      <c r="J183" s="5">
        <v>0</v>
      </c>
      <c r="K183" s="5">
        <v>400</v>
      </c>
      <c r="L183" s="5">
        <v>0</v>
      </c>
      <c r="M183" s="5">
        <v>0</v>
      </c>
      <c r="N183" s="5">
        <v>4622</v>
      </c>
      <c r="O183" s="5">
        <v>0</v>
      </c>
      <c r="P183" s="5">
        <v>65488</v>
      </c>
    </row>
    <row r="184" spans="1:16">
      <c r="A184" s="5">
        <v>1393</v>
      </c>
      <c r="B184" s="5">
        <v>3</v>
      </c>
      <c r="C184" s="5" t="s">
        <v>489</v>
      </c>
      <c r="D184" s="5" t="s">
        <v>490</v>
      </c>
      <c r="E184" s="5">
        <v>19147</v>
      </c>
      <c r="F184" s="5">
        <v>0</v>
      </c>
      <c r="G184" s="5">
        <v>0</v>
      </c>
      <c r="H184" s="5">
        <v>13645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5502</v>
      </c>
    </row>
    <row r="185" spans="1:16">
      <c r="A185" s="5">
        <v>1393</v>
      </c>
      <c r="B185" s="5">
        <v>4</v>
      </c>
      <c r="C185" s="5" t="s">
        <v>491</v>
      </c>
      <c r="D185" s="5" t="s">
        <v>492</v>
      </c>
      <c r="E185" s="5">
        <v>19147</v>
      </c>
      <c r="F185" s="5">
        <v>0</v>
      </c>
      <c r="G185" s="5">
        <v>0</v>
      </c>
      <c r="H185" s="5">
        <v>13645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5502</v>
      </c>
    </row>
    <row r="186" spans="1:16">
      <c r="A186" s="5">
        <v>1393</v>
      </c>
      <c r="B186" s="5">
        <v>4</v>
      </c>
      <c r="C186" s="5" t="s">
        <v>493</v>
      </c>
      <c r="D186" s="5" t="s">
        <v>494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1393</v>
      </c>
      <c r="B187" s="5">
        <v>3</v>
      </c>
      <c r="C187" s="5" t="s">
        <v>495</v>
      </c>
      <c r="D187" s="5" t="s">
        <v>496</v>
      </c>
      <c r="E187" s="5">
        <v>69249</v>
      </c>
      <c r="F187" s="5">
        <v>0</v>
      </c>
      <c r="G187" s="5">
        <v>4384</v>
      </c>
      <c r="H187" s="5">
        <v>0</v>
      </c>
      <c r="I187" s="5">
        <v>0</v>
      </c>
      <c r="J187" s="5">
        <v>0</v>
      </c>
      <c r="K187" s="5">
        <v>258</v>
      </c>
      <c r="L187" s="5">
        <v>0</v>
      </c>
      <c r="M187" s="5">
        <v>0</v>
      </c>
      <c r="N187" s="5">
        <v>4622</v>
      </c>
      <c r="O187" s="5">
        <v>0</v>
      </c>
      <c r="P187" s="5">
        <v>59986</v>
      </c>
    </row>
    <row r="188" spans="1:16">
      <c r="A188" s="5">
        <v>1393</v>
      </c>
      <c r="B188" s="5">
        <v>4</v>
      </c>
      <c r="C188" s="5" t="s">
        <v>497</v>
      </c>
      <c r="D188" s="5" t="s">
        <v>496</v>
      </c>
      <c r="E188" s="5">
        <v>69249</v>
      </c>
      <c r="F188" s="5">
        <v>0</v>
      </c>
      <c r="G188" s="5">
        <v>4384</v>
      </c>
      <c r="H188" s="5">
        <v>0</v>
      </c>
      <c r="I188" s="5">
        <v>0</v>
      </c>
      <c r="J188" s="5">
        <v>0</v>
      </c>
      <c r="K188" s="5">
        <v>258</v>
      </c>
      <c r="L188" s="5">
        <v>0</v>
      </c>
      <c r="M188" s="5">
        <v>0</v>
      </c>
      <c r="N188" s="5">
        <v>4622</v>
      </c>
      <c r="O188" s="5">
        <v>0</v>
      </c>
      <c r="P188" s="5">
        <v>59986</v>
      </c>
    </row>
    <row r="189" spans="1:16">
      <c r="A189" s="5">
        <v>1393</v>
      </c>
      <c r="B189" s="5">
        <v>3</v>
      </c>
      <c r="C189" s="5" t="s">
        <v>498</v>
      </c>
      <c r="D189" s="5" t="s">
        <v>499</v>
      </c>
      <c r="E189" s="5">
        <v>3256</v>
      </c>
      <c r="F189" s="5">
        <v>0</v>
      </c>
      <c r="G189" s="5">
        <v>3114</v>
      </c>
      <c r="H189" s="5">
        <v>0</v>
      </c>
      <c r="I189" s="5">
        <v>0</v>
      </c>
      <c r="J189" s="5">
        <v>0</v>
      </c>
      <c r="K189" s="5">
        <v>142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</row>
    <row r="190" spans="1:16">
      <c r="A190" s="5">
        <v>1393</v>
      </c>
      <c r="B190" s="5">
        <v>4</v>
      </c>
      <c r="C190" s="5" t="s">
        <v>500</v>
      </c>
      <c r="D190" s="5" t="s">
        <v>501</v>
      </c>
      <c r="E190" s="5">
        <v>3210</v>
      </c>
      <c r="F190" s="5">
        <v>0</v>
      </c>
      <c r="G190" s="5">
        <v>3090</v>
      </c>
      <c r="H190" s="5">
        <v>0</v>
      </c>
      <c r="I190" s="5">
        <v>0</v>
      </c>
      <c r="J190" s="5">
        <v>0</v>
      </c>
      <c r="K190" s="5">
        <v>121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</row>
    <row r="191" spans="1:16">
      <c r="A191" s="5">
        <v>1393</v>
      </c>
      <c r="B191" s="5">
        <v>4</v>
      </c>
      <c r="C191" s="5" t="s">
        <v>502</v>
      </c>
      <c r="D191" s="5" t="s">
        <v>503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1393</v>
      </c>
      <c r="B192" s="5">
        <v>4</v>
      </c>
      <c r="C192" s="5" t="s">
        <v>504</v>
      </c>
      <c r="D192" s="5" t="s">
        <v>499</v>
      </c>
      <c r="E192" s="5">
        <v>45</v>
      </c>
      <c r="F192" s="5">
        <v>0</v>
      </c>
      <c r="G192" s="5">
        <v>24</v>
      </c>
      <c r="H192" s="5">
        <v>0</v>
      </c>
      <c r="I192" s="5">
        <v>0</v>
      </c>
      <c r="J192" s="5">
        <v>0</v>
      </c>
      <c r="K192" s="5">
        <v>21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r="193" spans="1:16">
      <c r="A193" s="5">
        <v>1393</v>
      </c>
      <c r="B193" s="5">
        <v>2</v>
      </c>
      <c r="C193" s="5" t="s">
        <v>505</v>
      </c>
      <c r="D193" s="5" t="s">
        <v>506</v>
      </c>
      <c r="E193" s="5">
        <v>17884</v>
      </c>
      <c r="F193" s="5">
        <v>7297</v>
      </c>
      <c r="G193" s="5">
        <v>1041</v>
      </c>
      <c r="H193" s="5">
        <v>0</v>
      </c>
      <c r="I193" s="5">
        <v>0</v>
      </c>
      <c r="J193" s="5">
        <v>8177</v>
      </c>
      <c r="K193" s="5">
        <v>10</v>
      </c>
      <c r="L193" s="5">
        <v>0</v>
      </c>
      <c r="M193" s="5">
        <v>0</v>
      </c>
      <c r="N193" s="5">
        <v>0</v>
      </c>
      <c r="O193" s="5">
        <v>0</v>
      </c>
      <c r="P193" s="5">
        <v>1358</v>
      </c>
    </row>
    <row r="194" spans="1:16">
      <c r="A194" s="5">
        <v>1393</v>
      </c>
      <c r="B194" s="5">
        <v>3</v>
      </c>
      <c r="C194" s="5" t="s">
        <v>507</v>
      </c>
      <c r="D194" s="5" t="s">
        <v>506</v>
      </c>
      <c r="E194" s="5">
        <v>17884</v>
      </c>
      <c r="F194" s="5">
        <v>7297</v>
      </c>
      <c r="G194" s="5">
        <v>1041</v>
      </c>
      <c r="H194" s="5">
        <v>0</v>
      </c>
      <c r="I194" s="5">
        <v>0</v>
      </c>
      <c r="J194" s="5">
        <v>8177</v>
      </c>
      <c r="K194" s="5">
        <v>10</v>
      </c>
      <c r="L194" s="5">
        <v>0</v>
      </c>
      <c r="M194" s="5">
        <v>0</v>
      </c>
      <c r="N194" s="5">
        <v>0</v>
      </c>
      <c r="O194" s="5">
        <v>0</v>
      </c>
      <c r="P194" s="5">
        <v>1358</v>
      </c>
    </row>
    <row r="195" spans="1:16">
      <c r="A195" s="5">
        <v>1393</v>
      </c>
      <c r="B195" s="5">
        <v>4</v>
      </c>
      <c r="C195" s="5" t="s">
        <v>508</v>
      </c>
      <c r="D195" s="5" t="s">
        <v>506</v>
      </c>
      <c r="E195" s="5">
        <v>17884</v>
      </c>
      <c r="F195" s="5">
        <v>7297</v>
      </c>
      <c r="G195" s="5">
        <v>1041</v>
      </c>
      <c r="H195" s="5">
        <v>0</v>
      </c>
      <c r="I195" s="5">
        <v>0</v>
      </c>
      <c r="J195" s="5">
        <v>8177</v>
      </c>
      <c r="K195" s="5">
        <v>10</v>
      </c>
      <c r="L195" s="5">
        <v>0</v>
      </c>
      <c r="M195" s="5">
        <v>0</v>
      </c>
      <c r="N195" s="5">
        <v>0</v>
      </c>
      <c r="O195" s="5">
        <v>0</v>
      </c>
      <c r="P195" s="5">
        <v>1358</v>
      </c>
    </row>
    <row r="196" spans="1:16">
      <c r="A196" s="5">
        <v>1393</v>
      </c>
      <c r="B196" s="5">
        <v>2</v>
      </c>
      <c r="C196" s="5" t="s">
        <v>509</v>
      </c>
      <c r="D196" s="5" t="s">
        <v>510</v>
      </c>
      <c r="E196" s="5">
        <v>9512</v>
      </c>
      <c r="F196" s="5">
        <v>0</v>
      </c>
      <c r="G196" s="5">
        <v>696</v>
      </c>
      <c r="H196" s="5">
        <v>0</v>
      </c>
      <c r="I196" s="5">
        <v>0</v>
      </c>
      <c r="J196" s="5">
        <v>50</v>
      </c>
      <c r="K196" s="5">
        <v>2040</v>
      </c>
      <c r="L196" s="5">
        <v>0</v>
      </c>
      <c r="M196" s="5">
        <v>0</v>
      </c>
      <c r="N196" s="5">
        <v>73</v>
      </c>
      <c r="O196" s="5">
        <v>0</v>
      </c>
      <c r="P196" s="5">
        <v>6653</v>
      </c>
    </row>
    <row r="197" spans="1:16">
      <c r="A197" s="5">
        <v>1393</v>
      </c>
      <c r="B197" s="5">
        <v>3</v>
      </c>
      <c r="C197" s="5" t="s">
        <v>511</v>
      </c>
      <c r="D197" s="5" t="s">
        <v>512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</row>
    <row r="198" spans="1:16">
      <c r="A198" s="5">
        <v>1393</v>
      </c>
      <c r="B198" s="5">
        <v>9</v>
      </c>
      <c r="C198" s="5" t="s">
        <v>513</v>
      </c>
      <c r="D198" s="5" t="s">
        <v>514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</row>
    <row r="199" spans="1:16">
      <c r="A199" s="5">
        <v>1393</v>
      </c>
      <c r="B199" s="5">
        <v>3</v>
      </c>
      <c r="C199" s="5" t="s">
        <v>515</v>
      </c>
      <c r="D199" s="5" t="s">
        <v>516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</row>
    <row r="200" spans="1:16">
      <c r="A200" s="5">
        <v>1393</v>
      </c>
      <c r="B200" s="5">
        <v>4</v>
      </c>
      <c r="C200" s="5" t="s">
        <v>517</v>
      </c>
      <c r="D200" s="5" t="s">
        <v>516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1393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1393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1393</v>
      </c>
      <c r="B203" s="5">
        <v>3</v>
      </c>
      <c r="C203" s="5" t="s">
        <v>521</v>
      </c>
      <c r="D203" s="5" t="s">
        <v>522</v>
      </c>
      <c r="E203" s="5">
        <v>7119</v>
      </c>
      <c r="F203" s="5">
        <v>0</v>
      </c>
      <c r="G203" s="5">
        <v>516</v>
      </c>
      <c r="H203" s="5">
        <v>0</v>
      </c>
      <c r="I203" s="5">
        <v>0</v>
      </c>
      <c r="J203" s="5">
        <v>0</v>
      </c>
      <c r="K203" s="5">
        <v>60</v>
      </c>
      <c r="L203" s="5">
        <v>0</v>
      </c>
      <c r="M203" s="5">
        <v>0</v>
      </c>
      <c r="N203" s="5">
        <v>0</v>
      </c>
      <c r="O203" s="5">
        <v>0</v>
      </c>
      <c r="P203" s="5">
        <v>6543</v>
      </c>
    </row>
    <row r="204" spans="1:16">
      <c r="A204" s="5">
        <v>1393</v>
      </c>
      <c r="B204" s="5">
        <v>4</v>
      </c>
      <c r="C204" s="5" t="s">
        <v>523</v>
      </c>
      <c r="D204" s="5" t="s">
        <v>522</v>
      </c>
      <c r="E204" s="5">
        <v>7119</v>
      </c>
      <c r="F204" s="5">
        <v>0</v>
      </c>
      <c r="G204" s="5">
        <v>516</v>
      </c>
      <c r="H204" s="5">
        <v>0</v>
      </c>
      <c r="I204" s="5">
        <v>0</v>
      </c>
      <c r="J204" s="5">
        <v>0</v>
      </c>
      <c r="K204" s="5">
        <v>60</v>
      </c>
      <c r="L204" s="5">
        <v>0</v>
      </c>
      <c r="M204" s="5">
        <v>0</v>
      </c>
      <c r="N204" s="5">
        <v>0</v>
      </c>
      <c r="O204" s="5">
        <v>0</v>
      </c>
      <c r="P204" s="5">
        <v>6543</v>
      </c>
    </row>
    <row r="205" spans="1:16">
      <c r="A205" s="5">
        <v>1393</v>
      </c>
      <c r="B205" s="5">
        <v>7</v>
      </c>
      <c r="C205" s="5" t="s">
        <v>524</v>
      </c>
      <c r="D205" s="5" t="s">
        <v>525</v>
      </c>
      <c r="E205" s="5">
        <v>2393</v>
      </c>
      <c r="F205" s="5">
        <v>0</v>
      </c>
      <c r="G205" s="5">
        <v>180</v>
      </c>
      <c r="H205" s="5">
        <v>0</v>
      </c>
      <c r="I205" s="5">
        <v>0</v>
      </c>
      <c r="J205" s="5">
        <v>50</v>
      </c>
      <c r="K205" s="5">
        <v>1980</v>
      </c>
      <c r="L205" s="5">
        <v>0</v>
      </c>
      <c r="M205" s="5">
        <v>0</v>
      </c>
      <c r="N205" s="5">
        <v>73</v>
      </c>
      <c r="O205" s="5">
        <v>0</v>
      </c>
      <c r="P205" s="5">
        <v>110</v>
      </c>
    </row>
    <row r="206" spans="1:16">
      <c r="A206" s="5">
        <v>1393</v>
      </c>
      <c r="B206" s="5">
        <v>9</v>
      </c>
      <c r="C206" s="5" t="s">
        <v>526</v>
      </c>
      <c r="D206" s="5" t="s">
        <v>525</v>
      </c>
      <c r="E206" s="5">
        <v>2393</v>
      </c>
      <c r="F206" s="5">
        <v>0</v>
      </c>
      <c r="G206" s="5">
        <v>180</v>
      </c>
      <c r="H206" s="5">
        <v>0</v>
      </c>
      <c r="I206" s="5">
        <v>0</v>
      </c>
      <c r="J206" s="5">
        <v>50</v>
      </c>
      <c r="K206" s="5">
        <v>1980</v>
      </c>
      <c r="L206" s="5">
        <v>0</v>
      </c>
      <c r="M206" s="5">
        <v>0</v>
      </c>
      <c r="N206" s="5">
        <v>73</v>
      </c>
      <c r="O206" s="5">
        <v>0</v>
      </c>
      <c r="P206" s="5">
        <v>110</v>
      </c>
    </row>
    <row r="207" spans="1:16">
      <c r="A207" s="5">
        <v>1393</v>
      </c>
      <c r="B207" s="5">
        <v>2</v>
      </c>
      <c r="C207" s="5" t="s">
        <v>527</v>
      </c>
      <c r="D207" s="5" t="s">
        <v>528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</row>
    <row r="208" spans="1:16">
      <c r="A208" s="5">
        <v>1393</v>
      </c>
      <c r="B208" s="5">
        <v>7</v>
      </c>
      <c r="C208" s="5" t="s">
        <v>529</v>
      </c>
      <c r="D208" s="5" t="s">
        <v>530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</row>
    <row r="209" spans="1:16">
      <c r="A209" s="5">
        <v>1393</v>
      </c>
      <c r="B209" s="5">
        <v>19</v>
      </c>
      <c r="C209" s="5" t="s">
        <v>531</v>
      </c>
      <c r="D209" s="5" t="s">
        <v>532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</row>
    <row r="210" spans="1:16">
      <c r="A210" s="5">
        <v>1393</v>
      </c>
      <c r="B210" s="5">
        <v>4</v>
      </c>
      <c r="C210" s="5" t="s">
        <v>533</v>
      </c>
      <c r="D210" s="5" t="s">
        <v>534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1393</v>
      </c>
      <c r="B211" s="5">
        <v>4</v>
      </c>
      <c r="C211" s="5" t="s">
        <v>535</v>
      </c>
      <c r="D211" s="5" t="s">
        <v>536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1393</v>
      </c>
      <c r="B212" s="5">
        <v>4</v>
      </c>
      <c r="C212" s="5" t="s">
        <v>537</v>
      </c>
      <c r="D212" s="5" t="s">
        <v>538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2021-03-08T11:31:14Z</dcterms:modified>
</cp:coreProperties>
</file>