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9\TableSanat 81-96 سایت\"/>
    </mc:Choice>
  </mc:AlternateContent>
  <bookViews>
    <workbookView xWindow="0" yWindow="0" windowWidth="15360" windowHeight="775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<sst xmlns="http://schemas.openxmlformats.org/spreadsheetml/2006/main" count="4990" uniqueCount="572">
  <si>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</si>
  <si>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</si>
  <si>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</si>
  <si>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</si>
  <si>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</si>
  <si>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</si>
  <si>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</si>
  <si>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</si>
  <si>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</si>
  <si>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</si>
  <si>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</si>
  <si>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</si>
  <si>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</si>
  <si>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</si>
  <si>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</si>
  <si>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</si>
  <si>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</si>
  <si>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</si>
  <si>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</si>
  <si>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</si>
  <si>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</si>
  <si>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</si>
  <si>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</si>
  <si>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</si>
  <si>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</si>
  <si>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</si>
  <si>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</si>
  <si>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</si>
  <si>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</si>
  <si>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</si>
  <si>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</si>
  <si>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</si>
  <si>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</si>
  <si>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</si>
  <si>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</si>
  <si>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</si>
  <si>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</si>
  <si>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</si>
  <si>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</si>
  <si>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</si>
  <si>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</si>
  <si>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</si>
  <si>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</si>
  <si>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</si>
  <si>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</si>
  <si>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</si>
  <si>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</si>
  <si>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</si>
  <si>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</si>
  <si>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</si>
  <si>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</si>
  <si>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</si>
  <si>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</si>
  <si>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</si>
  <si>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</si>
  <si>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</si>
  <si>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</si>
  <si>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</si>
  <si>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</si>
  <si>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</si>
  <si>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</si>
  <si>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</si>
  <si>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</si>
  <si>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</si>
  <si>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</si>
  <si>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</si>
  <si>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</si>
  <si>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</si>
  <si>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</si>
  <si>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</si>
  <si>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</si>
  <si>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</si>
  <si>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</si>
  <si>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</si>
  <si>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</si>
  <si>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</si>
  <si>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</si>
  <si>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</si>
  <si>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</si>
  <si>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</si>
  <si>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</si>
  <si>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</si>
  <si>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</si>
  <si>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</si>
  <si>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</si>
  <si>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</si>
  <si>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</si>
  <si>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</si>
  <si>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</si>
  <si>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</si>
  <si>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</si>
  <si>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</si>
  <si>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</si>
  <si>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</si>
  <si>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</si>
  <si>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</si>
  <si>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</si>
  <si>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</si>
  <si>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</si>
  <si>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</si>
  <si>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</si>
  <si>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</si>
  <si>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</si>
  <si>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</si>
  <si>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</si>
  <si>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</si>
  <si>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</si>
  <si>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</si>
  <si>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</si>
  <si>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</si>
  <si>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</si>
  <si>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</si>
  <si>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</si>
  <si>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</si>
  <si>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</si>
  <si>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</si>
  <si>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</si>
  <si>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</si>
  <si>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</si>
  <si>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</si>
  <si>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</si>
  <si>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</si>
  <si>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</si>
  <si>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</si>
  <si>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</si>
  <si>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</si>
  <si>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</si>
  <si>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</si>
  <si>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</si>
  <si>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</si>
  <si>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</si>
  <si>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</si>
  <si>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</si>
  <si>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</si>
  <si>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</si>
  <si>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</si>
  <si>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</si>
  <si>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</si>
  <si>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</si>
  <si>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</si>
  <si>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</si>
  <si>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</si>
  <si>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</si>
  <si>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</si>
  <si>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</si>
  <si>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</si>
  <si>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</si>
  <si>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</si>
  <si>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</si>
  <si>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</si>
  <si>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</si>
  <si>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</si>
  <si>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</si>
  <si>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</si>
  <si>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</si>
  <si>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</si>
  <si>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</si>
  <si>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</si>
  <si>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</si>
  <si>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</si>
  <si>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</si>
  <si>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</si>
  <si>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</si>
  <si>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</si>
  <si>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</si>
  <si>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</si>
  <si>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</si>
  <si>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</si>
  <si>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</si>
  <si>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</si>
  <si>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</si>
  <si>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</si>
  <si>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</si>
  <si>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</si>
  <si>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</si>
  <si>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</si>
  <si>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</si>
  <si>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</si>
  <si>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</si>
  <si>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</si>
  <si>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</si>
  <si>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</si>
  <si>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</si>
  <si>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</si>
  <si>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</si>
  <si>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</si>
  <si>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</si>
  <si>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</si>
  <si>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</si>
  <si>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</si>
  <si>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</si>
  <si>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</si>
  <si>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</si>
  <si>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</si>
  <si>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</si>
  <si>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</si>
  <si>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</si>
  <si>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</si>
  <si>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</si>
  <si>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</si>
  <si>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</si>
  <si>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</si>
  <si>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</si>
  <si>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</si>
  <si>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</si>
  <si>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</si>
  <si>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</si>
  <si>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</si>
  <si>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</si>
  <si>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</si>
  <si>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</si>
  <si>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</si>
  <si>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</si>
  <si>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</si>
  <si>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</si>
  <si>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</si>
  <si>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</si>
  <si>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</si>
  <si>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</si>
  <si>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</si>
  <si>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</si>
  <si>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</si>
  <si>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</si>
  <si>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</si>
  <si>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</si>
  <si>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</si>
  <si>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</si>
  <si>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</si>
  <si>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</si>
  <si>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</si>
  <si>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</si>
  <si>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</si>
  <si>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</si>
  <si>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</si>
  <si>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</si>
  <si>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</si>
  <si>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</si>
  <si>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</si>
  <si>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</si>
  <si>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</si>
  <si>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</si>
  <si>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</si>
  <si>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</si>
  <si>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</si>
  <si>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</si>
  <si>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</si>
  <si>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</si>
  <si>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</si>
  <si>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</si>
  <si>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</si>
  <si>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</si>
  <si>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</si>
  <si>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</si>
  <si>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</si>
  <si>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</si>
  <si>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</si>
  <si>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</si>
  <si>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</si>
  <si>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</si>
  <si>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</si>
  <si>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</si>
  <si>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</si>
  <si>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</si>
  <si>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</si>
  <si>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</si>
  <si>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</si>
  <si>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</si>
  <si>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</si>
  <si>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</si>
  <si>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</si>
  <si>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</si>
  <si>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</si>
  <si>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</si>
  <si>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</si>
  <si>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</si>
  <si>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</si>
  <si>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</si>
  <si>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</si>
  <si>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</si>
  <si>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</si>
  <si>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</si>
  <si>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</si>
  <si>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</si>
  <si>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</si>
  <si>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</si>
  <si>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</si>
  <si>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</si>
  <si>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</si>
  <si>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</si>
  <si>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</si>
  <si>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</si>
  <si>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</si>
  <si>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</si>
  <si>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</si>
  <si>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</si>
  <si>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</si>
  <si>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</si>
  <si>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</si>
  <si>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</si>
  <si>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</si>
  <si>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</si>
  <si>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</si>
  <si>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</si>
  <si>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</si>
  <si>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</si>
  <si>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</si>
  <si>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</si>
  <si>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</si>
  <si>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</si>
  <si>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</si>
  <si>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</si>
  <si>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</si>
  <si>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</si>
  <si>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</si>
  <si>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</si>
  <si>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</si>
  <si>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</si>
  <si>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</si>
  <si>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</si>
  <si>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</si>
  <si>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</si>
  <si>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</si>
  <si>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</si>
  <si>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</si>
  <si>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</si>
  <si>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</si>
  <si>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</si>
  <si>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</si>
  <si>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</si>
  <si>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</si>
  <si>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</si>
  <si>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</si>
  <si>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</si>
  <si>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</si>
  <si>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</si>
  <si>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</si>
  <si>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</si>
  <si>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</si>
  <si>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</si>
  <si>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</si>
  <si>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</si>
  <si>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</si>
  <si>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</si>
  <si>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</si>
  <si>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</si>
  <si>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</si>
  <si>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</si>
  <si>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</si>
  <si>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</si>
  <si>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</si>
  <si>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</si>
  <si>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</si>
  <si>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</si>
  <si>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</si>
  <si>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</si>
  <si>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</si>
  <si>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</si>
  <si>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</si>
  <si>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</si>
  <si>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</si>
  <si>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</si>
  <si>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</si>
  <si>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</si>
  <si>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</si>
  <si>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</si>
  <si>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</si>
  <si>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</si>
  <si>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</si>
  <si>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</si>
  <si>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</si>
  <si>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</si>
  <si>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</si>
  <si>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</si>
  <si>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</si>
  <si>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</si>
  <si>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</si>
  <si>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</si>
  <si>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</si>
  <si>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</si>
  <si>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</si>
  <si>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</si>
  <si>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</si>
  <si>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</si>
  <si>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</si>
  <si>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</si>
  <si>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</si>
  <si>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</si>
  <si>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</si>
  <si>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</si>
  <si>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</si>
  <si>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</si>
  <si>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</si>
  <si>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</si>
  <si>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</si>
  <si>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</si>
  <si>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</si>
  <si>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</si>
  <si>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</si>
  <si>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</si>
  <si>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</si>
  <si>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</si>
  <si>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</si>
  <si>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</si>
  <si>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</si>
  <si>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</si>
  <si>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</si>
  <si>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</si>
  <si>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</si>
  <si>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</si>
  <si>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</si>
  <si>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</si>
  <si>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</si>
  <si>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</si>
  <si>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</si>
  <si>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</si>
  <si>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</si>
  <si>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</si>
  <si>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</si>
  <si>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</si>
  <si>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</si>
  <si>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</si>
  <si>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</si>
  <si>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</si>
  <si>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</si>
  <si>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</si>
  <si>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</si>
  <si>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</si>
  <si>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</si>
  <si>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</si>
  <si>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</si>
  <si>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</si>
  <si>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</si>
  <si>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</si>
  <si>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</si>
  <si>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</si>
  <si>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</si>
  <si>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</si>
  <si>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</si>
  <si>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</si>
  <si>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</si>
  <si>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</si>
  <si>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</si>
  <si>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</si>
  <si>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</si>
  <si>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</si>
  <si>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</si>
  <si>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</si>
  <si>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</si>
  <si>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</si>
  <si>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</si>
  <si>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</si>
  <si>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</si>
  <si>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</si>
  <si>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</si>
  <si>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</si>
  <si>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</si>
  <si>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</si>
  <si>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</si>
  <si>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</si>
  <si>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</si>
  <si>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</si>
  <si>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</si>
  <si>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</si>
  <si>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</si>
  <si>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</si>
  <si>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</si>
  <si>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</si>
  <si>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</si>
  <si>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</si>
  <si>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</si>
  <si>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</si>
  <si>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</si>
  <si>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</si>
  <si>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</si>
  <si>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</si>
  <si>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</si>
  <si>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</si>
  <si>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</si>
  <si>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</si>
  <si>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</si>
  <si>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</si>
  <si>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</si>
  <si>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</si>
  <si>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</si>
  <si>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</si>
  <si>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</si>
  <si>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</si>
  <si>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</si>
  <si>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</si>
  <si>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</si>
  <si>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</si>
  <si>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</si>
  <si>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</si>
  <si>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</si>
  <si>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</si>
  <si>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</si>
  <si>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</si>
  <si>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</si>
  <si>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</si>
  <si>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</si>
  <si>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</si>
  <si>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</si>
  <si>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</si>
  <si>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</si>
  <si>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</si>
  <si>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</si>
  <si>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</si>
  <si>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</si>
  <si>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</si>
  <si>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</si>
  <si>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</si>
  <si>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</si>
  <si>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</si>
  <si>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</si>
  <si>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</si>
  <si>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</si>
  <si>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</si>
  <si>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</si>
  <si>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</si>
  <si>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</si>
  <si>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</si>
  <si>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</si>
  <si>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</si>
  <si>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</si>
  <si>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</si>
  <si>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</si>
  <si>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</si>
  <si>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</si>
  <si>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</si>
  <si>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</si>
  <si>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</si>
  <si>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3311_3313_3319_3320</t>
  </si>
  <si>
    <t>تعمير محصولات فلزي ساخته شده؛ تعمير تجهيزات الکترونيکي و اپتيکي؛تعمير ساير تجهيزات؛نصب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</si>
  <si>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</si>
  <si>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</si>
  <si>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</si>
  <si>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</si>
  <si>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</si>
  <si>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</si>
  <si>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</si>
  <si>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</si>
  <si>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</si>
  <si>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</si>
  <si>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</si>
  <si>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</si>
  <si>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</si>
  <si>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</si>
  <si>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</si>
  <si>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</si>
  <si>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</si>
  <si>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</si>
  <si>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</si>
  <si>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</si>
  <si>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</si>
  <si>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</si>
  <si>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</si>
  <si>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</si>
  <si>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</si>
  <si>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</si>
  <si>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</si>
  <si>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</si>
  <si>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</si>
  <si>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</si>
  <si>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</si>
  <si>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</si>
  <si>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</si>
  <si>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</si>
  <si>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</si>
  <si>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</si>
  <si>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</si>
  <si>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</si>
  <si>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10 نفر کارکن و بیش‌تر سال 1394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</si>
</sst>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1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sz val="10"/>
      <color theme="0"/>
      <name val="Tahoma"/>
      <family val="2"/>
    </font>
    <font>
      <b/>
      <u/>
      <sz val="10"/>
      <color indexed="12"/>
      <name val="Tahoma"/>
      <family val="2"/>
    </font>
    <font>
      <b/>
      <shadow/>
      <sz val="10"/>
      <name val="Tahoma"/>
      <family val="2"/>
    </font>
    <font>
      <b/>
      <shadow/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0" fontId="7" fillId="2" borderId="3" xfId="0" applyFont="1" applyFill="1" applyBorder="1" applyAlignment="1">
      <alignment horizontal="center" vertical="center" wrapText="1" readingOrder="2"/>
    </xf>
    <xf numFmtId="0" fontId="7" fillId="2" borderId="3" xfId="0" applyFont="1" applyFill="1" applyBorder="1" applyAlignment="1">
      <alignment horizontal="center" vertical="center" wrapText="1"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6" fillId="0" borderId="1" xfId="2" quotePrefix="1" applyNumberFormat="1" applyFont="1" applyFill="1" applyBorder="1" applyAlignment="1">
      <alignment horizontal="center" vertical="center" readingOrder="2"/>
    </xf>
    <xf numFmtId="0" fontId="7" fillId="2" borderId="3" xfId="0" quotePrefix="1" applyNumberFormat="1" applyFont="1" applyFill="1" applyBorder="1" applyAlignment="1">
      <alignment horizontal="center" vertical="center" readingOrder="2"/>
    </xf>
    <xf numFmtId="0" fontId="7" fillId="2" borderId="3" xfId="0" applyFont="1" applyFill="1" applyBorder="1" applyAlignment="1">
      <alignment horizontal="center" readingOrder="2"/>
    </xf>
    <xf numFmtId="0" fontId="7" fillId="2" borderId="4" xfId="0" applyFont="1" applyFill="1" applyBorder="1" applyAlignment="1">
      <alignment horizontal="center" vertical="center" wrapText="1" readingOrder="2"/>
    </xf>
    <xf numFmtId="0" fontId="7" fillId="2" borderId="5" xfId="0" applyFont="1" applyFill="1" applyBorder="1" applyAlignment="1">
      <alignment horizontal="center" vertical="center" wrapText="1" readingOrder="2"/>
    </xf>
    <xf numFmtId="0" fontId="7" fillId="2" borderId="6" xfId="0" applyFont="1" applyFill="1" applyBorder="1" applyAlignment="1">
      <alignment horizontal="center" vertical="center" wrapText="1" readingOrder="2"/>
    </xf>
    <xf numFmtId="0" fontId="8" fillId="0" borderId="4" xfId="2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9" fillId="0" borderId="4" xfId="0" applyFont="1" applyFill="1" applyBorder="1" applyAlignment="1">
      <alignment horizontal="center" vertical="center" readingOrder="2"/>
    </xf>
    <xf numFmtId="0" fontId="9" fillId="0" borderId="5" xfId="0" applyFont="1" applyFill="1" applyBorder="1" applyAlignment="1">
      <alignment horizontal="center" vertical="center" readingOrder="2"/>
    </xf>
    <xf numFmtId="0" fontId="9" fillId="0" borderId="6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" fillId="3" borderId="3" xfId="0" quotePrefix="1" applyNumberFormat="1" applyFont="1" applyFill="1" applyBorder="1" applyAlignment="1">
      <alignment horizontal="center" vertical="center" readingOrder="2"/>
    </xf>
    <xf numFmtId="0" fontId="1" fillId="3" borderId="2" xfId="0" quotePrefix="1" applyFont="1" applyFill="1" applyBorder="1" applyAlignment="1">
      <alignment horizontal="center" vertical="center" wrapText="1" readingOrder="2"/>
    </xf>
    <xf numFmtId="2" fontId="1" fillId="3" borderId="3" xfId="0" applyNumberFormat="1" applyFont="1" applyFill="1" applyBorder="1" applyAlignment="1">
      <alignment horizontal="center" vertical="center" wrapText="1" readingOrder="2"/>
    </xf>
    <xf numFmtId="0" fontId="1" fillId="3" borderId="3" xfId="0" applyFont="1" applyFill="1" applyBorder="1" applyAlignment="1">
      <alignment horizontal="center" vertical="center" wrapText="1" readingOrder="2"/>
    </xf>
    <xf numFmtId="0" fontId="1" fillId="3" borderId="2" xfId="0" applyFont="1" applyFill="1" applyBorder="1" applyAlignment="1">
      <alignment horizontal="center" vertical="center" wrapText="1" readingOrder="2"/>
    </xf>
    <xf numFmtId="0" fontId="1" fillId="3" borderId="3" xfId="0" applyFont="1" applyFill="1" applyBorder="1" applyAlignment="1">
      <alignment horizontal="center" readingOrder="2"/>
    </xf>
    <xf numFmtId="0" fontId="1" fillId="3" borderId="7" xfId="0" applyFont="1" applyFill="1" applyBorder="1" applyAlignment="1">
      <alignment horizontal="center" vertical="center" wrapText="1" readingOrder="2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 readingOrder="2"/>
    </xf>
    <xf numFmtId="164" fontId="1" fillId="3" borderId="3" xfId="0" applyNumberFormat="1" applyFont="1" applyFill="1" applyBorder="1" applyAlignment="1">
      <alignment horizontal="center" vertical="center" wrapText="1" readingOrder="2"/>
    </xf>
    <xf numFmtId="0" fontId="1" fillId="3" borderId="3" xfId="0" applyFont="1" applyFill="1" applyBorder="1" applyAlignment="1">
      <alignment horizontal="center" vertical="center" wrapText="1" readingOrder="2"/>
    </xf>
    <xf numFmtId="0" fontId="1" fillId="3" borderId="3" xfId="0" applyFont="1" applyFill="1" applyBorder="1" applyAlignment="1">
      <alignment horizontal="center" vertical="center"/>
    </xf>
    <xf numFmtId="0" fontId="1" fillId="3" borderId="2" xfId="0" quotePrefix="1" applyNumberFormat="1" applyFont="1" applyFill="1" applyBorder="1" applyAlignment="1">
      <alignment horizontal="center" vertical="center" readingOrder="2"/>
    </xf>
    <xf numFmtId="2" fontId="1" fillId="3" borderId="2" xfId="0" applyNumberFormat="1" applyFont="1" applyFill="1" applyBorder="1" applyAlignment="1">
      <alignment horizontal="center" vertical="center" wrapText="1" readingOrder="2"/>
    </xf>
    <xf numFmtId="0" fontId="1" fillId="3" borderId="8" xfId="0" quotePrefix="1" applyNumberFormat="1" applyFont="1" applyFill="1" applyBorder="1" applyAlignment="1">
      <alignment horizontal="center" vertical="center" readingOrder="2"/>
    </xf>
    <xf numFmtId="2" fontId="1" fillId="3" borderId="8" xfId="0" applyNumberFormat="1" applyFont="1" applyFill="1" applyBorder="1" applyAlignment="1">
      <alignment horizontal="center" vertical="center" wrapText="1" readingOrder="2"/>
    </xf>
    <xf numFmtId="0" fontId="1" fillId="3" borderId="3" xfId="0" applyFont="1" applyFill="1" applyBorder="1" applyAlignment="1">
      <alignment horizontal="center" vertical="center" readingOrder="2"/>
    </xf>
    <xf numFmtId="0" fontId="1" fillId="3" borderId="3" xfId="0" quotePrefix="1" applyNumberFormat="1" applyFont="1" applyFill="1" applyBorder="1" applyAlignment="1">
      <alignment horizontal="center" vertical="center" readingOrder="2"/>
    </xf>
    <xf numFmtId="2" fontId="1" fillId="3" borderId="3" xfId="0" applyNumberFormat="1" applyFont="1" applyFill="1" applyBorder="1" applyAlignment="1">
      <alignment horizontal="center" vertical="center" wrapText="1" readingOrder="2"/>
    </xf>
    <xf numFmtId="0" fontId="1" fillId="3" borderId="4" xfId="0" applyFont="1" applyFill="1" applyBorder="1" applyAlignment="1">
      <alignment horizontal="center" vertical="center" wrapText="1" readingOrder="2"/>
    </xf>
    <xf numFmtId="0" fontId="1" fillId="3" borderId="5" xfId="0" applyFont="1" applyFill="1" applyBorder="1" applyAlignment="1">
      <alignment horizontal="center" vertical="center" wrapText="1" readingOrder="2"/>
    </xf>
    <xf numFmtId="0" fontId="1" fillId="3" borderId="6" xfId="0" applyFont="1" applyFill="1" applyBorder="1" applyAlignment="1">
      <alignment horizontal="center" vertical="center" wrapText="1" readingOrder="2"/>
    </xf>
    <xf numFmtId="0" fontId="1" fillId="3" borderId="3" xfId="0" quotePrefix="1" applyNumberFormat="1" applyFont="1" applyFill="1" applyBorder="1" applyAlignment="1">
      <alignment horizontal="left" vertical="center" readingOrder="2"/>
    </xf>
    <xf numFmtId="0" fontId="1" fillId="3" borderId="3" xfId="0" applyFont="1" applyFill="1" applyBorder="1" applyAlignment="1">
      <alignment horizontal="left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>
      <selection sqref="A1:E1"/>
    </sheetView>
  </sheetViews>
  <sheetFormatPr defaultRowHeight="24" customHeight="1"/>
  <cols>
    <col min="1" max="1" width="9.42578125" style="3" bestFit="1" customWidth="1"/>
    <col min="2" max="2" width="70.42578125" style="3" customWidth="1"/>
    <col min="3" max="3" width="4" style="3" customWidth="1"/>
    <col min="4" max="4" width="11.140625" style="3" customWidth="1"/>
    <col min="5" max="5" width="69.140625" style="3" customWidth="1"/>
    <col min="6" max="16384" width="9.140625" style="3"/>
  </cols>
  <sheetData>
    <row r="1" spans="1:5" ht="32.25" customHeight="1" thickBot="1">
      <c r="A1" s="23" t="s">
        <v>571</v>
      </c>
      <c r="B1" s="23"/>
      <c r="C1" s="23"/>
      <c r="D1" s="23"/>
      <c r="E1" s="23"/>
    </row>
    <row r="2" spans="1:5" ht="24" customHeight="1" thickBot="1">
      <c r="A2" s="15" t="s">
        <v>100</v>
      </c>
      <c r="B2" s="16" t="s">
        <v>129</v>
      </c>
      <c r="C2" s="17"/>
      <c r="D2" s="15" t="s">
        <v>117</v>
      </c>
      <c r="E2" s="16" t="s">
        <v>139</v>
      </c>
    </row>
    <row r="3" spans="1:5" ht="24" customHeight="1" thickBot="1">
      <c r="A3" s="15" t="s">
        <v>101</v>
      </c>
      <c r="B3" s="18" t="s">
        <v>130</v>
      </c>
      <c r="C3" s="19"/>
      <c r="D3" s="15" t="s">
        <v>148</v>
      </c>
      <c r="E3" s="18" t="s">
        <v>140</v>
      </c>
    </row>
    <row r="4" spans="1:5" ht="24" customHeight="1" thickBot="1">
      <c r="A4" s="15" t="s">
        <v>102</v>
      </c>
      <c r="B4" s="18" t="s">
        <v>131</v>
      </c>
      <c r="C4" s="19"/>
      <c r="D4" s="15" t="s">
        <v>107</v>
      </c>
      <c r="E4" s="18" t="s">
        <v>141</v>
      </c>
    </row>
    <row r="5" spans="1:5" ht="24" customHeight="1" thickBot="1">
      <c r="A5" s="15" t="s">
        <v>115</v>
      </c>
      <c r="B5" s="18" t="s">
        <v>132</v>
      </c>
      <c r="C5" s="19"/>
      <c r="D5" s="15" t="s">
        <v>108</v>
      </c>
      <c r="E5" s="18" t="s">
        <v>142</v>
      </c>
    </row>
    <row r="6" spans="1:5" ht="24" customHeight="1" thickBot="1">
      <c r="A6" s="15" t="s">
        <v>103</v>
      </c>
      <c r="B6" s="18" t="s">
        <v>133</v>
      </c>
      <c r="C6" s="19"/>
      <c r="D6" s="15" t="s">
        <v>149</v>
      </c>
      <c r="E6" s="18" t="s">
        <v>143</v>
      </c>
    </row>
    <row r="7" spans="1:5" ht="24" customHeight="1" thickBot="1">
      <c r="A7" s="15" t="s">
        <v>104</v>
      </c>
      <c r="B7" s="18" t="s">
        <v>134</v>
      </c>
      <c r="C7" s="19"/>
      <c r="D7" s="15" t="s">
        <v>119</v>
      </c>
      <c r="E7" s="18" t="s">
        <v>144</v>
      </c>
    </row>
    <row r="8" spans="1:5" ht="24" customHeight="1" thickBot="1">
      <c r="A8" s="15" t="s">
        <v>116</v>
      </c>
      <c r="B8" s="18" t="s">
        <v>135</v>
      </c>
      <c r="C8" s="19"/>
      <c r="D8" s="15" t="s">
        <v>109</v>
      </c>
      <c r="E8" s="18" t="s">
        <v>146</v>
      </c>
    </row>
    <row r="9" spans="1:5" ht="24" customHeight="1" thickBot="1">
      <c r="A9" s="15" t="s">
        <v>105</v>
      </c>
      <c r="B9" s="18" t="s">
        <v>136</v>
      </c>
      <c r="C9" s="19"/>
      <c r="D9" s="15" t="s">
        <v>150</v>
      </c>
      <c r="E9" s="18" t="s">
        <v>145</v>
      </c>
    </row>
    <row r="10" spans="1:5" ht="24" customHeight="1" thickBot="1">
      <c r="A10" s="15" t="s">
        <v>106</v>
      </c>
      <c r="B10" s="18" t="s">
        <v>137</v>
      </c>
      <c r="C10" s="19"/>
      <c r="D10" s="15" t="s">
        <v>120</v>
      </c>
      <c r="E10" s="18" t="s">
        <v>147</v>
      </c>
    </row>
    <row r="11" spans="1:5" ht="24" customHeight="1" thickBot="1">
      <c r="A11" s="15" t="s">
        <v>118</v>
      </c>
      <c r="B11" s="18" t="s">
        <v>138</v>
      </c>
      <c r="C11" s="19"/>
      <c r="D11" s="15" t="s">
        <v>121</v>
      </c>
      <c r="E11" s="18" t="s">
        <v>160</v>
      </c>
    </row>
    <row r="12" spans="1:5" ht="24" customHeight="1" thickBot="1">
      <c r="A12" s="20" t="s">
        <v>127</v>
      </c>
      <c r="B12" s="21"/>
      <c r="C12" s="21"/>
      <c r="D12" s="21"/>
      <c r="E12" s="22"/>
    </row>
  </sheetData>
  <mergeCells count="2">
    <mergeCell ref="A12:E12"/>
    <mergeCell ref="A1:E1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9" t="s">
        <v>159</v>
      </c>
      <c r="B1" s="9"/>
      <c r="C1" s="8" t="str">
        <f>CONCATENATE("9-",'فهرست جداول'!B10,"-",MID('فهرست جداول'!A1, 58,10), "                  (میلیون ریال)")</f>
        <v>9-ارزش سرمایه‌گذاری کارگاه‏ها بر حسب نوع اموال سرمایه‌ای و فعالیت-94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1:45" ht="15.75" thickBot="1">
      <c r="A2" s="36" t="s">
        <v>128</v>
      </c>
      <c r="B2" s="36" t="s">
        <v>151</v>
      </c>
      <c r="C2" s="36" t="s">
        <v>0</v>
      </c>
      <c r="D2" s="37" t="s">
        <v>1</v>
      </c>
      <c r="E2" s="43" t="s">
        <v>110</v>
      </c>
      <c r="F2" s="44"/>
      <c r="G2" s="44"/>
      <c r="H2" s="44"/>
      <c r="I2" s="44"/>
      <c r="J2" s="44"/>
      <c r="K2" s="44"/>
      <c r="L2" s="44"/>
      <c r="M2" s="45"/>
      <c r="N2" s="43" t="s">
        <v>111</v>
      </c>
      <c r="O2" s="44"/>
      <c r="P2" s="44"/>
      <c r="Q2" s="44"/>
      <c r="R2" s="44"/>
      <c r="S2" s="44"/>
      <c r="T2" s="44"/>
      <c r="U2" s="45"/>
      <c r="V2" s="43" t="s">
        <v>112</v>
      </c>
      <c r="W2" s="44"/>
      <c r="X2" s="44"/>
      <c r="Y2" s="44"/>
      <c r="Z2" s="44"/>
      <c r="AA2" s="44"/>
      <c r="AB2" s="44"/>
      <c r="AC2" s="45"/>
      <c r="AD2" s="27" t="s">
        <v>113</v>
      </c>
      <c r="AE2" s="27"/>
      <c r="AF2" s="27"/>
      <c r="AG2" s="27"/>
      <c r="AH2" s="27"/>
      <c r="AI2" s="27"/>
      <c r="AJ2" s="27"/>
      <c r="AK2" s="43" t="s">
        <v>114</v>
      </c>
      <c r="AL2" s="44"/>
      <c r="AM2" s="44"/>
      <c r="AN2" s="44"/>
      <c r="AO2" s="44"/>
      <c r="AP2" s="44"/>
      <c r="AQ2" s="44"/>
      <c r="AR2" s="44"/>
      <c r="AS2" s="45"/>
    </row>
    <row r="3" spans="1:45" ht="37.5" customHeight="1" thickBot="1">
      <c r="A3" s="38"/>
      <c r="B3" s="38"/>
      <c r="C3" s="38"/>
      <c r="D3" s="39"/>
      <c r="E3" s="34" t="s">
        <v>2</v>
      </c>
      <c r="F3" s="34" t="s">
        <v>52</v>
      </c>
      <c r="G3" s="34" t="s">
        <v>53</v>
      </c>
      <c r="H3" s="34" t="s">
        <v>54</v>
      </c>
      <c r="I3" s="34" t="s">
        <v>55</v>
      </c>
      <c r="J3" s="34" t="s">
        <v>56</v>
      </c>
      <c r="K3" s="34" t="s">
        <v>57</v>
      </c>
      <c r="L3" s="34" t="s">
        <v>58</v>
      </c>
      <c r="M3" s="34" t="s">
        <v>59</v>
      </c>
      <c r="N3" s="34" t="s">
        <v>2</v>
      </c>
      <c r="O3" s="34" t="s">
        <v>52</v>
      </c>
      <c r="P3" s="34" t="s">
        <v>53</v>
      </c>
      <c r="Q3" s="34" t="s">
        <v>54</v>
      </c>
      <c r="R3" s="34" t="s">
        <v>55</v>
      </c>
      <c r="S3" s="34" t="s">
        <v>56</v>
      </c>
      <c r="T3" s="34" t="s">
        <v>58</v>
      </c>
      <c r="U3" s="34" t="s">
        <v>59</v>
      </c>
      <c r="V3" s="34" t="s">
        <v>60</v>
      </c>
      <c r="W3" s="34" t="s">
        <v>52</v>
      </c>
      <c r="X3" s="34" t="s">
        <v>53</v>
      </c>
      <c r="Y3" s="34" t="s">
        <v>54</v>
      </c>
      <c r="Z3" s="34" t="s">
        <v>55</v>
      </c>
      <c r="AA3" s="34" t="s">
        <v>56</v>
      </c>
      <c r="AB3" s="34" t="s">
        <v>58</v>
      </c>
      <c r="AC3" s="34" t="s">
        <v>59</v>
      </c>
      <c r="AD3" s="34" t="s">
        <v>2</v>
      </c>
      <c r="AE3" s="34" t="s">
        <v>52</v>
      </c>
      <c r="AF3" s="34" t="s">
        <v>53</v>
      </c>
      <c r="AG3" s="34" t="s">
        <v>54</v>
      </c>
      <c r="AH3" s="34" t="s">
        <v>55</v>
      </c>
      <c r="AI3" s="34" t="s">
        <v>56</v>
      </c>
      <c r="AJ3" s="34" t="s">
        <v>59</v>
      </c>
      <c r="AK3" s="34" t="s">
        <v>2</v>
      </c>
      <c r="AL3" s="34" t="s">
        <v>52</v>
      </c>
      <c r="AM3" s="34" t="s">
        <v>53</v>
      </c>
      <c r="AN3" s="34" t="s">
        <v>54</v>
      </c>
      <c r="AO3" s="34" t="s">
        <v>55</v>
      </c>
      <c r="AP3" s="34" t="s">
        <v>61</v>
      </c>
      <c r="AQ3" s="34" t="s">
        <v>57</v>
      </c>
      <c r="AR3" s="34" t="s">
        <v>58</v>
      </c>
      <c r="AS3" s="34" t="s">
        <v>59</v>
      </c>
    </row>
    <row r="4" spans="1:45">
      <c r="A4" s="5">
        <v>1394</v>
      </c>
      <c r="B4" s="5">
        <v>1</v>
      </c>
      <c r="C4" s="5" t="s">
        <v>162</v>
      </c>
      <c r="D4" s="5" t="s">
        <v>163</v>
      </c>
      <c r="E4" s="5">
        <v>169319136</v>
      </c>
      <c r="F4" s="5">
        <v>66943367</v>
      </c>
      <c r="G4" s="5">
        <v>8437185</v>
      </c>
      <c r="H4" s="5">
        <v>4722192</v>
      </c>
      <c r="I4" s="5">
        <v>5110696</v>
      </c>
      <c r="J4" s="5">
        <v>38340819</v>
      </c>
      <c r="K4" s="5">
        <v>43477412</v>
      </c>
      <c r="L4" s="5">
        <v>1150466</v>
      </c>
      <c r="M4" s="5">
        <v>1136998</v>
      </c>
      <c r="N4" s="5">
        <v>26706105</v>
      </c>
      <c r="O4" s="5">
        <v>24496000</v>
      </c>
      <c r="P4" s="5">
        <v>440121</v>
      </c>
      <c r="Q4" s="5">
        <v>261707</v>
      </c>
      <c r="R4" s="5">
        <v>543631</v>
      </c>
      <c r="S4" s="5">
        <v>572856</v>
      </c>
      <c r="T4" s="5">
        <v>242579</v>
      </c>
      <c r="U4" s="5">
        <v>149210</v>
      </c>
      <c r="V4" s="5">
        <v>10318028</v>
      </c>
      <c r="W4" s="5">
        <v>7616716</v>
      </c>
      <c r="X4" s="5">
        <v>339638</v>
      </c>
      <c r="Y4" s="5">
        <v>83513</v>
      </c>
      <c r="Z4" s="5">
        <v>242474</v>
      </c>
      <c r="AA4" s="5">
        <v>1985039</v>
      </c>
      <c r="AB4" s="5">
        <v>17550</v>
      </c>
      <c r="AC4" s="5">
        <v>33099</v>
      </c>
      <c r="AD4" s="5">
        <v>48677482</v>
      </c>
      <c r="AE4" s="5">
        <v>25082537</v>
      </c>
      <c r="AF4" s="5">
        <v>2350456</v>
      </c>
      <c r="AG4" s="5">
        <v>493540</v>
      </c>
      <c r="AH4" s="5">
        <v>938830</v>
      </c>
      <c r="AI4" s="5">
        <v>19775868</v>
      </c>
      <c r="AJ4" s="5">
        <v>36250</v>
      </c>
      <c r="AK4" s="5">
        <v>43594020</v>
      </c>
      <c r="AL4" s="5">
        <v>33783720</v>
      </c>
      <c r="AM4" s="5">
        <v>526750</v>
      </c>
      <c r="AN4" s="5">
        <v>769419</v>
      </c>
      <c r="AO4" s="5">
        <v>1026491</v>
      </c>
      <c r="AP4" s="5">
        <v>5762312</v>
      </c>
      <c r="AQ4" s="5">
        <v>1691565</v>
      </c>
      <c r="AR4" s="5">
        <v>11309</v>
      </c>
      <c r="AS4" s="5">
        <v>22454</v>
      </c>
    </row>
    <row r="5" spans="1:45">
      <c r="A5" s="5">
        <v>1394</v>
      </c>
      <c r="B5" s="5">
        <v>2</v>
      </c>
      <c r="C5" s="5" t="s">
        <v>164</v>
      </c>
      <c r="D5" s="5" t="s">
        <v>165</v>
      </c>
      <c r="E5" s="5">
        <v>19455141</v>
      </c>
      <c r="F5" s="5">
        <v>8836461</v>
      </c>
      <c r="G5" s="5">
        <v>946389</v>
      </c>
      <c r="H5" s="5">
        <v>588688</v>
      </c>
      <c r="I5" s="5">
        <v>1734751</v>
      </c>
      <c r="J5" s="5">
        <v>4613586</v>
      </c>
      <c r="K5" s="5">
        <v>1954932</v>
      </c>
      <c r="L5" s="5">
        <v>305964</v>
      </c>
      <c r="M5" s="5">
        <v>474369</v>
      </c>
      <c r="N5" s="5">
        <v>4239177</v>
      </c>
      <c r="O5" s="5">
        <v>3663774</v>
      </c>
      <c r="P5" s="5">
        <v>108143</v>
      </c>
      <c r="Q5" s="5">
        <v>47820</v>
      </c>
      <c r="R5" s="5">
        <v>110310</v>
      </c>
      <c r="S5" s="5">
        <v>42330</v>
      </c>
      <c r="T5" s="5">
        <v>226971</v>
      </c>
      <c r="U5" s="5">
        <v>39829</v>
      </c>
      <c r="V5" s="5">
        <v>1670011</v>
      </c>
      <c r="W5" s="5">
        <v>1126098</v>
      </c>
      <c r="X5" s="5">
        <v>94817</v>
      </c>
      <c r="Y5" s="5">
        <v>46648</v>
      </c>
      <c r="Z5" s="5">
        <v>137121</v>
      </c>
      <c r="AA5" s="5">
        <v>257710</v>
      </c>
      <c r="AB5" s="5">
        <v>3476</v>
      </c>
      <c r="AC5" s="5">
        <v>4140</v>
      </c>
      <c r="AD5" s="5">
        <v>2664231</v>
      </c>
      <c r="AE5" s="5">
        <v>1233851</v>
      </c>
      <c r="AF5" s="5">
        <v>84476</v>
      </c>
      <c r="AG5" s="5">
        <v>80168</v>
      </c>
      <c r="AH5" s="5">
        <v>98151</v>
      </c>
      <c r="AI5" s="5">
        <v>1162648</v>
      </c>
      <c r="AJ5" s="5">
        <v>4938</v>
      </c>
      <c r="AK5" s="5">
        <v>2275801</v>
      </c>
      <c r="AL5" s="5">
        <v>815225</v>
      </c>
      <c r="AM5" s="5">
        <v>14259</v>
      </c>
      <c r="AN5" s="5">
        <v>23468</v>
      </c>
      <c r="AO5" s="5">
        <v>283849</v>
      </c>
      <c r="AP5" s="5">
        <v>921875</v>
      </c>
      <c r="AQ5" s="5">
        <v>212165</v>
      </c>
      <c r="AR5" s="5">
        <v>840</v>
      </c>
      <c r="AS5" s="5">
        <v>4120</v>
      </c>
    </row>
    <row r="6" spans="1:45">
      <c r="A6" s="5">
        <v>1394</v>
      </c>
      <c r="B6" s="5">
        <v>3</v>
      </c>
      <c r="C6" s="5" t="s">
        <v>166</v>
      </c>
      <c r="D6" s="5" t="s">
        <v>167</v>
      </c>
      <c r="E6" s="5">
        <v>722091</v>
      </c>
      <c r="F6" s="5">
        <v>252951</v>
      </c>
      <c r="G6" s="5">
        <v>27164</v>
      </c>
      <c r="H6" s="5">
        <v>30086</v>
      </c>
      <c r="I6" s="5">
        <v>45614</v>
      </c>
      <c r="J6" s="5">
        <v>318947</v>
      </c>
      <c r="K6" s="5">
        <v>40293</v>
      </c>
      <c r="L6" s="5">
        <v>2192</v>
      </c>
      <c r="M6" s="5">
        <v>4843</v>
      </c>
      <c r="N6" s="5">
        <v>55525</v>
      </c>
      <c r="O6" s="5">
        <v>45916</v>
      </c>
      <c r="P6" s="5">
        <v>4426</v>
      </c>
      <c r="Q6" s="5">
        <v>880</v>
      </c>
      <c r="R6" s="5">
        <v>448</v>
      </c>
      <c r="S6" s="5">
        <v>2941</v>
      </c>
      <c r="T6" s="5">
        <v>12</v>
      </c>
      <c r="U6" s="5">
        <v>903</v>
      </c>
      <c r="V6" s="5">
        <v>93927</v>
      </c>
      <c r="W6" s="5">
        <v>63819</v>
      </c>
      <c r="X6" s="5">
        <v>2252</v>
      </c>
      <c r="Y6" s="5">
        <v>9323</v>
      </c>
      <c r="Z6" s="5">
        <v>4733</v>
      </c>
      <c r="AA6" s="5">
        <v>13606</v>
      </c>
      <c r="AB6" s="5">
        <v>15</v>
      </c>
      <c r="AC6" s="5">
        <v>180</v>
      </c>
      <c r="AD6" s="5">
        <v>209257</v>
      </c>
      <c r="AE6" s="5">
        <v>84378</v>
      </c>
      <c r="AF6" s="5">
        <v>6457</v>
      </c>
      <c r="AG6" s="5">
        <v>2892</v>
      </c>
      <c r="AH6" s="5">
        <v>9391</v>
      </c>
      <c r="AI6" s="5">
        <v>105969</v>
      </c>
      <c r="AJ6" s="5">
        <v>169</v>
      </c>
      <c r="AK6" s="5">
        <v>52468</v>
      </c>
      <c r="AL6" s="5">
        <v>6070</v>
      </c>
      <c r="AM6" s="5">
        <v>1</v>
      </c>
      <c r="AN6" s="5">
        <v>1530</v>
      </c>
      <c r="AO6" s="5">
        <v>11904</v>
      </c>
      <c r="AP6" s="5">
        <v>32947</v>
      </c>
      <c r="AQ6" s="5">
        <v>16</v>
      </c>
      <c r="AR6" s="5">
        <v>0</v>
      </c>
      <c r="AS6" s="5">
        <v>0</v>
      </c>
    </row>
    <row r="7" spans="1:45">
      <c r="A7" s="5">
        <v>1394</v>
      </c>
      <c r="B7" s="5">
        <v>4</v>
      </c>
      <c r="C7" s="5" t="s">
        <v>168</v>
      </c>
      <c r="D7" s="5" t="s">
        <v>167</v>
      </c>
      <c r="E7" s="5">
        <v>722091</v>
      </c>
      <c r="F7" s="5">
        <v>252951</v>
      </c>
      <c r="G7" s="5">
        <v>27164</v>
      </c>
      <c r="H7" s="5">
        <v>30086</v>
      </c>
      <c r="I7" s="5">
        <v>45614</v>
      </c>
      <c r="J7" s="5">
        <v>318947</v>
      </c>
      <c r="K7" s="5">
        <v>40293</v>
      </c>
      <c r="L7" s="5">
        <v>2192</v>
      </c>
      <c r="M7" s="5">
        <v>4843</v>
      </c>
      <c r="N7" s="5">
        <v>55525</v>
      </c>
      <c r="O7" s="5">
        <v>45916</v>
      </c>
      <c r="P7" s="5">
        <v>4426</v>
      </c>
      <c r="Q7" s="5">
        <v>880</v>
      </c>
      <c r="R7" s="5">
        <v>448</v>
      </c>
      <c r="S7" s="5">
        <v>2941</v>
      </c>
      <c r="T7" s="5">
        <v>12</v>
      </c>
      <c r="U7" s="5">
        <v>903</v>
      </c>
      <c r="V7" s="5">
        <v>93927</v>
      </c>
      <c r="W7" s="5">
        <v>63819</v>
      </c>
      <c r="X7" s="5">
        <v>2252</v>
      </c>
      <c r="Y7" s="5">
        <v>9323</v>
      </c>
      <c r="Z7" s="5">
        <v>4733</v>
      </c>
      <c r="AA7" s="5">
        <v>13606</v>
      </c>
      <c r="AB7" s="5">
        <v>15</v>
      </c>
      <c r="AC7" s="5">
        <v>180</v>
      </c>
      <c r="AD7" s="5">
        <v>209257</v>
      </c>
      <c r="AE7" s="5">
        <v>84378</v>
      </c>
      <c r="AF7" s="5">
        <v>6457</v>
      </c>
      <c r="AG7" s="5">
        <v>2892</v>
      </c>
      <c r="AH7" s="5">
        <v>9391</v>
      </c>
      <c r="AI7" s="5">
        <v>105969</v>
      </c>
      <c r="AJ7" s="5">
        <v>169</v>
      </c>
      <c r="AK7" s="5">
        <v>52468</v>
      </c>
      <c r="AL7" s="5">
        <v>6070</v>
      </c>
      <c r="AM7" s="5">
        <v>1</v>
      </c>
      <c r="AN7" s="5">
        <v>1530</v>
      </c>
      <c r="AO7" s="5">
        <v>11904</v>
      </c>
      <c r="AP7" s="5">
        <v>32947</v>
      </c>
      <c r="AQ7" s="5">
        <v>16</v>
      </c>
      <c r="AR7" s="5">
        <v>0</v>
      </c>
      <c r="AS7" s="5">
        <v>0</v>
      </c>
    </row>
    <row r="8" spans="1:45">
      <c r="A8" s="5">
        <v>1394</v>
      </c>
      <c r="B8" s="5">
        <v>3</v>
      </c>
      <c r="C8" s="5" t="s">
        <v>169</v>
      </c>
      <c r="D8" s="5" t="s">
        <v>170</v>
      </c>
      <c r="E8" s="5">
        <v>142778</v>
      </c>
      <c r="F8" s="5">
        <v>84515</v>
      </c>
      <c r="G8" s="5">
        <v>4345</v>
      </c>
      <c r="H8" s="5">
        <v>5614</v>
      </c>
      <c r="I8" s="5">
        <v>3614</v>
      </c>
      <c r="J8" s="5">
        <v>14707</v>
      </c>
      <c r="K8" s="5">
        <v>28339</v>
      </c>
      <c r="L8" s="5">
        <v>715</v>
      </c>
      <c r="M8" s="5">
        <v>929</v>
      </c>
      <c r="N8" s="5">
        <v>13825</v>
      </c>
      <c r="O8" s="5">
        <v>11688</v>
      </c>
      <c r="P8" s="5">
        <v>285</v>
      </c>
      <c r="Q8" s="5">
        <v>318</v>
      </c>
      <c r="R8" s="5">
        <v>0</v>
      </c>
      <c r="S8" s="5">
        <v>1264</v>
      </c>
      <c r="T8" s="5">
        <v>13</v>
      </c>
      <c r="U8" s="5">
        <v>256</v>
      </c>
      <c r="V8" s="5">
        <v>23802</v>
      </c>
      <c r="W8" s="5">
        <v>15763</v>
      </c>
      <c r="X8" s="5">
        <v>500</v>
      </c>
      <c r="Y8" s="5">
        <v>5367</v>
      </c>
      <c r="Z8" s="5">
        <v>1817</v>
      </c>
      <c r="AA8" s="5">
        <v>294</v>
      </c>
      <c r="AB8" s="5">
        <v>0</v>
      </c>
      <c r="AC8" s="5">
        <v>62</v>
      </c>
      <c r="AD8" s="5">
        <v>70050</v>
      </c>
      <c r="AE8" s="5">
        <v>18021</v>
      </c>
      <c r="AF8" s="5">
        <v>3058</v>
      </c>
      <c r="AG8" s="5">
        <v>270</v>
      </c>
      <c r="AH8" s="5">
        <v>1550</v>
      </c>
      <c r="AI8" s="5">
        <v>47142</v>
      </c>
      <c r="AJ8" s="5">
        <v>10</v>
      </c>
      <c r="AK8" s="5">
        <v>3437</v>
      </c>
      <c r="AL8" s="5">
        <v>3</v>
      </c>
      <c r="AM8" s="5">
        <v>42</v>
      </c>
      <c r="AN8" s="5">
        <v>140</v>
      </c>
      <c r="AO8" s="5">
        <v>1298</v>
      </c>
      <c r="AP8" s="5">
        <v>1908</v>
      </c>
      <c r="AQ8" s="5">
        <v>48</v>
      </c>
      <c r="AR8" s="5">
        <v>0</v>
      </c>
      <c r="AS8" s="5">
        <v>0</v>
      </c>
    </row>
    <row r="9" spans="1:45">
      <c r="A9" s="5">
        <v>1394</v>
      </c>
      <c r="B9" s="5">
        <v>4</v>
      </c>
      <c r="C9" s="5" t="s">
        <v>171</v>
      </c>
      <c r="D9" s="5" t="s">
        <v>170</v>
      </c>
      <c r="E9" s="5">
        <v>142778</v>
      </c>
      <c r="F9" s="5">
        <v>84515</v>
      </c>
      <c r="G9" s="5">
        <v>4345</v>
      </c>
      <c r="H9" s="5">
        <v>5614</v>
      </c>
      <c r="I9" s="5">
        <v>3614</v>
      </c>
      <c r="J9" s="5">
        <v>14707</v>
      </c>
      <c r="K9" s="5">
        <v>28339</v>
      </c>
      <c r="L9" s="5">
        <v>715</v>
      </c>
      <c r="M9" s="5">
        <v>929</v>
      </c>
      <c r="N9" s="5">
        <v>13825</v>
      </c>
      <c r="O9" s="5">
        <v>11688</v>
      </c>
      <c r="P9" s="5">
        <v>285</v>
      </c>
      <c r="Q9" s="5">
        <v>318</v>
      </c>
      <c r="R9" s="5">
        <v>0</v>
      </c>
      <c r="S9" s="5">
        <v>1264</v>
      </c>
      <c r="T9" s="5">
        <v>13</v>
      </c>
      <c r="U9" s="5">
        <v>256</v>
      </c>
      <c r="V9" s="5">
        <v>23802</v>
      </c>
      <c r="W9" s="5">
        <v>15763</v>
      </c>
      <c r="X9" s="5">
        <v>500</v>
      </c>
      <c r="Y9" s="5">
        <v>5367</v>
      </c>
      <c r="Z9" s="5">
        <v>1817</v>
      </c>
      <c r="AA9" s="5">
        <v>294</v>
      </c>
      <c r="AB9" s="5">
        <v>0</v>
      </c>
      <c r="AC9" s="5">
        <v>62</v>
      </c>
      <c r="AD9" s="5">
        <v>70050</v>
      </c>
      <c r="AE9" s="5">
        <v>18021</v>
      </c>
      <c r="AF9" s="5">
        <v>3058</v>
      </c>
      <c r="AG9" s="5">
        <v>270</v>
      </c>
      <c r="AH9" s="5">
        <v>1550</v>
      </c>
      <c r="AI9" s="5">
        <v>47142</v>
      </c>
      <c r="AJ9" s="5">
        <v>10</v>
      </c>
      <c r="AK9" s="5">
        <v>3437</v>
      </c>
      <c r="AL9" s="5">
        <v>3</v>
      </c>
      <c r="AM9" s="5">
        <v>42</v>
      </c>
      <c r="AN9" s="5">
        <v>140</v>
      </c>
      <c r="AO9" s="5">
        <v>1298</v>
      </c>
      <c r="AP9" s="5">
        <v>1908</v>
      </c>
      <c r="AQ9" s="5">
        <v>48</v>
      </c>
      <c r="AR9" s="5">
        <v>0</v>
      </c>
      <c r="AS9" s="5">
        <v>0</v>
      </c>
    </row>
    <row r="10" spans="1:45">
      <c r="A10" s="5">
        <v>1394</v>
      </c>
      <c r="B10" s="5">
        <v>3</v>
      </c>
      <c r="C10" s="5" t="s">
        <v>172</v>
      </c>
      <c r="D10" s="5" t="s">
        <v>173</v>
      </c>
      <c r="E10" s="5">
        <v>1785714</v>
      </c>
      <c r="F10" s="5">
        <v>998948</v>
      </c>
      <c r="G10" s="5">
        <v>61437</v>
      </c>
      <c r="H10" s="5">
        <v>81313</v>
      </c>
      <c r="I10" s="5">
        <v>46067</v>
      </c>
      <c r="J10" s="5">
        <v>495731</v>
      </c>
      <c r="K10" s="5">
        <v>83480</v>
      </c>
      <c r="L10" s="5">
        <v>6656</v>
      </c>
      <c r="M10" s="5">
        <v>12082</v>
      </c>
      <c r="N10" s="5">
        <v>635141</v>
      </c>
      <c r="O10" s="5">
        <v>567922</v>
      </c>
      <c r="P10" s="5">
        <v>38633</v>
      </c>
      <c r="Q10" s="5">
        <v>9793</v>
      </c>
      <c r="R10" s="5">
        <v>10696</v>
      </c>
      <c r="S10" s="5">
        <v>2913</v>
      </c>
      <c r="T10" s="5">
        <v>1217</v>
      </c>
      <c r="U10" s="5">
        <v>3967</v>
      </c>
      <c r="V10" s="5">
        <v>66378</v>
      </c>
      <c r="W10" s="5">
        <v>51278</v>
      </c>
      <c r="X10" s="5">
        <v>809</v>
      </c>
      <c r="Y10" s="5">
        <v>436</v>
      </c>
      <c r="Z10" s="5">
        <v>470</v>
      </c>
      <c r="AA10" s="5">
        <v>13379</v>
      </c>
      <c r="AB10" s="5">
        <v>5</v>
      </c>
      <c r="AC10" s="5">
        <v>0</v>
      </c>
      <c r="AD10" s="5">
        <v>157519</v>
      </c>
      <c r="AE10" s="5">
        <v>86585</v>
      </c>
      <c r="AF10" s="5">
        <v>2710</v>
      </c>
      <c r="AG10" s="5">
        <v>3286</v>
      </c>
      <c r="AH10" s="5">
        <v>6306</v>
      </c>
      <c r="AI10" s="5">
        <v>58561</v>
      </c>
      <c r="AJ10" s="5">
        <v>70</v>
      </c>
      <c r="AK10" s="5">
        <v>149387</v>
      </c>
      <c r="AL10" s="5">
        <v>130652</v>
      </c>
      <c r="AM10" s="5">
        <v>211</v>
      </c>
      <c r="AN10" s="5">
        <v>1453</v>
      </c>
      <c r="AO10" s="5">
        <v>10037</v>
      </c>
      <c r="AP10" s="5">
        <v>6085</v>
      </c>
      <c r="AQ10" s="5">
        <v>949</v>
      </c>
      <c r="AR10" s="5">
        <v>0</v>
      </c>
      <c r="AS10" s="5">
        <v>0</v>
      </c>
    </row>
    <row r="11" spans="1:45">
      <c r="A11" s="5">
        <v>1394</v>
      </c>
      <c r="B11" s="5">
        <v>4</v>
      </c>
      <c r="C11" s="5" t="s">
        <v>174</v>
      </c>
      <c r="D11" s="5" t="s">
        <v>173</v>
      </c>
      <c r="E11" s="5">
        <v>1785714</v>
      </c>
      <c r="F11" s="5">
        <v>998948</v>
      </c>
      <c r="G11" s="5">
        <v>61437</v>
      </c>
      <c r="H11" s="5">
        <v>81313</v>
      </c>
      <c r="I11" s="5">
        <v>46067</v>
      </c>
      <c r="J11" s="5">
        <v>495731</v>
      </c>
      <c r="K11" s="5">
        <v>83480</v>
      </c>
      <c r="L11" s="5">
        <v>6656</v>
      </c>
      <c r="M11" s="5">
        <v>12082</v>
      </c>
      <c r="N11" s="5">
        <v>635141</v>
      </c>
      <c r="O11" s="5">
        <v>567922</v>
      </c>
      <c r="P11" s="5">
        <v>38633</v>
      </c>
      <c r="Q11" s="5">
        <v>9793</v>
      </c>
      <c r="R11" s="5">
        <v>10696</v>
      </c>
      <c r="S11" s="5">
        <v>2913</v>
      </c>
      <c r="T11" s="5">
        <v>1217</v>
      </c>
      <c r="U11" s="5">
        <v>3967</v>
      </c>
      <c r="V11" s="5">
        <v>66378</v>
      </c>
      <c r="W11" s="5">
        <v>51278</v>
      </c>
      <c r="X11" s="5">
        <v>809</v>
      </c>
      <c r="Y11" s="5">
        <v>436</v>
      </c>
      <c r="Z11" s="5">
        <v>470</v>
      </c>
      <c r="AA11" s="5">
        <v>13379</v>
      </c>
      <c r="AB11" s="5">
        <v>5</v>
      </c>
      <c r="AC11" s="5">
        <v>0</v>
      </c>
      <c r="AD11" s="5">
        <v>157519</v>
      </c>
      <c r="AE11" s="5">
        <v>86585</v>
      </c>
      <c r="AF11" s="5">
        <v>2710</v>
      </c>
      <c r="AG11" s="5">
        <v>3286</v>
      </c>
      <c r="AH11" s="5">
        <v>6306</v>
      </c>
      <c r="AI11" s="5">
        <v>58561</v>
      </c>
      <c r="AJ11" s="5">
        <v>70</v>
      </c>
      <c r="AK11" s="5">
        <v>149387</v>
      </c>
      <c r="AL11" s="5">
        <v>130652</v>
      </c>
      <c r="AM11" s="5">
        <v>211</v>
      </c>
      <c r="AN11" s="5">
        <v>1453</v>
      </c>
      <c r="AO11" s="5">
        <v>10037</v>
      </c>
      <c r="AP11" s="5">
        <v>6085</v>
      </c>
      <c r="AQ11" s="5">
        <v>949</v>
      </c>
      <c r="AR11" s="5">
        <v>0</v>
      </c>
      <c r="AS11" s="5">
        <v>0</v>
      </c>
    </row>
    <row r="12" spans="1:45">
      <c r="A12" s="5">
        <v>1394</v>
      </c>
      <c r="B12" s="5">
        <v>3</v>
      </c>
      <c r="C12" s="5" t="s">
        <v>175</v>
      </c>
      <c r="D12" s="5" t="s">
        <v>176</v>
      </c>
      <c r="E12" s="5">
        <v>1518687</v>
      </c>
      <c r="F12" s="5">
        <v>515398</v>
      </c>
      <c r="G12" s="5">
        <v>8542</v>
      </c>
      <c r="H12" s="5">
        <v>41028</v>
      </c>
      <c r="I12" s="5">
        <v>57293</v>
      </c>
      <c r="J12" s="5">
        <v>380886</v>
      </c>
      <c r="K12" s="5">
        <v>511140</v>
      </c>
      <c r="L12" s="5">
        <v>1411</v>
      </c>
      <c r="M12" s="5">
        <v>2988</v>
      </c>
      <c r="N12" s="5">
        <v>227909</v>
      </c>
      <c r="O12" s="5">
        <v>214047</v>
      </c>
      <c r="P12" s="5">
        <v>61</v>
      </c>
      <c r="Q12" s="5">
        <v>646</v>
      </c>
      <c r="R12" s="5">
        <v>12278</v>
      </c>
      <c r="S12" s="5">
        <v>0</v>
      </c>
      <c r="T12" s="5">
        <v>0</v>
      </c>
      <c r="U12" s="5">
        <v>877</v>
      </c>
      <c r="V12" s="5">
        <v>175471</v>
      </c>
      <c r="W12" s="5">
        <v>108025</v>
      </c>
      <c r="X12" s="5">
        <v>26858</v>
      </c>
      <c r="Y12" s="5">
        <v>789</v>
      </c>
      <c r="Z12" s="5">
        <v>12704</v>
      </c>
      <c r="AA12" s="5">
        <v>25458</v>
      </c>
      <c r="AB12" s="5">
        <v>180</v>
      </c>
      <c r="AC12" s="5">
        <v>1458</v>
      </c>
      <c r="AD12" s="5">
        <v>570563</v>
      </c>
      <c r="AE12" s="5">
        <v>418725</v>
      </c>
      <c r="AF12" s="5">
        <v>12860</v>
      </c>
      <c r="AG12" s="5">
        <v>15075</v>
      </c>
      <c r="AH12" s="5">
        <v>8999</v>
      </c>
      <c r="AI12" s="5">
        <v>114723</v>
      </c>
      <c r="AJ12" s="5">
        <v>180</v>
      </c>
      <c r="AK12" s="5">
        <v>50684</v>
      </c>
      <c r="AL12" s="5">
        <v>8437</v>
      </c>
      <c r="AM12" s="5">
        <v>114</v>
      </c>
      <c r="AN12" s="5">
        <v>527</v>
      </c>
      <c r="AO12" s="5">
        <v>11512</v>
      </c>
      <c r="AP12" s="5">
        <v>7859</v>
      </c>
      <c r="AQ12" s="5">
        <v>22209</v>
      </c>
      <c r="AR12" s="5">
        <v>0</v>
      </c>
      <c r="AS12" s="5">
        <v>27</v>
      </c>
    </row>
    <row r="13" spans="1:45">
      <c r="A13" s="5">
        <v>1394</v>
      </c>
      <c r="B13" s="5">
        <v>4</v>
      </c>
      <c r="C13" s="5" t="s">
        <v>177</v>
      </c>
      <c r="D13" s="5" t="s">
        <v>176</v>
      </c>
      <c r="E13" s="5">
        <v>1518687</v>
      </c>
      <c r="F13" s="5">
        <v>515398</v>
      </c>
      <c r="G13" s="5">
        <v>8542</v>
      </c>
      <c r="H13" s="5">
        <v>41028</v>
      </c>
      <c r="I13" s="5">
        <v>57293</v>
      </c>
      <c r="J13" s="5">
        <v>380886</v>
      </c>
      <c r="K13" s="5">
        <v>511140</v>
      </c>
      <c r="L13" s="5">
        <v>1411</v>
      </c>
      <c r="M13" s="5">
        <v>2988</v>
      </c>
      <c r="N13" s="5">
        <v>227909</v>
      </c>
      <c r="O13" s="5">
        <v>214047</v>
      </c>
      <c r="P13" s="5">
        <v>61</v>
      </c>
      <c r="Q13" s="5">
        <v>646</v>
      </c>
      <c r="R13" s="5">
        <v>12278</v>
      </c>
      <c r="S13" s="5">
        <v>0</v>
      </c>
      <c r="T13" s="5">
        <v>0</v>
      </c>
      <c r="U13" s="5">
        <v>877</v>
      </c>
      <c r="V13" s="5">
        <v>175471</v>
      </c>
      <c r="W13" s="5">
        <v>108025</v>
      </c>
      <c r="X13" s="5">
        <v>26858</v>
      </c>
      <c r="Y13" s="5">
        <v>789</v>
      </c>
      <c r="Z13" s="5">
        <v>12704</v>
      </c>
      <c r="AA13" s="5">
        <v>25458</v>
      </c>
      <c r="AB13" s="5">
        <v>180</v>
      </c>
      <c r="AC13" s="5">
        <v>1458</v>
      </c>
      <c r="AD13" s="5">
        <v>570563</v>
      </c>
      <c r="AE13" s="5">
        <v>418725</v>
      </c>
      <c r="AF13" s="5">
        <v>12860</v>
      </c>
      <c r="AG13" s="5">
        <v>15075</v>
      </c>
      <c r="AH13" s="5">
        <v>8999</v>
      </c>
      <c r="AI13" s="5">
        <v>114723</v>
      </c>
      <c r="AJ13" s="5">
        <v>180</v>
      </c>
      <c r="AK13" s="5">
        <v>50684</v>
      </c>
      <c r="AL13" s="5">
        <v>8437</v>
      </c>
      <c r="AM13" s="5">
        <v>114</v>
      </c>
      <c r="AN13" s="5">
        <v>527</v>
      </c>
      <c r="AO13" s="5">
        <v>11512</v>
      </c>
      <c r="AP13" s="5">
        <v>7859</v>
      </c>
      <c r="AQ13" s="5">
        <v>22209</v>
      </c>
      <c r="AR13" s="5">
        <v>0</v>
      </c>
      <c r="AS13" s="5">
        <v>27</v>
      </c>
    </row>
    <row r="14" spans="1:45">
      <c r="A14" s="5">
        <v>1394</v>
      </c>
      <c r="B14" s="5">
        <v>3</v>
      </c>
      <c r="C14" s="5" t="s">
        <v>178</v>
      </c>
      <c r="D14" s="5" t="s">
        <v>179</v>
      </c>
      <c r="E14" s="5">
        <v>4728257</v>
      </c>
      <c r="F14" s="5">
        <v>1298813</v>
      </c>
      <c r="G14" s="5">
        <v>110022</v>
      </c>
      <c r="H14" s="5">
        <v>97162</v>
      </c>
      <c r="I14" s="5">
        <v>1095919</v>
      </c>
      <c r="J14" s="5">
        <v>934339</v>
      </c>
      <c r="K14" s="5">
        <v>559996</v>
      </c>
      <c r="L14" s="5">
        <v>221616</v>
      </c>
      <c r="M14" s="5">
        <v>410390</v>
      </c>
      <c r="N14" s="5">
        <v>850068</v>
      </c>
      <c r="O14" s="5">
        <v>554617</v>
      </c>
      <c r="P14" s="5">
        <v>20169</v>
      </c>
      <c r="Q14" s="5">
        <v>9452</v>
      </c>
      <c r="R14" s="5">
        <v>21343</v>
      </c>
      <c r="S14" s="5">
        <v>4138</v>
      </c>
      <c r="T14" s="5">
        <v>214076</v>
      </c>
      <c r="U14" s="5">
        <v>26272</v>
      </c>
      <c r="V14" s="5">
        <v>311558</v>
      </c>
      <c r="W14" s="5">
        <v>198683</v>
      </c>
      <c r="X14" s="5">
        <v>19517</v>
      </c>
      <c r="Y14" s="5">
        <v>5625</v>
      </c>
      <c r="Z14" s="5">
        <v>21591</v>
      </c>
      <c r="AA14" s="5">
        <v>66143</v>
      </c>
      <c r="AB14" s="5">
        <v>0</v>
      </c>
      <c r="AC14" s="5">
        <v>0</v>
      </c>
      <c r="AD14" s="5">
        <v>372381</v>
      </c>
      <c r="AE14" s="5">
        <v>105523</v>
      </c>
      <c r="AF14" s="5">
        <v>14067</v>
      </c>
      <c r="AG14" s="5">
        <v>35475</v>
      </c>
      <c r="AH14" s="5">
        <v>15533</v>
      </c>
      <c r="AI14" s="5">
        <v>200912</v>
      </c>
      <c r="AJ14" s="5">
        <v>871</v>
      </c>
      <c r="AK14" s="5">
        <v>172360</v>
      </c>
      <c r="AL14" s="5">
        <v>24077</v>
      </c>
      <c r="AM14" s="5">
        <v>4599</v>
      </c>
      <c r="AN14" s="5">
        <v>2373</v>
      </c>
      <c r="AO14" s="5">
        <v>101460</v>
      </c>
      <c r="AP14" s="5">
        <v>38365</v>
      </c>
      <c r="AQ14" s="5">
        <v>0</v>
      </c>
      <c r="AR14" s="5">
        <v>5</v>
      </c>
      <c r="AS14" s="5">
        <v>1480</v>
      </c>
    </row>
    <row r="15" spans="1:45">
      <c r="A15" s="5">
        <v>1394</v>
      </c>
      <c r="B15" s="5">
        <v>4</v>
      </c>
      <c r="C15" s="5" t="s">
        <v>180</v>
      </c>
      <c r="D15" s="5" t="s">
        <v>179</v>
      </c>
      <c r="E15" s="5">
        <v>4728257</v>
      </c>
      <c r="F15" s="5">
        <v>1298813</v>
      </c>
      <c r="G15" s="5">
        <v>110022</v>
      </c>
      <c r="H15" s="5">
        <v>97162</v>
      </c>
      <c r="I15" s="5">
        <v>1095919</v>
      </c>
      <c r="J15" s="5">
        <v>934339</v>
      </c>
      <c r="K15" s="5">
        <v>559996</v>
      </c>
      <c r="L15" s="5">
        <v>221616</v>
      </c>
      <c r="M15" s="5">
        <v>410390</v>
      </c>
      <c r="N15" s="5">
        <v>850068</v>
      </c>
      <c r="O15" s="5">
        <v>554617</v>
      </c>
      <c r="P15" s="5">
        <v>20169</v>
      </c>
      <c r="Q15" s="5">
        <v>9452</v>
      </c>
      <c r="R15" s="5">
        <v>21343</v>
      </c>
      <c r="S15" s="5">
        <v>4138</v>
      </c>
      <c r="T15" s="5">
        <v>214076</v>
      </c>
      <c r="U15" s="5">
        <v>26272</v>
      </c>
      <c r="V15" s="5">
        <v>311558</v>
      </c>
      <c r="W15" s="5">
        <v>198683</v>
      </c>
      <c r="X15" s="5">
        <v>19517</v>
      </c>
      <c r="Y15" s="5">
        <v>5625</v>
      </c>
      <c r="Z15" s="5">
        <v>21591</v>
      </c>
      <c r="AA15" s="5">
        <v>66143</v>
      </c>
      <c r="AB15" s="5">
        <v>0</v>
      </c>
      <c r="AC15" s="5">
        <v>0</v>
      </c>
      <c r="AD15" s="5">
        <v>372381</v>
      </c>
      <c r="AE15" s="5">
        <v>105523</v>
      </c>
      <c r="AF15" s="5">
        <v>14067</v>
      </c>
      <c r="AG15" s="5">
        <v>35475</v>
      </c>
      <c r="AH15" s="5">
        <v>15533</v>
      </c>
      <c r="AI15" s="5">
        <v>200912</v>
      </c>
      <c r="AJ15" s="5">
        <v>871</v>
      </c>
      <c r="AK15" s="5">
        <v>172360</v>
      </c>
      <c r="AL15" s="5">
        <v>24077</v>
      </c>
      <c r="AM15" s="5">
        <v>4599</v>
      </c>
      <c r="AN15" s="5">
        <v>2373</v>
      </c>
      <c r="AO15" s="5">
        <v>101460</v>
      </c>
      <c r="AP15" s="5">
        <v>38365</v>
      </c>
      <c r="AQ15" s="5">
        <v>0</v>
      </c>
      <c r="AR15" s="5">
        <v>5</v>
      </c>
      <c r="AS15" s="5">
        <v>1480</v>
      </c>
    </row>
    <row r="16" spans="1:45">
      <c r="A16" s="5">
        <v>1394</v>
      </c>
      <c r="B16" s="5">
        <v>3</v>
      </c>
      <c r="C16" s="5" t="s">
        <v>181</v>
      </c>
      <c r="D16" s="5" t="s">
        <v>182</v>
      </c>
      <c r="E16" s="5">
        <v>2727856</v>
      </c>
      <c r="F16" s="5">
        <v>1703908</v>
      </c>
      <c r="G16" s="5">
        <v>83246</v>
      </c>
      <c r="H16" s="5">
        <v>102140</v>
      </c>
      <c r="I16" s="5">
        <v>74815</v>
      </c>
      <c r="J16" s="5">
        <v>550860</v>
      </c>
      <c r="K16" s="5">
        <v>148580</v>
      </c>
      <c r="L16" s="5">
        <v>49789</v>
      </c>
      <c r="M16" s="5">
        <v>14518</v>
      </c>
      <c r="N16" s="5">
        <v>981794</v>
      </c>
      <c r="O16" s="5">
        <v>899297</v>
      </c>
      <c r="P16" s="5">
        <v>26739</v>
      </c>
      <c r="Q16" s="5">
        <v>12560</v>
      </c>
      <c r="R16" s="5">
        <v>21516</v>
      </c>
      <c r="S16" s="5">
        <v>10425</v>
      </c>
      <c r="T16" s="5">
        <v>8251</v>
      </c>
      <c r="U16" s="5">
        <v>3006</v>
      </c>
      <c r="V16" s="5">
        <v>103670</v>
      </c>
      <c r="W16" s="5">
        <v>77364</v>
      </c>
      <c r="X16" s="5">
        <v>2131</v>
      </c>
      <c r="Y16" s="5">
        <v>840</v>
      </c>
      <c r="Z16" s="5">
        <v>222</v>
      </c>
      <c r="AA16" s="5">
        <v>22413</v>
      </c>
      <c r="AB16" s="5">
        <v>242</v>
      </c>
      <c r="AC16" s="5">
        <v>458</v>
      </c>
      <c r="AD16" s="5">
        <v>323668</v>
      </c>
      <c r="AE16" s="5">
        <v>76651</v>
      </c>
      <c r="AF16" s="5">
        <v>6308</v>
      </c>
      <c r="AG16" s="5">
        <v>1318</v>
      </c>
      <c r="AH16" s="5">
        <v>14166</v>
      </c>
      <c r="AI16" s="5">
        <v>224300</v>
      </c>
      <c r="AJ16" s="5">
        <v>924</v>
      </c>
      <c r="AK16" s="5">
        <v>122866</v>
      </c>
      <c r="AL16" s="5">
        <v>10409</v>
      </c>
      <c r="AM16" s="5">
        <v>53</v>
      </c>
      <c r="AN16" s="5">
        <v>196</v>
      </c>
      <c r="AO16" s="5">
        <v>8026</v>
      </c>
      <c r="AP16" s="5">
        <v>38430</v>
      </c>
      <c r="AQ16" s="5">
        <v>65728</v>
      </c>
      <c r="AR16" s="5">
        <v>0</v>
      </c>
      <c r="AS16" s="5">
        <v>24</v>
      </c>
    </row>
    <row r="17" spans="1:45">
      <c r="A17" s="5">
        <v>1394</v>
      </c>
      <c r="B17" s="5">
        <v>4</v>
      </c>
      <c r="C17" s="5" t="s">
        <v>183</v>
      </c>
      <c r="D17" s="5" t="s">
        <v>184</v>
      </c>
      <c r="E17" s="5">
        <v>2467692</v>
      </c>
      <c r="F17" s="5">
        <v>1600596</v>
      </c>
      <c r="G17" s="5">
        <v>54701</v>
      </c>
      <c r="H17" s="5">
        <v>84599</v>
      </c>
      <c r="I17" s="5">
        <v>57661</v>
      </c>
      <c r="J17" s="5">
        <v>480634</v>
      </c>
      <c r="K17" s="5">
        <v>132550</v>
      </c>
      <c r="L17" s="5">
        <v>43879</v>
      </c>
      <c r="M17" s="5">
        <v>13072</v>
      </c>
      <c r="N17" s="5">
        <v>964699</v>
      </c>
      <c r="O17" s="5">
        <v>888256</v>
      </c>
      <c r="P17" s="5">
        <v>21489</v>
      </c>
      <c r="Q17" s="5">
        <v>12448</v>
      </c>
      <c r="R17" s="5">
        <v>21216</v>
      </c>
      <c r="S17" s="5">
        <v>10425</v>
      </c>
      <c r="T17" s="5">
        <v>8251</v>
      </c>
      <c r="U17" s="5">
        <v>2614</v>
      </c>
      <c r="V17" s="5">
        <v>87041</v>
      </c>
      <c r="W17" s="5">
        <v>70150</v>
      </c>
      <c r="X17" s="5">
        <v>2131</v>
      </c>
      <c r="Y17" s="5">
        <v>840</v>
      </c>
      <c r="Z17" s="5">
        <v>222</v>
      </c>
      <c r="AA17" s="5">
        <v>13173</v>
      </c>
      <c r="AB17" s="5">
        <v>210</v>
      </c>
      <c r="AC17" s="5">
        <v>316</v>
      </c>
      <c r="AD17" s="5">
        <v>311608</v>
      </c>
      <c r="AE17" s="5">
        <v>67618</v>
      </c>
      <c r="AF17" s="5">
        <v>6099</v>
      </c>
      <c r="AG17" s="5">
        <v>1062</v>
      </c>
      <c r="AH17" s="5">
        <v>14089</v>
      </c>
      <c r="AI17" s="5">
        <v>221816</v>
      </c>
      <c r="AJ17" s="5">
        <v>924</v>
      </c>
      <c r="AK17" s="5">
        <v>116604</v>
      </c>
      <c r="AL17" s="5">
        <v>10409</v>
      </c>
      <c r="AM17" s="5">
        <v>6</v>
      </c>
      <c r="AN17" s="5">
        <v>192</v>
      </c>
      <c r="AO17" s="5">
        <v>7726</v>
      </c>
      <c r="AP17" s="5">
        <v>38430</v>
      </c>
      <c r="AQ17" s="5">
        <v>59842</v>
      </c>
      <c r="AR17" s="5">
        <v>0</v>
      </c>
      <c r="AS17" s="5">
        <v>0</v>
      </c>
    </row>
    <row r="18" spans="1:45">
      <c r="A18" s="5">
        <v>1394</v>
      </c>
      <c r="B18" s="5">
        <v>4</v>
      </c>
      <c r="C18" s="5" t="s">
        <v>185</v>
      </c>
      <c r="D18" s="5" t="s">
        <v>186</v>
      </c>
      <c r="E18" s="5">
        <v>260164</v>
      </c>
      <c r="F18" s="5">
        <v>103312</v>
      </c>
      <c r="G18" s="5">
        <v>28545</v>
      </c>
      <c r="H18" s="5">
        <v>17541</v>
      </c>
      <c r="I18" s="5">
        <v>17154</v>
      </c>
      <c r="J18" s="5">
        <v>70226</v>
      </c>
      <c r="K18" s="5">
        <v>16030</v>
      </c>
      <c r="L18" s="5">
        <v>5910</v>
      </c>
      <c r="M18" s="5">
        <v>1446</v>
      </c>
      <c r="N18" s="5">
        <v>17095</v>
      </c>
      <c r="O18" s="5">
        <v>11041</v>
      </c>
      <c r="P18" s="5">
        <v>5249</v>
      </c>
      <c r="Q18" s="5">
        <v>112</v>
      </c>
      <c r="R18" s="5">
        <v>300</v>
      </c>
      <c r="S18" s="5">
        <v>0</v>
      </c>
      <c r="T18" s="5">
        <v>0</v>
      </c>
      <c r="U18" s="5">
        <v>392</v>
      </c>
      <c r="V18" s="5">
        <v>16629</v>
      </c>
      <c r="W18" s="5">
        <v>7214</v>
      </c>
      <c r="X18" s="5">
        <v>1</v>
      </c>
      <c r="Y18" s="5">
        <v>0</v>
      </c>
      <c r="Z18" s="5">
        <v>0</v>
      </c>
      <c r="AA18" s="5">
        <v>9240</v>
      </c>
      <c r="AB18" s="5">
        <v>32</v>
      </c>
      <c r="AC18" s="5">
        <v>142</v>
      </c>
      <c r="AD18" s="5">
        <v>12060</v>
      </c>
      <c r="AE18" s="5">
        <v>9033</v>
      </c>
      <c r="AF18" s="5">
        <v>210</v>
      </c>
      <c r="AG18" s="5">
        <v>256</v>
      </c>
      <c r="AH18" s="5">
        <v>78</v>
      </c>
      <c r="AI18" s="5">
        <v>2484</v>
      </c>
      <c r="AJ18" s="5">
        <v>0</v>
      </c>
      <c r="AK18" s="5">
        <v>6261</v>
      </c>
      <c r="AL18" s="5">
        <v>0</v>
      </c>
      <c r="AM18" s="5">
        <v>47</v>
      </c>
      <c r="AN18" s="5">
        <v>4</v>
      </c>
      <c r="AO18" s="5">
        <v>300</v>
      </c>
      <c r="AP18" s="5">
        <v>0</v>
      </c>
      <c r="AQ18" s="5">
        <v>5886</v>
      </c>
      <c r="AR18" s="5">
        <v>0</v>
      </c>
      <c r="AS18" s="5">
        <v>24</v>
      </c>
    </row>
    <row r="19" spans="1:45">
      <c r="A19" s="5">
        <v>1394</v>
      </c>
      <c r="B19" s="5">
        <v>3</v>
      </c>
      <c r="C19" s="5" t="s">
        <v>187</v>
      </c>
      <c r="D19" s="5" t="s">
        <v>188</v>
      </c>
      <c r="E19" s="5">
        <v>6857594</v>
      </c>
      <c r="F19" s="5">
        <v>3496919</v>
      </c>
      <c r="G19" s="5">
        <v>634523</v>
      </c>
      <c r="H19" s="5">
        <v>202650</v>
      </c>
      <c r="I19" s="5">
        <v>389373</v>
      </c>
      <c r="J19" s="5">
        <v>1525531</v>
      </c>
      <c r="K19" s="5">
        <v>561474</v>
      </c>
      <c r="L19" s="5">
        <v>22301</v>
      </c>
      <c r="M19" s="5">
        <v>24824</v>
      </c>
      <c r="N19" s="5">
        <v>1305276</v>
      </c>
      <c r="O19" s="5">
        <v>1225050</v>
      </c>
      <c r="P19" s="5">
        <v>17222</v>
      </c>
      <c r="Q19" s="5">
        <v>12440</v>
      </c>
      <c r="R19" s="5">
        <v>41654</v>
      </c>
      <c r="S19" s="5">
        <v>1851</v>
      </c>
      <c r="T19" s="5">
        <v>3258</v>
      </c>
      <c r="U19" s="5">
        <v>3801</v>
      </c>
      <c r="V19" s="5">
        <v>826750</v>
      </c>
      <c r="W19" s="5">
        <v>566283</v>
      </c>
      <c r="X19" s="5">
        <v>42341</v>
      </c>
      <c r="Y19" s="5">
        <v>23598</v>
      </c>
      <c r="Z19" s="5">
        <v>75799</v>
      </c>
      <c r="AA19" s="5">
        <v>113815</v>
      </c>
      <c r="AB19" s="5">
        <v>3034</v>
      </c>
      <c r="AC19" s="5">
        <v>1879</v>
      </c>
      <c r="AD19" s="5">
        <v>902299</v>
      </c>
      <c r="AE19" s="5">
        <v>402181</v>
      </c>
      <c r="AF19" s="5">
        <v>36919</v>
      </c>
      <c r="AG19" s="5">
        <v>18917</v>
      </c>
      <c r="AH19" s="5">
        <v>40920</v>
      </c>
      <c r="AI19" s="5">
        <v>400731</v>
      </c>
      <c r="AJ19" s="5">
        <v>2632</v>
      </c>
      <c r="AK19" s="5">
        <v>1718815</v>
      </c>
      <c r="AL19" s="5">
        <v>635045</v>
      </c>
      <c r="AM19" s="5">
        <v>8915</v>
      </c>
      <c r="AN19" s="5">
        <v>16919</v>
      </c>
      <c r="AO19" s="5">
        <v>135021</v>
      </c>
      <c r="AP19" s="5">
        <v>796277</v>
      </c>
      <c r="AQ19" s="5">
        <v>123216</v>
      </c>
      <c r="AR19" s="5">
        <v>835</v>
      </c>
      <c r="AS19" s="5">
        <v>2586</v>
      </c>
    </row>
    <row r="20" spans="1:45">
      <c r="A20" s="5">
        <v>1394</v>
      </c>
      <c r="B20" s="5">
        <v>4</v>
      </c>
      <c r="C20" s="5" t="s">
        <v>189</v>
      </c>
      <c r="D20" s="5" t="s">
        <v>188</v>
      </c>
      <c r="E20" s="5">
        <v>2851151</v>
      </c>
      <c r="F20" s="5">
        <v>1504589</v>
      </c>
      <c r="G20" s="5">
        <v>468206</v>
      </c>
      <c r="H20" s="5">
        <v>63196</v>
      </c>
      <c r="I20" s="5">
        <v>222273</v>
      </c>
      <c r="J20" s="5">
        <v>480422</v>
      </c>
      <c r="K20" s="5">
        <v>100786</v>
      </c>
      <c r="L20" s="5">
        <v>7012</v>
      </c>
      <c r="M20" s="5">
        <v>4667</v>
      </c>
      <c r="N20" s="5">
        <v>951766</v>
      </c>
      <c r="O20" s="5">
        <v>903158</v>
      </c>
      <c r="P20" s="5">
        <v>6270</v>
      </c>
      <c r="Q20" s="5">
        <v>5506</v>
      </c>
      <c r="R20" s="5">
        <v>31313</v>
      </c>
      <c r="S20" s="5">
        <v>1350</v>
      </c>
      <c r="T20" s="5">
        <v>3024</v>
      </c>
      <c r="U20" s="5">
        <v>1146</v>
      </c>
      <c r="V20" s="5">
        <v>83956</v>
      </c>
      <c r="W20" s="5">
        <v>46981</v>
      </c>
      <c r="X20" s="5">
        <v>4255</v>
      </c>
      <c r="Y20" s="5">
        <v>3904</v>
      </c>
      <c r="Z20" s="5">
        <v>3363</v>
      </c>
      <c r="AA20" s="5">
        <v>24593</v>
      </c>
      <c r="AB20" s="5">
        <v>0</v>
      </c>
      <c r="AC20" s="5">
        <v>860</v>
      </c>
      <c r="AD20" s="5">
        <v>195659</v>
      </c>
      <c r="AE20" s="5">
        <v>44517</v>
      </c>
      <c r="AF20" s="5">
        <v>15510</v>
      </c>
      <c r="AG20" s="5">
        <v>1029</v>
      </c>
      <c r="AH20" s="5">
        <v>11302</v>
      </c>
      <c r="AI20" s="5">
        <v>123130</v>
      </c>
      <c r="AJ20" s="5">
        <v>173</v>
      </c>
      <c r="AK20" s="5">
        <v>250988</v>
      </c>
      <c r="AL20" s="5">
        <v>234784</v>
      </c>
      <c r="AM20" s="5">
        <v>463</v>
      </c>
      <c r="AN20" s="5">
        <v>648</v>
      </c>
      <c r="AO20" s="5">
        <v>9379</v>
      </c>
      <c r="AP20" s="5">
        <v>1540</v>
      </c>
      <c r="AQ20" s="5">
        <v>4174</v>
      </c>
      <c r="AR20" s="5">
        <v>0</v>
      </c>
      <c r="AS20" s="5">
        <v>0</v>
      </c>
    </row>
    <row r="21" spans="1:45">
      <c r="A21" s="5">
        <v>1394</v>
      </c>
      <c r="B21" s="5">
        <v>4</v>
      </c>
      <c r="C21" s="5" t="s">
        <v>190</v>
      </c>
      <c r="D21" s="5" t="s">
        <v>191</v>
      </c>
      <c r="E21" s="5">
        <v>888845</v>
      </c>
      <c r="F21" s="5">
        <v>292601</v>
      </c>
      <c r="G21" s="5">
        <v>27715</v>
      </c>
      <c r="H21" s="5">
        <v>21750</v>
      </c>
      <c r="I21" s="5">
        <v>14480</v>
      </c>
      <c r="J21" s="5">
        <v>172112</v>
      </c>
      <c r="K21" s="5">
        <v>352386</v>
      </c>
      <c r="L21" s="5">
        <v>4133</v>
      </c>
      <c r="M21" s="5">
        <v>3668</v>
      </c>
      <c r="N21" s="5">
        <v>44429</v>
      </c>
      <c r="O21" s="5">
        <v>40075</v>
      </c>
      <c r="P21" s="5">
        <v>1158</v>
      </c>
      <c r="Q21" s="5">
        <v>1287</v>
      </c>
      <c r="R21" s="5">
        <v>680</v>
      </c>
      <c r="S21" s="5">
        <v>67</v>
      </c>
      <c r="T21" s="5">
        <v>103</v>
      </c>
      <c r="U21" s="5">
        <v>1058</v>
      </c>
      <c r="V21" s="5">
        <v>432796</v>
      </c>
      <c r="W21" s="5">
        <v>317192</v>
      </c>
      <c r="X21" s="5">
        <v>33204</v>
      </c>
      <c r="Y21" s="5">
        <v>11093</v>
      </c>
      <c r="Z21" s="5">
        <v>21670</v>
      </c>
      <c r="AA21" s="5">
        <v>46499</v>
      </c>
      <c r="AB21" s="5">
        <v>2147</v>
      </c>
      <c r="AC21" s="5">
        <v>991</v>
      </c>
      <c r="AD21" s="5">
        <v>453700</v>
      </c>
      <c r="AE21" s="5">
        <v>229801</v>
      </c>
      <c r="AF21" s="5">
        <v>14541</v>
      </c>
      <c r="AG21" s="5">
        <v>6617</v>
      </c>
      <c r="AH21" s="5">
        <v>14761</v>
      </c>
      <c r="AI21" s="5">
        <v>186044</v>
      </c>
      <c r="AJ21" s="5">
        <v>1934</v>
      </c>
      <c r="AK21" s="5">
        <v>31343</v>
      </c>
      <c r="AL21" s="5">
        <v>5968</v>
      </c>
      <c r="AM21" s="5">
        <v>37</v>
      </c>
      <c r="AN21" s="5">
        <v>1007</v>
      </c>
      <c r="AO21" s="5">
        <v>4691</v>
      </c>
      <c r="AP21" s="5">
        <v>17397</v>
      </c>
      <c r="AQ21" s="5">
        <v>1976</v>
      </c>
      <c r="AR21" s="5">
        <v>266</v>
      </c>
      <c r="AS21" s="5">
        <v>0</v>
      </c>
    </row>
    <row r="22" spans="1:45">
      <c r="A22" s="5">
        <v>1394</v>
      </c>
      <c r="B22" s="5">
        <v>4</v>
      </c>
      <c r="C22" s="5" t="s">
        <v>192</v>
      </c>
      <c r="D22" s="5" t="s">
        <v>193</v>
      </c>
      <c r="E22" s="5">
        <v>547218</v>
      </c>
      <c r="F22" s="5">
        <v>333336</v>
      </c>
      <c r="G22" s="5">
        <v>45422</v>
      </c>
      <c r="H22" s="5">
        <v>10020</v>
      </c>
      <c r="I22" s="5">
        <v>26552</v>
      </c>
      <c r="J22" s="5">
        <v>102916</v>
      </c>
      <c r="K22" s="5">
        <v>26941</v>
      </c>
      <c r="L22" s="5">
        <v>687</v>
      </c>
      <c r="M22" s="5">
        <v>1346</v>
      </c>
      <c r="N22" s="5">
        <v>89328</v>
      </c>
      <c r="O22" s="5">
        <v>79758</v>
      </c>
      <c r="P22" s="5">
        <v>1172</v>
      </c>
      <c r="Q22" s="5">
        <v>342</v>
      </c>
      <c r="R22" s="5">
        <v>7464</v>
      </c>
      <c r="S22" s="5">
        <v>239</v>
      </c>
      <c r="T22" s="5">
        <v>0</v>
      </c>
      <c r="U22" s="5">
        <v>354</v>
      </c>
      <c r="V22" s="5">
        <v>40851</v>
      </c>
      <c r="W22" s="5">
        <v>27576</v>
      </c>
      <c r="X22" s="5">
        <v>1222</v>
      </c>
      <c r="Y22" s="5">
        <v>30</v>
      </c>
      <c r="Z22" s="5">
        <v>40</v>
      </c>
      <c r="AA22" s="5">
        <v>11982</v>
      </c>
      <c r="AB22" s="5">
        <v>0</v>
      </c>
      <c r="AC22" s="5">
        <v>1</v>
      </c>
      <c r="AD22" s="5">
        <v>20493</v>
      </c>
      <c r="AE22" s="5">
        <v>6326</v>
      </c>
      <c r="AF22" s="5">
        <v>436</v>
      </c>
      <c r="AG22" s="5">
        <v>31</v>
      </c>
      <c r="AH22" s="5">
        <v>509</v>
      </c>
      <c r="AI22" s="5">
        <v>13191</v>
      </c>
      <c r="AJ22" s="5">
        <v>1</v>
      </c>
      <c r="AK22" s="5">
        <v>344195</v>
      </c>
      <c r="AL22" s="5">
        <v>201209</v>
      </c>
      <c r="AM22" s="5">
        <v>650</v>
      </c>
      <c r="AN22" s="5">
        <v>350</v>
      </c>
      <c r="AO22" s="5">
        <v>1656</v>
      </c>
      <c r="AP22" s="5">
        <v>70300</v>
      </c>
      <c r="AQ22" s="5">
        <v>69580</v>
      </c>
      <c r="AR22" s="5">
        <v>200</v>
      </c>
      <c r="AS22" s="5">
        <v>250</v>
      </c>
    </row>
    <row r="23" spans="1:45">
      <c r="A23" s="5">
        <v>1394</v>
      </c>
      <c r="B23" s="5">
        <v>4</v>
      </c>
      <c r="C23" s="5" t="s">
        <v>194</v>
      </c>
      <c r="D23" s="5" t="s">
        <v>195</v>
      </c>
      <c r="E23" s="5">
        <v>82225</v>
      </c>
      <c r="F23" s="5">
        <v>56263</v>
      </c>
      <c r="G23" s="5">
        <v>2592</v>
      </c>
      <c r="H23" s="5">
        <v>3598</v>
      </c>
      <c r="I23" s="5">
        <v>5324</v>
      </c>
      <c r="J23" s="5">
        <v>11310</v>
      </c>
      <c r="K23" s="5">
        <v>9</v>
      </c>
      <c r="L23" s="5">
        <v>229</v>
      </c>
      <c r="M23" s="5">
        <v>2901</v>
      </c>
      <c r="N23" s="5">
        <v>29968</v>
      </c>
      <c r="O23" s="5">
        <v>29686</v>
      </c>
      <c r="P23" s="5">
        <v>22</v>
      </c>
      <c r="Q23" s="5">
        <v>169</v>
      </c>
      <c r="R23" s="5">
        <v>0</v>
      </c>
      <c r="S23" s="5">
        <v>0</v>
      </c>
      <c r="T23" s="5">
        <v>90</v>
      </c>
      <c r="U23" s="5">
        <v>0</v>
      </c>
      <c r="V23" s="5">
        <v>2801</v>
      </c>
      <c r="W23" s="5">
        <v>1701</v>
      </c>
      <c r="X23" s="5">
        <v>1000</v>
      </c>
      <c r="Y23" s="5">
        <v>0</v>
      </c>
      <c r="Z23" s="5">
        <v>0</v>
      </c>
      <c r="AA23" s="5">
        <v>100</v>
      </c>
      <c r="AB23" s="5">
        <v>0</v>
      </c>
      <c r="AC23" s="5">
        <v>0</v>
      </c>
      <c r="AD23" s="5">
        <v>6424</v>
      </c>
      <c r="AE23" s="5">
        <v>2045</v>
      </c>
      <c r="AF23" s="5">
        <v>111</v>
      </c>
      <c r="AG23" s="5">
        <v>155</v>
      </c>
      <c r="AH23" s="5">
        <v>56</v>
      </c>
      <c r="AI23" s="5">
        <v>4048</v>
      </c>
      <c r="AJ23" s="5">
        <v>8</v>
      </c>
      <c r="AK23" s="5">
        <v>1323</v>
      </c>
      <c r="AL23" s="5">
        <v>549</v>
      </c>
      <c r="AM23" s="5">
        <v>13</v>
      </c>
      <c r="AN23" s="5">
        <v>10</v>
      </c>
      <c r="AO23" s="5">
        <v>750</v>
      </c>
      <c r="AP23" s="5">
        <v>0</v>
      </c>
      <c r="AQ23" s="5">
        <v>0</v>
      </c>
      <c r="AR23" s="5">
        <v>0</v>
      </c>
      <c r="AS23" s="5">
        <v>0</v>
      </c>
    </row>
    <row r="24" spans="1:45">
      <c r="A24" s="5">
        <v>1394</v>
      </c>
      <c r="B24" s="5">
        <v>4</v>
      </c>
      <c r="C24" s="5" t="s">
        <v>196</v>
      </c>
      <c r="D24" s="5" t="s">
        <v>197</v>
      </c>
      <c r="E24" s="5">
        <v>325946</v>
      </c>
      <c r="F24" s="5">
        <v>82187</v>
      </c>
      <c r="G24" s="5">
        <v>10432</v>
      </c>
      <c r="H24" s="5">
        <v>11475</v>
      </c>
      <c r="I24" s="5">
        <v>28500</v>
      </c>
      <c r="J24" s="5">
        <v>165374</v>
      </c>
      <c r="K24" s="5">
        <v>25226</v>
      </c>
      <c r="L24" s="5">
        <v>1276</v>
      </c>
      <c r="M24" s="5">
        <v>1476</v>
      </c>
      <c r="N24" s="5">
        <v>13242</v>
      </c>
      <c r="O24" s="5">
        <v>10826</v>
      </c>
      <c r="P24" s="5">
        <v>507</v>
      </c>
      <c r="Q24" s="5">
        <v>1890</v>
      </c>
      <c r="R24" s="5">
        <v>0</v>
      </c>
      <c r="S24" s="5">
        <v>0</v>
      </c>
      <c r="T24" s="5">
        <v>19</v>
      </c>
      <c r="U24" s="5">
        <v>0</v>
      </c>
      <c r="V24" s="5">
        <v>30178</v>
      </c>
      <c r="W24" s="5">
        <v>29494</v>
      </c>
      <c r="X24" s="5">
        <v>152</v>
      </c>
      <c r="Y24" s="5">
        <v>27</v>
      </c>
      <c r="Z24" s="5">
        <v>80</v>
      </c>
      <c r="AA24" s="5">
        <v>420</v>
      </c>
      <c r="AB24" s="5">
        <v>5</v>
      </c>
      <c r="AC24" s="5">
        <v>0</v>
      </c>
      <c r="AD24" s="5">
        <v>27406</v>
      </c>
      <c r="AE24" s="5">
        <v>17584</v>
      </c>
      <c r="AF24" s="5">
        <v>2080</v>
      </c>
      <c r="AG24" s="5">
        <v>2195</v>
      </c>
      <c r="AH24" s="5">
        <v>2111</v>
      </c>
      <c r="AI24" s="5">
        <v>3224</v>
      </c>
      <c r="AJ24" s="5">
        <v>212</v>
      </c>
      <c r="AK24" s="5">
        <v>1852</v>
      </c>
      <c r="AL24" s="5">
        <v>1050</v>
      </c>
      <c r="AM24" s="5">
        <v>24</v>
      </c>
      <c r="AN24" s="5">
        <v>0</v>
      </c>
      <c r="AO24" s="5">
        <v>779</v>
      </c>
      <c r="AP24" s="5">
        <v>0</v>
      </c>
      <c r="AQ24" s="5">
        <v>0</v>
      </c>
      <c r="AR24" s="5">
        <v>0</v>
      </c>
      <c r="AS24" s="5">
        <v>0</v>
      </c>
    </row>
    <row r="25" spans="1:45">
      <c r="A25" s="5">
        <v>1394</v>
      </c>
      <c r="B25" s="5">
        <v>4</v>
      </c>
      <c r="C25" s="5" t="s">
        <v>198</v>
      </c>
      <c r="D25" s="5" t="s">
        <v>199</v>
      </c>
      <c r="E25" s="5">
        <v>2162208</v>
      </c>
      <c r="F25" s="5">
        <v>1227944</v>
      </c>
      <c r="G25" s="5">
        <v>80156</v>
      </c>
      <c r="H25" s="5">
        <v>92612</v>
      </c>
      <c r="I25" s="5">
        <v>92243</v>
      </c>
      <c r="J25" s="5">
        <v>593397</v>
      </c>
      <c r="K25" s="5">
        <v>56126</v>
      </c>
      <c r="L25" s="5">
        <v>8965</v>
      </c>
      <c r="M25" s="5">
        <v>10765</v>
      </c>
      <c r="N25" s="5">
        <v>176543</v>
      </c>
      <c r="O25" s="5">
        <v>161547</v>
      </c>
      <c r="P25" s="5">
        <v>8093</v>
      </c>
      <c r="Q25" s="5">
        <v>3247</v>
      </c>
      <c r="R25" s="5">
        <v>2197</v>
      </c>
      <c r="S25" s="5">
        <v>195</v>
      </c>
      <c r="T25" s="5">
        <v>22</v>
      </c>
      <c r="U25" s="5">
        <v>1242</v>
      </c>
      <c r="V25" s="5">
        <v>236167</v>
      </c>
      <c r="W25" s="5">
        <v>143339</v>
      </c>
      <c r="X25" s="5">
        <v>2508</v>
      </c>
      <c r="Y25" s="5">
        <v>8544</v>
      </c>
      <c r="Z25" s="5">
        <v>50646</v>
      </c>
      <c r="AA25" s="5">
        <v>30222</v>
      </c>
      <c r="AB25" s="5">
        <v>881</v>
      </c>
      <c r="AC25" s="5">
        <v>27</v>
      </c>
      <c r="AD25" s="5">
        <v>198617</v>
      </c>
      <c r="AE25" s="5">
        <v>101909</v>
      </c>
      <c r="AF25" s="5">
        <v>4241</v>
      </c>
      <c r="AG25" s="5">
        <v>8890</v>
      </c>
      <c r="AH25" s="5">
        <v>12180</v>
      </c>
      <c r="AI25" s="5">
        <v>71094</v>
      </c>
      <c r="AJ25" s="5">
        <v>303</v>
      </c>
      <c r="AK25" s="5">
        <v>1089115</v>
      </c>
      <c r="AL25" s="5">
        <v>191486</v>
      </c>
      <c r="AM25" s="5">
        <v>7729</v>
      </c>
      <c r="AN25" s="5">
        <v>14903</v>
      </c>
      <c r="AO25" s="5">
        <v>117767</v>
      </c>
      <c r="AP25" s="5">
        <v>707040</v>
      </c>
      <c r="AQ25" s="5">
        <v>47486</v>
      </c>
      <c r="AR25" s="5">
        <v>369</v>
      </c>
      <c r="AS25" s="5">
        <v>2336</v>
      </c>
    </row>
    <row r="26" spans="1:45">
      <c r="A26" s="5">
        <v>1394</v>
      </c>
      <c r="B26" s="5">
        <v>3</v>
      </c>
      <c r="C26" s="5" t="s">
        <v>200</v>
      </c>
      <c r="D26" s="5" t="s">
        <v>201</v>
      </c>
      <c r="E26" s="5">
        <v>972165</v>
      </c>
      <c r="F26" s="5">
        <v>485008</v>
      </c>
      <c r="G26" s="5">
        <v>17109</v>
      </c>
      <c r="H26" s="5">
        <v>28695</v>
      </c>
      <c r="I26" s="5">
        <v>22058</v>
      </c>
      <c r="J26" s="5">
        <v>392584</v>
      </c>
      <c r="K26" s="5">
        <v>21630</v>
      </c>
      <c r="L26" s="5">
        <v>1284</v>
      </c>
      <c r="M26" s="5">
        <v>3796</v>
      </c>
      <c r="N26" s="5">
        <v>169641</v>
      </c>
      <c r="O26" s="5">
        <v>145236</v>
      </c>
      <c r="P26" s="5">
        <v>608</v>
      </c>
      <c r="Q26" s="5">
        <v>1731</v>
      </c>
      <c r="R26" s="5">
        <v>2377</v>
      </c>
      <c r="S26" s="5">
        <v>18798</v>
      </c>
      <c r="T26" s="5">
        <v>144</v>
      </c>
      <c r="U26" s="5">
        <v>747</v>
      </c>
      <c r="V26" s="5">
        <v>68453</v>
      </c>
      <c r="W26" s="5">
        <v>44883</v>
      </c>
      <c r="X26" s="5">
        <v>408</v>
      </c>
      <c r="Y26" s="5">
        <v>670</v>
      </c>
      <c r="Z26" s="5">
        <v>19786</v>
      </c>
      <c r="AA26" s="5">
        <v>2602</v>
      </c>
      <c r="AB26" s="5">
        <v>0</v>
      </c>
      <c r="AC26" s="5">
        <v>104</v>
      </c>
      <c r="AD26" s="5">
        <v>58494</v>
      </c>
      <c r="AE26" s="5">
        <v>41787</v>
      </c>
      <c r="AF26" s="5">
        <v>2097</v>
      </c>
      <c r="AG26" s="5">
        <v>2933</v>
      </c>
      <c r="AH26" s="5">
        <v>1285</v>
      </c>
      <c r="AI26" s="5">
        <v>10309</v>
      </c>
      <c r="AJ26" s="5">
        <v>82</v>
      </c>
      <c r="AK26" s="5">
        <v>5784</v>
      </c>
      <c r="AL26" s="5">
        <v>533</v>
      </c>
      <c r="AM26" s="5">
        <v>323</v>
      </c>
      <c r="AN26" s="5">
        <v>330</v>
      </c>
      <c r="AO26" s="5">
        <v>4590</v>
      </c>
      <c r="AP26" s="5">
        <v>5</v>
      </c>
      <c r="AQ26" s="5">
        <v>0</v>
      </c>
      <c r="AR26" s="5">
        <v>0</v>
      </c>
      <c r="AS26" s="5">
        <v>3</v>
      </c>
    </row>
    <row r="27" spans="1:45">
      <c r="A27" s="5">
        <v>1394</v>
      </c>
      <c r="B27" s="5">
        <v>4</v>
      </c>
      <c r="C27" s="5" t="s">
        <v>202</v>
      </c>
      <c r="D27" s="5" t="s">
        <v>201</v>
      </c>
      <c r="E27" s="5">
        <v>972165</v>
      </c>
      <c r="F27" s="5">
        <v>485008</v>
      </c>
      <c r="G27" s="5">
        <v>17109</v>
      </c>
      <c r="H27" s="5">
        <v>28695</v>
      </c>
      <c r="I27" s="5">
        <v>22058</v>
      </c>
      <c r="J27" s="5">
        <v>392584</v>
      </c>
      <c r="K27" s="5">
        <v>21630</v>
      </c>
      <c r="L27" s="5">
        <v>1284</v>
      </c>
      <c r="M27" s="5">
        <v>3796</v>
      </c>
      <c r="N27" s="5">
        <v>169641</v>
      </c>
      <c r="O27" s="5">
        <v>145236</v>
      </c>
      <c r="P27" s="5">
        <v>608</v>
      </c>
      <c r="Q27" s="5">
        <v>1731</v>
      </c>
      <c r="R27" s="5">
        <v>2377</v>
      </c>
      <c r="S27" s="5">
        <v>18798</v>
      </c>
      <c r="T27" s="5">
        <v>144</v>
      </c>
      <c r="U27" s="5">
        <v>747</v>
      </c>
      <c r="V27" s="5">
        <v>68453</v>
      </c>
      <c r="W27" s="5">
        <v>44883</v>
      </c>
      <c r="X27" s="5">
        <v>408</v>
      </c>
      <c r="Y27" s="5">
        <v>670</v>
      </c>
      <c r="Z27" s="5">
        <v>19786</v>
      </c>
      <c r="AA27" s="5">
        <v>2602</v>
      </c>
      <c r="AB27" s="5">
        <v>0</v>
      </c>
      <c r="AC27" s="5">
        <v>104</v>
      </c>
      <c r="AD27" s="5">
        <v>58494</v>
      </c>
      <c r="AE27" s="5">
        <v>41787</v>
      </c>
      <c r="AF27" s="5">
        <v>2097</v>
      </c>
      <c r="AG27" s="5">
        <v>2933</v>
      </c>
      <c r="AH27" s="5">
        <v>1285</v>
      </c>
      <c r="AI27" s="5">
        <v>10309</v>
      </c>
      <c r="AJ27" s="5">
        <v>82</v>
      </c>
      <c r="AK27" s="5">
        <v>5784</v>
      </c>
      <c r="AL27" s="5">
        <v>533</v>
      </c>
      <c r="AM27" s="5">
        <v>323</v>
      </c>
      <c r="AN27" s="5">
        <v>330</v>
      </c>
      <c r="AO27" s="5">
        <v>4590</v>
      </c>
      <c r="AP27" s="5">
        <v>5</v>
      </c>
      <c r="AQ27" s="5">
        <v>0</v>
      </c>
      <c r="AR27" s="5">
        <v>0</v>
      </c>
      <c r="AS27" s="5">
        <v>3</v>
      </c>
    </row>
    <row r="28" spans="1:45">
      <c r="A28" s="5">
        <v>1394</v>
      </c>
      <c r="B28" s="5">
        <v>2</v>
      </c>
      <c r="C28" s="5" t="s">
        <v>203</v>
      </c>
      <c r="D28" s="5" t="s">
        <v>204</v>
      </c>
      <c r="E28" s="5">
        <v>1989350</v>
      </c>
      <c r="F28" s="5">
        <v>788361</v>
      </c>
      <c r="G28" s="5">
        <v>48929</v>
      </c>
      <c r="H28" s="5">
        <v>458598</v>
      </c>
      <c r="I28" s="5">
        <v>147133</v>
      </c>
      <c r="J28" s="5">
        <v>301551</v>
      </c>
      <c r="K28" s="5">
        <v>232842</v>
      </c>
      <c r="L28" s="5">
        <v>721</v>
      </c>
      <c r="M28" s="5">
        <v>11215</v>
      </c>
      <c r="N28" s="5">
        <v>176933</v>
      </c>
      <c r="O28" s="5">
        <v>161742</v>
      </c>
      <c r="P28" s="5">
        <v>1452</v>
      </c>
      <c r="Q28" s="5">
        <v>3785</v>
      </c>
      <c r="R28" s="5">
        <v>8566</v>
      </c>
      <c r="S28" s="5">
        <v>0</v>
      </c>
      <c r="T28" s="5">
        <v>71</v>
      </c>
      <c r="U28" s="5">
        <v>1317</v>
      </c>
      <c r="V28" s="5">
        <v>251053</v>
      </c>
      <c r="W28" s="5">
        <v>208886</v>
      </c>
      <c r="X28" s="5">
        <v>2606</v>
      </c>
      <c r="Y28" s="5">
        <v>4267</v>
      </c>
      <c r="Z28" s="5">
        <v>11350</v>
      </c>
      <c r="AA28" s="5">
        <v>23409</v>
      </c>
      <c r="AB28" s="5">
        <v>0</v>
      </c>
      <c r="AC28" s="5">
        <v>535</v>
      </c>
      <c r="AD28" s="5">
        <v>472259</v>
      </c>
      <c r="AE28" s="5">
        <v>458445</v>
      </c>
      <c r="AF28" s="5">
        <v>194</v>
      </c>
      <c r="AG28" s="5">
        <v>432</v>
      </c>
      <c r="AH28" s="5">
        <v>1802</v>
      </c>
      <c r="AI28" s="5">
        <v>11294</v>
      </c>
      <c r="AJ28" s="5">
        <v>94</v>
      </c>
      <c r="AK28" s="5">
        <v>825968</v>
      </c>
      <c r="AL28" s="5">
        <v>41137</v>
      </c>
      <c r="AM28" s="5">
        <v>2555</v>
      </c>
      <c r="AN28" s="5">
        <v>601405</v>
      </c>
      <c r="AO28" s="5">
        <v>146167</v>
      </c>
      <c r="AP28" s="5">
        <v>33100</v>
      </c>
      <c r="AQ28" s="5">
        <v>1580</v>
      </c>
      <c r="AR28" s="5">
        <v>0</v>
      </c>
      <c r="AS28" s="5">
        <v>24</v>
      </c>
    </row>
    <row r="29" spans="1:45">
      <c r="A29" s="5">
        <v>1394</v>
      </c>
      <c r="B29" s="5">
        <v>3</v>
      </c>
      <c r="C29" s="5" t="s">
        <v>205</v>
      </c>
      <c r="D29" s="5" t="s">
        <v>204</v>
      </c>
      <c r="E29" s="5">
        <v>1989350</v>
      </c>
      <c r="F29" s="5">
        <v>788361</v>
      </c>
      <c r="G29" s="5">
        <v>48929</v>
      </c>
      <c r="H29" s="5">
        <v>458598</v>
      </c>
      <c r="I29" s="5">
        <v>147133</v>
      </c>
      <c r="J29" s="5">
        <v>301551</v>
      </c>
      <c r="K29" s="5">
        <v>232842</v>
      </c>
      <c r="L29" s="5">
        <v>721</v>
      </c>
      <c r="M29" s="5">
        <v>11215</v>
      </c>
      <c r="N29" s="5">
        <v>176933</v>
      </c>
      <c r="O29" s="5">
        <v>161742</v>
      </c>
      <c r="P29" s="5">
        <v>1452</v>
      </c>
      <c r="Q29" s="5">
        <v>3785</v>
      </c>
      <c r="R29" s="5">
        <v>8566</v>
      </c>
      <c r="S29" s="5">
        <v>0</v>
      </c>
      <c r="T29" s="5">
        <v>71</v>
      </c>
      <c r="U29" s="5">
        <v>1317</v>
      </c>
      <c r="V29" s="5">
        <v>251053</v>
      </c>
      <c r="W29" s="5">
        <v>208886</v>
      </c>
      <c r="X29" s="5">
        <v>2606</v>
      </c>
      <c r="Y29" s="5">
        <v>4267</v>
      </c>
      <c r="Z29" s="5">
        <v>11350</v>
      </c>
      <c r="AA29" s="5">
        <v>23409</v>
      </c>
      <c r="AB29" s="5">
        <v>0</v>
      </c>
      <c r="AC29" s="5">
        <v>535</v>
      </c>
      <c r="AD29" s="5">
        <v>472259</v>
      </c>
      <c r="AE29" s="5">
        <v>458445</v>
      </c>
      <c r="AF29" s="5">
        <v>194</v>
      </c>
      <c r="AG29" s="5">
        <v>432</v>
      </c>
      <c r="AH29" s="5">
        <v>1802</v>
      </c>
      <c r="AI29" s="5">
        <v>11294</v>
      </c>
      <c r="AJ29" s="5">
        <v>94</v>
      </c>
      <c r="AK29" s="5">
        <v>825968</v>
      </c>
      <c r="AL29" s="5">
        <v>41137</v>
      </c>
      <c r="AM29" s="5">
        <v>2555</v>
      </c>
      <c r="AN29" s="5">
        <v>601405</v>
      </c>
      <c r="AO29" s="5">
        <v>146167</v>
      </c>
      <c r="AP29" s="5">
        <v>33100</v>
      </c>
      <c r="AQ29" s="5">
        <v>1580</v>
      </c>
      <c r="AR29" s="5">
        <v>0</v>
      </c>
      <c r="AS29" s="5">
        <v>24</v>
      </c>
    </row>
    <row r="30" spans="1:45">
      <c r="A30" s="5">
        <v>1394</v>
      </c>
      <c r="B30" s="5">
        <v>4</v>
      </c>
      <c r="C30" s="5" t="s">
        <v>206</v>
      </c>
      <c r="D30" s="5" t="s">
        <v>207</v>
      </c>
      <c r="E30" s="5">
        <v>214136</v>
      </c>
      <c r="F30" s="5">
        <v>27902</v>
      </c>
      <c r="G30" s="5">
        <v>2637</v>
      </c>
      <c r="H30" s="5">
        <v>4047</v>
      </c>
      <c r="I30" s="5">
        <v>610</v>
      </c>
      <c r="J30" s="5">
        <v>22858</v>
      </c>
      <c r="K30" s="5">
        <v>154397</v>
      </c>
      <c r="L30" s="5">
        <v>0</v>
      </c>
      <c r="M30" s="5">
        <v>1685</v>
      </c>
      <c r="N30" s="5">
        <v>710</v>
      </c>
      <c r="O30" s="5">
        <v>50</v>
      </c>
      <c r="P30" s="5">
        <v>0</v>
      </c>
      <c r="Q30" s="5">
        <v>660</v>
      </c>
      <c r="R30" s="5">
        <v>0</v>
      </c>
      <c r="S30" s="5">
        <v>0</v>
      </c>
      <c r="T30" s="5">
        <v>0</v>
      </c>
      <c r="U30" s="5">
        <v>0</v>
      </c>
      <c r="V30" s="5">
        <v>700</v>
      </c>
      <c r="W30" s="5">
        <v>700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605</v>
      </c>
      <c r="AE30" s="5">
        <v>535</v>
      </c>
      <c r="AF30" s="5">
        <v>0</v>
      </c>
      <c r="AG30" s="5">
        <v>0</v>
      </c>
      <c r="AH30" s="5">
        <v>0</v>
      </c>
      <c r="AI30" s="5">
        <v>70</v>
      </c>
      <c r="AJ30" s="5">
        <v>0</v>
      </c>
      <c r="AK30" s="5">
        <v>13</v>
      </c>
      <c r="AL30" s="5">
        <v>0</v>
      </c>
      <c r="AM30" s="5">
        <v>0</v>
      </c>
      <c r="AN30" s="5">
        <v>0</v>
      </c>
      <c r="AO30" s="5">
        <v>13</v>
      </c>
      <c r="AP30" s="5">
        <v>0</v>
      </c>
      <c r="AQ30" s="5">
        <v>0</v>
      </c>
      <c r="AR30" s="5">
        <v>0</v>
      </c>
      <c r="AS30" s="5">
        <v>0</v>
      </c>
    </row>
    <row r="31" spans="1:45">
      <c r="A31" s="5">
        <v>1394</v>
      </c>
      <c r="B31" s="5">
        <v>4</v>
      </c>
      <c r="C31" s="5" t="s">
        <v>208</v>
      </c>
      <c r="D31" s="5" t="s">
        <v>209</v>
      </c>
      <c r="E31" s="5">
        <v>75688</v>
      </c>
      <c r="F31" s="5">
        <v>8532</v>
      </c>
      <c r="G31" s="5">
        <v>6232</v>
      </c>
      <c r="H31" s="5">
        <v>1163</v>
      </c>
      <c r="I31" s="5">
        <v>48350</v>
      </c>
      <c r="J31" s="5">
        <v>4888</v>
      </c>
      <c r="K31" s="5">
        <v>3500</v>
      </c>
      <c r="L31" s="5">
        <v>201</v>
      </c>
      <c r="M31" s="5">
        <v>2823</v>
      </c>
      <c r="N31" s="5">
        <v>4033</v>
      </c>
      <c r="O31" s="5">
        <v>2655</v>
      </c>
      <c r="P31" s="5">
        <v>43</v>
      </c>
      <c r="Q31" s="5">
        <v>148</v>
      </c>
      <c r="R31" s="5">
        <v>0</v>
      </c>
      <c r="S31" s="5">
        <v>0</v>
      </c>
      <c r="T31" s="5">
        <v>71</v>
      </c>
      <c r="U31" s="5">
        <v>1116</v>
      </c>
      <c r="V31" s="5">
        <v>810</v>
      </c>
      <c r="W31" s="5">
        <v>798</v>
      </c>
      <c r="X31" s="5">
        <v>5</v>
      </c>
      <c r="Y31" s="5">
        <v>3</v>
      </c>
      <c r="Z31" s="5">
        <v>5</v>
      </c>
      <c r="AA31" s="5">
        <v>0</v>
      </c>
      <c r="AB31" s="5">
        <v>0</v>
      </c>
      <c r="AC31" s="5">
        <v>0</v>
      </c>
      <c r="AD31" s="5">
        <v>993</v>
      </c>
      <c r="AE31" s="5">
        <v>790</v>
      </c>
      <c r="AF31" s="5">
        <v>0</v>
      </c>
      <c r="AG31" s="5">
        <v>0</v>
      </c>
      <c r="AH31" s="5">
        <v>0</v>
      </c>
      <c r="AI31" s="5">
        <v>203</v>
      </c>
      <c r="AJ31" s="5">
        <v>0</v>
      </c>
      <c r="AK31" s="5">
        <v>46596</v>
      </c>
      <c r="AL31" s="5">
        <v>0</v>
      </c>
      <c r="AM31" s="5">
        <v>0</v>
      </c>
      <c r="AN31" s="5">
        <v>0</v>
      </c>
      <c r="AO31" s="5">
        <v>44724</v>
      </c>
      <c r="AP31" s="5">
        <v>1872</v>
      </c>
      <c r="AQ31" s="5">
        <v>0</v>
      </c>
      <c r="AR31" s="5">
        <v>0</v>
      </c>
      <c r="AS31" s="5">
        <v>0</v>
      </c>
    </row>
    <row r="32" spans="1:45">
      <c r="A32" s="5">
        <v>1394</v>
      </c>
      <c r="B32" s="5">
        <v>4</v>
      </c>
      <c r="C32" s="5" t="s">
        <v>210</v>
      </c>
      <c r="D32" s="5" t="s">
        <v>211</v>
      </c>
      <c r="E32" s="5">
        <v>1699526</v>
      </c>
      <c r="F32" s="5">
        <v>751927</v>
      </c>
      <c r="G32" s="5">
        <v>40060</v>
      </c>
      <c r="H32" s="5">
        <v>453388</v>
      </c>
      <c r="I32" s="5">
        <v>98173</v>
      </c>
      <c r="J32" s="5">
        <v>273806</v>
      </c>
      <c r="K32" s="5">
        <v>74945</v>
      </c>
      <c r="L32" s="5">
        <v>520</v>
      </c>
      <c r="M32" s="5">
        <v>6707</v>
      </c>
      <c r="N32" s="5">
        <v>172189</v>
      </c>
      <c r="O32" s="5">
        <v>159037</v>
      </c>
      <c r="P32" s="5">
        <v>1410</v>
      </c>
      <c r="Q32" s="5">
        <v>2976</v>
      </c>
      <c r="R32" s="5">
        <v>8566</v>
      </c>
      <c r="S32" s="5">
        <v>0</v>
      </c>
      <c r="T32" s="5">
        <v>0</v>
      </c>
      <c r="U32" s="5">
        <v>200</v>
      </c>
      <c r="V32" s="5">
        <v>249543</v>
      </c>
      <c r="W32" s="5">
        <v>207389</v>
      </c>
      <c r="X32" s="5">
        <v>2601</v>
      </c>
      <c r="Y32" s="5">
        <v>4264</v>
      </c>
      <c r="Z32" s="5">
        <v>11345</v>
      </c>
      <c r="AA32" s="5">
        <v>23409</v>
      </c>
      <c r="AB32" s="5">
        <v>0</v>
      </c>
      <c r="AC32" s="5">
        <v>535</v>
      </c>
      <c r="AD32" s="5">
        <v>470662</v>
      </c>
      <c r="AE32" s="5">
        <v>457121</v>
      </c>
      <c r="AF32" s="5">
        <v>194</v>
      </c>
      <c r="AG32" s="5">
        <v>432</v>
      </c>
      <c r="AH32" s="5">
        <v>1802</v>
      </c>
      <c r="AI32" s="5">
        <v>11021</v>
      </c>
      <c r="AJ32" s="5">
        <v>94</v>
      </c>
      <c r="AK32" s="5">
        <v>779358</v>
      </c>
      <c r="AL32" s="5">
        <v>41137</v>
      </c>
      <c r="AM32" s="5">
        <v>2555</v>
      </c>
      <c r="AN32" s="5">
        <v>601405</v>
      </c>
      <c r="AO32" s="5">
        <v>101430</v>
      </c>
      <c r="AP32" s="5">
        <v>31228</v>
      </c>
      <c r="AQ32" s="5">
        <v>1580</v>
      </c>
      <c r="AR32" s="5">
        <v>0</v>
      </c>
      <c r="AS32" s="5">
        <v>24</v>
      </c>
    </row>
    <row r="33" spans="1:45">
      <c r="A33" s="5">
        <v>1394</v>
      </c>
      <c r="B33" s="5">
        <v>2</v>
      </c>
      <c r="C33" s="5" t="s">
        <v>212</v>
      </c>
      <c r="D33" s="5" t="s">
        <v>213</v>
      </c>
      <c r="E33" s="5">
        <v>74199</v>
      </c>
      <c r="F33" s="5">
        <v>16218</v>
      </c>
      <c r="G33" s="5">
        <v>1043</v>
      </c>
      <c r="H33" s="5">
        <v>28185</v>
      </c>
      <c r="I33" s="5">
        <v>8940</v>
      </c>
      <c r="J33" s="5">
        <v>13393</v>
      </c>
      <c r="K33" s="5">
        <v>5334</v>
      </c>
      <c r="L33" s="5">
        <v>736</v>
      </c>
      <c r="M33" s="5">
        <v>350</v>
      </c>
      <c r="N33" s="5">
        <v>2437</v>
      </c>
      <c r="O33" s="5">
        <v>1910</v>
      </c>
      <c r="P33" s="5">
        <v>80</v>
      </c>
      <c r="Q33" s="5">
        <v>179</v>
      </c>
      <c r="R33" s="5">
        <v>0</v>
      </c>
      <c r="S33" s="5">
        <v>41</v>
      </c>
      <c r="T33" s="5">
        <v>0</v>
      </c>
      <c r="U33" s="5">
        <v>227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30597</v>
      </c>
      <c r="AE33" s="5">
        <v>3029</v>
      </c>
      <c r="AF33" s="5">
        <v>4827</v>
      </c>
      <c r="AG33" s="5">
        <v>667</v>
      </c>
      <c r="AH33" s="5">
        <v>0</v>
      </c>
      <c r="AI33" s="5">
        <v>22074</v>
      </c>
      <c r="AJ33" s="5">
        <v>0</v>
      </c>
      <c r="AK33" s="5">
        <v>22156</v>
      </c>
      <c r="AL33" s="5">
        <v>15236</v>
      </c>
      <c r="AM33" s="5">
        <v>5</v>
      </c>
      <c r="AN33" s="5">
        <v>112</v>
      </c>
      <c r="AO33" s="5">
        <v>2435</v>
      </c>
      <c r="AP33" s="5">
        <v>4368</v>
      </c>
      <c r="AQ33" s="5">
        <v>0</v>
      </c>
      <c r="AR33" s="5">
        <v>0</v>
      </c>
      <c r="AS33" s="5">
        <v>0</v>
      </c>
    </row>
    <row r="34" spans="1:45">
      <c r="A34" s="5">
        <v>1394</v>
      </c>
      <c r="B34" s="5">
        <v>3</v>
      </c>
      <c r="C34" s="5" t="s">
        <v>214</v>
      </c>
      <c r="D34" s="5" t="s">
        <v>215</v>
      </c>
      <c r="E34" s="5">
        <v>74199</v>
      </c>
      <c r="F34" s="5">
        <v>16218</v>
      </c>
      <c r="G34" s="5">
        <v>1043</v>
      </c>
      <c r="H34" s="5">
        <v>28185</v>
      </c>
      <c r="I34" s="5">
        <v>8940</v>
      </c>
      <c r="J34" s="5">
        <v>13393</v>
      </c>
      <c r="K34" s="5">
        <v>5334</v>
      </c>
      <c r="L34" s="5">
        <v>736</v>
      </c>
      <c r="M34" s="5">
        <v>350</v>
      </c>
      <c r="N34" s="5">
        <v>2437</v>
      </c>
      <c r="O34" s="5">
        <v>1910</v>
      </c>
      <c r="P34" s="5">
        <v>80</v>
      </c>
      <c r="Q34" s="5">
        <v>179</v>
      </c>
      <c r="R34" s="5">
        <v>0</v>
      </c>
      <c r="S34" s="5">
        <v>41</v>
      </c>
      <c r="T34" s="5">
        <v>0</v>
      </c>
      <c r="U34" s="5">
        <v>227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30597</v>
      </c>
      <c r="AE34" s="5">
        <v>3029</v>
      </c>
      <c r="AF34" s="5">
        <v>4827</v>
      </c>
      <c r="AG34" s="5">
        <v>667</v>
      </c>
      <c r="AH34" s="5">
        <v>0</v>
      </c>
      <c r="AI34" s="5">
        <v>22074</v>
      </c>
      <c r="AJ34" s="5">
        <v>0</v>
      </c>
      <c r="AK34" s="5">
        <v>22156</v>
      </c>
      <c r="AL34" s="5">
        <v>15236</v>
      </c>
      <c r="AM34" s="5">
        <v>5</v>
      </c>
      <c r="AN34" s="5">
        <v>112</v>
      </c>
      <c r="AO34" s="5">
        <v>2435</v>
      </c>
      <c r="AP34" s="5">
        <v>4368</v>
      </c>
      <c r="AQ34" s="5">
        <v>0</v>
      </c>
      <c r="AR34" s="5">
        <v>0</v>
      </c>
      <c r="AS34" s="5">
        <v>0</v>
      </c>
    </row>
    <row r="35" spans="1:45">
      <c r="A35" s="5">
        <v>1394</v>
      </c>
      <c r="B35" s="5">
        <v>4</v>
      </c>
      <c r="C35" s="5" t="s">
        <v>216</v>
      </c>
      <c r="D35" s="5" t="s">
        <v>217</v>
      </c>
      <c r="E35" s="5">
        <v>74199</v>
      </c>
      <c r="F35" s="5">
        <v>16218</v>
      </c>
      <c r="G35" s="5">
        <v>1043</v>
      </c>
      <c r="H35" s="5">
        <v>28185</v>
      </c>
      <c r="I35" s="5">
        <v>8940</v>
      </c>
      <c r="J35" s="5">
        <v>13393</v>
      </c>
      <c r="K35" s="5">
        <v>5334</v>
      </c>
      <c r="L35" s="5">
        <v>736</v>
      </c>
      <c r="M35" s="5">
        <v>350</v>
      </c>
      <c r="N35" s="5">
        <v>2437</v>
      </c>
      <c r="O35" s="5">
        <v>1910</v>
      </c>
      <c r="P35" s="5">
        <v>80</v>
      </c>
      <c r="Q35" s="5">
        <v>179</v>
      </c>
      <c r="R35" s="5">
        <v>0</v>
      </c>
      <c r="S35" s="5">
        <v>41</v>
      </c>
      <c r="T35" s="5">
        <v>0</v>
      </c>
      <c r="U35" s="5">
        <v>227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30597</v>
      </c>
      <c r="AE35" s="5">
        <v>3029</v>
      </c>
      <c r="AF35" s="5">
        <v>4827</v>
      </c>
      <c r="AG35" s="5">
        <v>667</v>
      </c>
      <c r="AH35" s="5">
        <v>0</v>
      </c>
      <c r="AI35" s="5">
        <v>22074</v>
      </c>
      <c r="AJ35" s="5">
        <v>0</v>
      </c>
      <c r="AK35" s="5">
        <v>22156</v>
      </c>
      <c r="AL35" s="5">
        <v>15236</v>
      </c>
      <c r="AM35" s="5">
        <v>5</v>
      </c>
      <c r="AN35" s="5">
        <v>112</v>
      </c>
      <c r="AO35" s="5">
        <v>2435</v>
      </c>
      <c r="AP35" s="5">
        <v>4368</v>
      </c>
      <c r="AQ35" s="5">
        <v>0</v>
      </c>
      <c r="AR35" s="5">
        <v>0</v>
      </c>
      <c r="AS35" s="5">
        <v>0</v>
      </c>
    </row>
    <row r="36" spans="1:45">
      <c r="A36" s="5">
        <v>1394</v>
      </c>
      <c r="B36" s="5">
        <v>2</v>
      </c>
      <c r="C36" s="5" t="s">
        <v>218</v>
      </c>
      <c r="D36" s="5" t="s">
        <v>219</v>
      </c>
      <c r="E36" s="5">
        <v>9788382</v>
      </c>
      <c r="F36" s="5">
        <v>7446748</v>
      </c>
      <c r="G36" s="5">
        <v>89016</v>
      </c>
      <c r="H36" s="5">
        <v>60179</v>
      </c>
      <c r="I36" s="5">
        <v>76133</v>
      </c>
      <c r="J36" s="5">
        <v>1957754</v>
      </c>
      <c r="K36" s="5">
        <v>141691</v>
      </c>
      <c r="L36" s="5">
        <v>8783</v>
      </c>
      <c r="M36" s="5">
        <v>8078</v>
      </c>
      <c r="N36" s="5">
        <v>4524581</v>
      </c>
      <c r="O36" s="5">
        <v>4496340</v>
      </c>
      <c r="P36" s="5">
        <v>8095</v>
      </c>
      <c r="Q36" s="5">
        <v>4866</v>
      </c>
      <c r="R36" s="5">
        <v>8207</v>
      </c>
      <c r="S36" s="5">
        <v>3898</v>
      </c>
      <c r="T36" s="5">
        <v>160</v>
      </c>
      <c r="U36" s="5">
        <v>3016</v>
      </c>
      <c r="V36" s="5">
        <v>359757</v>
      </c>
      <c r="W36" s="5">
        <v>327117</v>
      </c>
      <c r="X36" s="5">
        <v>5191</v>
      </c>
      <c r="Y36" s="5">
        <v>700</v>
      </c>
      <c r="Z36" s="5">
        <v>1536</v>
      </c>
      <c r="AA36" s="5">
        <v>23724</v>
      </c>
      <c r="AB36" s="5">
        <v>28</v>
      </c>
      <c r="AC36" s="5">
        <v>1461</v>
      </c>
      <c r="AD36" s="5">
        <v>724391</v>
      </c>
      <c r="AE36" s="5">
        <v>523766</v>
      </c>
      <c r="AF36" s="5">
        <v>35439</v>
      </c>
      <c r="AG36" s="5">
        <v>7362</v>
      </c>
      <c r="AH36" s="5">
        <v>96888</v>
      </c>
      <c r="AI36" s="5">
        <v>60717</v>
      </c>
      <c r="AJ36" s="5">
        <v>221</v>
      </c>
      <c r="AK36" s="5">
        <v>619948</v>
      </c>
      <c r="AL36" s="5">
        <v>489298</v>
      </c>
      <c r="AM36" s="5">
        <v>18822</v>
      </c>
      <c r="AN36" s="5">
        <v>884</v>
      </c>
      <c r="AO36" s="5">
        <v>7924</v>
      </c>
      <c r="AP36" s="5">
        <v>30835</v>
      </c>
      <c r="AQ36" s="5">
        <v>71921</v>
      </c>
      <c r="AR36" s="5">
        <v>5</v>
      </c>
      <c r="AS36" s="5">
        <v>259</v>
      </c>
    </row>
    <row r="37" spans="1:45">
      <c r="A37" s="5">
        <v>1394</v>
      </c>
      <c r="B37" s="5">
        <v>3</v>
      </c>
      <c r="C37" s="5" t="s">
        <v>220</v>
      </c>
      <c r="D37" s="5" t="s">
        <v>221</v>
      </c>
      <c r="E37" s="5">
        <v>4847106</v>
      </c>
      <c r="F37" s="5">
        <v>3001407</v>
      </c>
      <c r="G37" s="5">
        <v>49257</v>
      </c>
      <c r="H37" s="5">
        <v>33319</v>
      </c>
      <c r="I37" s="5">
        <v>53584</v>
      </c>
      <c r="J37" s="5">
        <v>1643152</v>
      </c>
      <c r="K37" s="5">
        <v>59546</v>
      </c>
      <c r="L37" s="5">
        <v>3777</v>
      </c>
      <c r="M37" s="5">
        <v>3066</v>
      </c>
      <c r="N37" s="5">
        <v>1194232</v>
      </c>
      <c r="O37" s="5">
        <v>1183263</v>
      </c>
      <c r="P37" s="5">
        <v>2427</v>
      </c>
      <c r="Q37" s="5">
        <v>1024</v>
      </c>
      <c r="R37" s="5">
        <v>2205</v>
      </c>
      <c r="S37" s="5">
        <v>3898</v>
      </c>
      <c r="T37" s="5">
        <v>146</v>
      </c>
      <c r="U37" s="5">
        <v>1269</v>
      </c>
      <c r="V37" s="5">
        <v>209099</v>
      </c>
      <c r="W37" s="5">
        <v>183706</v>
      </c>
      <c r="X37" s="5">
        <v>3379</v>
      </c>
      <c r="Y37" s="5">
        <v>155</v>
      </c>
      <c r="Z37" s="5">
        <v>680</v>
      </c>
      <c r="AA37" s="5">
        <v>19725</v>
      </c>
      <c r="AB37" s="5">
        <v>28</v>
      </c>
      <c r="AC37" s="5">
        <v>1426</v>
      </c>
      <c r="AD37" s="5">
        <v>469482</v>
      </c>
      <c r="AE37" s="5">
        <v>397200</v>
      </c>
      <c r="AF37" s="5">
        <v>14068</v>
      </c>
      <c r="AG37" s="5">
        <v>4572</v>
      </c>
      <c r="AH37" s="5">
        <v>5092</v>
      </c>
      <c r="AI37" s="5">
        <v>48446</v>
      </c>
      <c r="AJ37" s="5">
        <v>105</v>
      </c>
      <c r="AK37" s="5">
        <v>316059</v>
      </c>
      <c r="AL37" s="5">
        <v>288575</v>
      </c>
      <c r="AM37" s="5">
        <v>3617</v>
      </c>
      <c r="AN37" s="5">
        <v>410</v>
      </c>
      <c r="AO37" s="5">
        <v>4376</v>
      </c>
      <c r="AP37" s="5">
        <v>8825</v>
      </c>
      <c r="AQ37" s="5">
        <v>10251</v>
      </c>
      <c r="AR37" s="5">
        <v>5</v>
      </c>
      <c r="AS37" s="5">
        <v>0</v>
      </c>
    </row>
    <row r="38" spans="1:45">
      <c r="A38" s="5">
        <v>1394</v>
      </c>
      <c r="B38" s="5">
        <v>4</v>
      </c>
      <c r="C38" s="5" t="s">
        <v>222</v>
      </c>
      <c r="D38" s="5" t="s">
        <v>223</v>
      </c>
      <c r="E38" s="5">
        <v>3065750</v>
      </c>
      <c r="F38" s="5">
        <v>2440051</v>
      </c>
      <c r="G38" s="5">
        <v>37897</v>
      </c>
      <c r="H38" s="5">
        <v>26036</v>
      </c>
      <c r="I38" s="5">
        <v>39093</v>
      </c>
      <c r="J38" s="5">
        <v>479666</v>
      </c>
      <c r="K38" s="5">
        <v>38888</v>
      </c>
      <c r="L38" s="5">
        <v>2163</v>
      </c>
      <c r="M38" s="5">
        <v>1957</v>
      </c>
      <c r="N38" s="5">
        <v>870241</v>
      </c>
      <c r="O38" s="5">
        <v>863449</v>
      </c>
      <c r="P38" s="5">
        <v>1308</v>
      </c>
      <c r="Q38" s="5">
        <v>641</v>
      </c>
      <c r="R38" s="5">
        <v>1712</v>
      </c>
      <c r="S38" s="5">
        <v>2130</v>
      </c>
      <c r="T38" s="5">
        <v>136</v>
      </c>
      <c r="U38" s="5">
        <v>865</v>
      </c>
      <c r="V38" s="5">
        <v>131219</v>
      </c>
      <c r="W38" s="5">
        <v>118413</v>
      </c>
      <c r="X38" s="5">
        <v>1818</v>
      </c>
      <c r="Y38" s="5">
        <v>150</v>
      </c>
      <c r="Z38" s="5">
        <v>680</v>
      </c>
      <c r="AA38" s="5">
        <v>10150</v>
      </c>
      <c r="AB38" s="5">
        <v>8</v>
      </c>
      <c r="AC38" s="5">
        <v>0</v>
      </c>
      <c r="AD38" s="5">
        <v>166979</v>
      </c>
      <c r="AE38" s="5">
        <v>125324</v>
      </c>
      <c r="AF38" s="5">
        <v>4944</v>
      </c>
      <c r="AG38" s="5">
        <v>2166</v>
      </c>
      <c r="AH38" s="5">
        <v>2569</v>
      </c>
      <c r="AI38" s="5">
        <v>31900</v>
      </c>
      <c r="AJ38" s="5">
        <v>76</v>
      </c>
      <c r="AK38" s="5">
        <v>95146</v>
      </c>
      <c r="AL38" s="5">
        <v>84869</v>
      </c>
      <c r="AM38" s="5">
        <v>3056</v>
      </c>
      <c r="AN38" s="5">
        <v>83</v>
      </c>
      <c r="AO38" s="5">
        <v>1763</v>
      </c>
      <c r="AP38" s="5">
        <v>1246</v>
      </c>
      <c r="AQ38" s="5">
        <v>4129</v>
      </c>
      <c r="AR38" s="5">
        <v>0</v>
      </c>
      <c r="AS38" s="5">
        <v>0</v>
      </c>
    </row>
    <row r="39" spans="1:45">
      <c r="A39" s="5">
        <v>1394</v>
      </c>
      <c r="B39" s="5">
        <v>4</v>
      </c>
      <c r="C39" s="5" t="s">
        <v>224</v>
      </c>
      <c r="D39" s="5" t="s">
        <v>225</v>
      </c>
      <c r="E39" s="5">
        <v>1627838</v>
      </c>
      <c r="F39" s="5">
        <v>455040</v>
      </c>
      <c r="G39" s="5">
        <v>6918</v>
      </c>
      <c r="H39" s="5">
        <v>6198</v>
      </c>
      <c r="I39" s="5">
        <v>7050</v>
      </c>
      <c r="J39" s="5">
        <v>1149389</v>
      </c>
      <c r="K39" s="5">
        <v>658</v>
      </c>
      <c r="L39" s="5">
        <v>1583</v>
      </c>
      <c r="M39" s="5">
        <v>1002</v>
      </c>
      <c r="N39" s="5">
        <v>278821</v>
      </c>
      <c r="O39" s="5">
        <v>274960</v>
      </c>
      <c r="P39" s="5">
        <v>1087</v>
      </c>
      <c r="Q39" s="5">
        <v>184</v>
      </c>
      <c r="R39" s="5">
        <v>493</v>
      </c>
      <c r="S39" s="5">
        <v>1768</v>
      </c>
      <c r="T39" s="5">
        <v>10</v>
      </c>
      <c r="U39" s="5">
        <v>320</v>
      </c>
      <c r="V39" s="5">
        <v>60957</v>
      </c>
      <c r="W39" s="5">
        <v>55224</v>
      </c>
      <c r="X39" s="5">
        <v>1331</v>
      </c>
      <c r="Y39" s="5">
        <v>5</v>
      </c>
      <c r="Z39" s="5">
        <v>0</v>
      </c>
      <c r="AA39" s="5">
        <v>4397</v>
      </c>
      <c r="AB39" s="5">
        <v>0</v>
      </c>
      <c r="AC39" s="5">
        <v>0</v>
      </c>
      <c r="AD39" s="5">
        <v>282754</v>
      </c>
      <c r="AE39" s="5">
        <v>255861</v>
      </c>
      <c r="AF39" s="5">
        <v>7474</v>
      </c>
      <c r="AG39" s="5">
        <v>2375</v>
      </c>
      <c r="AH39" s="5">
        <v>1567</v>
      </c>
      <c r="AI39" s="5">
        <v>15476</v>
      </c>
      <c r="AJ39" s="5">
        <v>0</v>
      </c>
      <c r="AK39" s="5">
        <v>196723</v>
      </c>
      <c r="AL39" s="5">
        <v>191304</v>
      </c>
      <c r="AM39" s="5">
        <v>8</v>
      </c>
      <c r="AN39" s="5">
        <v>237</v>
      </c>
      <c r="AO39" s="5">
        <v>2088</v>
      </c>
      <c r="AP39" s="5">
        <v>0</v>
      </c>
      <c r="AQ39" s="5">
        <v>3086</v>
      </c>
      <c r="AR39" s="5">
        <v>0</v>
      </c>
      <c r="AS39" s="5">
        <v>0</v>
      </c>
    </row>
    <row r="40" spans="1:45">
      <c r="A40" s="5">
        <v>1394</v>
      </c>
      <c r="B40" s="5">
        <v>4</v>
      </c>
      <c r="C40" s="5" t="s">
        <v>226</v>
      </c>
      <c r="D40" s="5" t="s">
        <v>227</v>
      </c>
      <c r="E40" s="5">
        <v>153518</v>
      </c>
      <c r="F40" s="5">
        <v>106316</v>
      </c>
      <c r="G40" s="5">
        <v>4442</v>
      </c>
      <c r="H40" s="5">
        <v>1085</v>
      </c>
      <c r="I40" s="5">
        <v>7441</v>
      </c>
      <c r="J40" s="5">
        <v>14096</v>
      </c>
      <c r="K40" s="5">
        <v>20000</v>
      </c>
      <c r="L40" s="5">
        <v>31</v>
      </c>
      <c r="M40" s="5">
        <v>107</v>
      </c>
      <c r="N40" s="5">
        <v>45169</v>
      </c>
      <c r="O40" s="5">
        <v>44854</v>
      </c>
      <c r="P40" s="5">
        <v>32</v>
      </c>
      <c r="Q40" s="5">
        <v>200</v>
      </c>
      <c r="R40" s="5">
        <v>0</v>
      </c>
      <c r="S40" s="5">
        <v>0</v>
      </c>
      <c r="T40" s="5">
        <v>0</v>
      </c>
      <c r="U40" s="5">
        <v>84</v>
      </c>
      <c r="V40" s="5">
        <v>16923</v>
      </c>
      <c r="W40" s="5">
        <v>10069</v>
      </c>
      <c r="X40" s="5">
        <v>230</v>
      </c>
      <c r="Y40" s="5">
        <v>0</v>
      </c>
      <c r="Z40" s="5">
        <v>0</v>
      </c>
      <c r="AA40" s="5">
        <v>5178</v>
      </c>
      <c r="AB40" s="5">
        <v>20</v>
      </c>
      <c r="AC40" s="5">
        <v>1426</v>
      </c>
      <c r="AD40" s="5">
        <v>19749</v>
      </c>
      <c r="AE40" s="5">
        <v>16015</v>
      </c>
      <c r="AF40" s="5">
        <v>1649</v>
      </c>
      <c r="AG40" s="5">
        <v>30</v>
      </c>
      <c r="AH40" s="5">
        <v>956</v>
      </c>
      <c r="AI40" s="5">
        <v>1070</v>
      </c>
      <c r="AJ40" s="5">
        <v>29</v>
      </c>
      <c r="AK40" s="5">
        <v>24189</v>
      </c>
      <c r="AL40" s="5">
        <v>12402</v>
      </c>
      <c r="AM40" s="5">
        <v>553</v>
      </c>
      <c r="AN40" s="5">
        <v>90</v>
      </c>
      <c r="AO40" s="5">
        <v>524</v>
      </c>
      <c r="AP40" s="5">
        <v>7579</v>
      </c>
      <c r="AQ40" s="5">
        <v>3036</v>
      </c>
      <c r="AR40" s="5">
        <v>5</v>
      </c>
      <c r="AS40" s="5">
        <v>0</v>
      </c>
    </row>
    <row r="41" spans="1:45">
      <c r="A41" s="5">
        <v>1394</v>
      </c>
      <c r="B41" s="5">
        <v>3</v>
      </c>
      <c r="C41" s="5" t="s">
        <v>228</v>
      </c>
      <c r="D41" s="5" t="s">
        <v>229</v>
      </c>
      <c r="E41" s="5">
        <v>4941276</v>
      </c>
      <c r="F41" s="5">
        <v>4445341</v>
      </c>
      <c r="G41" s="5">
        <v>39759</v>
      </c>
      <c r="H41" s="5">
        <v>26860</v>
      </c>
      <c r="I41" s="5">
        <v>22550</v>
      </c>
      <c r="J41" s="5">
        <v>314602</v>
      </c>
      <c r="K41" s="5">
        <v>82145</v>
      </c>
      <c r="L41" s="5">
        <v>5006</v>
      </c>
      <c r="M41" s="5">
        <v>5012</v>
      </c>
      <c r="N41" s="5">
        <v>3330350</v>
      </c>
      <c r="O41" s="5">
        <v>3313077</v>
      </c>
      <c r="P41" s="5">
        <v>5668</v>
      </c>
      <c r="Q41" s="5">
        <v>3842</v>
      </c>
      <c r="R41" s="5">
        <v>6002</v>
      </c>
      <c r="S41" s="5">
        <v>0</v>
      </c>
      <c r="T41" s="5">
        <v>13</v>
      </c>
      <c r="U41" s="5">
        <v>1747</v>
      </c>
      <c r="V41" s="5">
        <v>150658</v>
      </c>
      <c r="W41" s="5">
        <v>143411</v>
      </c>
      <c r="X41" s="5">
        <v>1812</v>
      </c>
      <c r="Y41" s="5">
        <v>545</v>
      </c>
      <c r="Z41" s="5">
        <v>856</v>
      </c>
      <c r="AA41" s="5">
        <v>3999</v>
      </c>
      <c r="AB41" s="5">
        <v>0</v>
      </c>
      <c r="AC41" s="5">
        <v>36</v>
      </c>
      <c r="AD41" s="5">
        <v>254910</v>
      </c>
      <c r="AE41" s="5">
        <v>126566</v>
      </c>
      <c r="AF41" s="5">
        <v>21371</v>
      </c>
      <c r="AG41" s="5">
        <v>2790</v>
      </c>
      <c r="AH41" s="5">
        <v>91796</v>
      </c>
      <c r="AI41" s="5">
        <v>12271</v>
      </c>
      <c r="AJ41" s="5">
        <v>116</v>
      </c>
      <c r="AK41" s="5">
        <v>303890</v>
      </c>
      <c r="AL41" s="5">
        <v>200723</v>
      </c>
      <c r="AM41" s="5">
        <v>15205</v>
      </c>
      <c r="AN41" s="5">
        <v>474</v>
      </c>
      <c r="AO41" s="5">
        <v>3548</v>
      </c>
      <c r="AP41" s="5">
        <v>22010</v>
      </c>
      <c r="AQ41" s="5">
        <v>61670</v>
      </c>
      <c r="AR41" s="5">
        <v>0</v>
      </c>
      <c r="AS41" s="5">
        <v>259</v>
      </c>
    </row>
    <row r="42" spans="1:45">
      <c r="A42" s="5">
        <v>1394</v>
      </c>
      <c r="B42" s="5">
        <v>4</v>
      </c>
      <c r="C42" s="5" t="s">
        <v>230</v>
      </c>
      <c r="D42" s="5" t="s">
        <v>231</v>
      </c>
      <c r="E42" s="5">
        <v>4191</v>
      </c>
      <c r="F42" s="5">
        <v>4131</v>
      </c>
      <c r="G42" s="5">
        <v>38</v>
      </c>
      <c r="H42" s="5">
        <v>2</v>
      </c>
      <c r="I42" s="5">
        <v>0</v>
      </c>
      <c r="J42" s="5">
        <v>14</v>
      </c>
      <c r="K42" s="5">
        <v>0</v>
      </c>
      <c r="L42" s="5">
        <v>0</v>
      </c>
      <c r="M42" s="5">
        <v>7</v>
      </c>
      <c r="N42" s="5">
        <v>1977</v>
      </c>
      <c r="O42" s="5">
        <v>1975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2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1621</v>
      </c>
      <c r="AE42" s="5">
        <v>1611</v>
      </c>
      <c r="AF42" s="5">
        <v>11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</row>
    <row r="43" spans="1:45">
      <c r="A43" s="5">
        <v>1394</v>
      </c>
      <c r="B43" s="5">
        <v>4</v>
      </c>
      <c r="C43" s="5" t="s">
        <v>232</v>
      </c>
      <c r="D43" s="5" t="s">
        <v>233</v>
      </c>
      <c r="E43" s="5">
        <v>206409</v>
      </c>
      <c r="F43" s="5">
        <v>144487</v>
      </c>
      <c r="G43" s="5">
        <v>8991</v>
      </c>
      <c r="H43" s="5">
        <v>7233</v>
      </c>
      <c r="I43" s="5">
        <v>1435</v>
      </c>
      <c r="J43" s="5">
        <v>38110</v>
      </c>
      <c r="K43" s="5">
        <v>4579</v>
      </c>
      <c r="L43" s="5">
        <v>613</v>
      </c>
      <c r="M43" s="5">
        <v>962</v>
      </c>
      <c r="N43" s="5">
        <v>71133</v>
      </c>
      <c r="O43" s="5">
        <v>69686</v>
      </c>
      <c r="P43" s="5">
        <v>229</v>
      </c>
      <c r="Q43" s="5">
        <v>1019</v>
      </c>
      <c r="R43" s="5">
        <v>96</v>
      </c>
      <c r="S43" s="5">
        <v>0</v>
      </c>
      <c r="T43" s="5">
        <v>0</v>
      </c>
      <c r="U43" s="5">
        <v>103</v>
      </c>
      <c r="V43" s="5">
        <v>41518</v>
      </c>
      <c r="W43" s="5">
        <v>40362</v>
      </c>
      <c r="X43" s="5">
        <v>1043</v>
      </c>
      <c r="Y43" s="5">
        <v>113</v>
      </c>
      <c r="Z43" s="5">
        <v>0</v>
      </c>
      <c r="AA43" s="5">
        <v>0</v>
      </c>
      <c r="AB43" s="5">
        <v>0</v>
      </c>
      <c r="AC43" s="5">
        <v>1</v>
      </c>
      <c r="AD43" s="5">
        <v>23970</v>
      </c>
      <c r="AE43" s="5">
        <v>17491</v>
      </c>
      <c r="AF43" s="5">
        <v>2654</v>
      </c>
      <c r="AG43" s="5">
        <v>911</v>
      </c>
      <c r="AH43" s="5">
        <v>335</v>
      </c>
      <c r="AI43" s="5">
        <v>2508</v>
      </c>
      <c r="AJ43" s="5">
        <v>70</v>
      </c>
      <c r="AK43" s="5">
        <v>81554</v>
      </c>
      <c r="AL43" s="5">
        <v>17164</v>
      </c>
      <c r="AM43" s="5">
        <v>14168</v>
      </c>
      <c r="AN43" s="5">
        <v>14</v>
      </c>
      <c r="AO43" s="5">
        <v>0</v>
      </c>
      <c r="AP43" s="5">
        <v>208</v>
      </c>
      <c r="AQ43" s="5">
        <v>50000</v>
      </c>
      <c r="AR43" s="5">
        <v>0</v>
      </c>
      <c r="AS43" s="5">
        <v>0</v>
      </c>
    </row>
    <row r="44" spans="1:45">
      <c r="A44" s="5">
        <v>1394</v>
      </c>
      <c r="B44" s="5">
        <v>4</v>
      </c>
      <c r="C44" s="5" t="s">
        <v>234</v>
      </c>
      <c r="D44" s="5" t="s">
        <v>235</v>
      </c>
      <c r="E44" s="5">
        <v>4618272</v>
      </c>
      <c r="F44" s="5">
        <v>4199248</v>
      </c>
      <c r="G44" s="5">
        <v>27416</v>
      </c>
      <c r="H44" s="5">
        <v>18086</v>
      </c>
      <c r="I44" s="5">
        <v>19061</v>
      </c>
      <c r="J44" s="5">
        <v>271259</v>
      </c>
      <c r="K44" s="5">
        <v>75886</v>
      </c>
      <c r="L44" s="5">
        <v>3941</v>
      </c>
      <c r="M44" s="5">
        <v>3375</v>
      </c>
      <c r="N44" s="5">
        <v>3218977</v>
      </c>
      <c r="O44" s="5">
        <v>3204928</v>
      </c>
      <c r="P44" s="5">
        <v>3679</v>
      </c>
      <c r="Q44" s="5">
        <v>2824</v>
      </c>
      <c r="R44" s="5">
        <v>5907</v>
      </c>
      <c r="S44" s="5">
        <v>0</v>
      </c>
      <c r="T44" s="5">
        <v>13</v>
      </c>
      <c r="U44" s="5">
        <v>1627</v>
      </c>
      <c r="V44" s="5">
        <v>106344</v>
      </c>
      <c r="W44" s="5">
        <v>100303</v>
      </c>
      <c r="X44" s="5">
        <v>723</v>
      </c>
      <c r="Y44" s="5">
        <v>432</v>
      </c>
      <c r="Z44" s="5">
        <v>852</v>
      </c>
      <c r="AA44" s="5">
        <v>3999</v>
      </c>
      <c r="AB44" s="5">
        <v>0</v>
      </c>
      <c r="AC44" s="5">
        <v>35</v>
      </c>
      <c r="AD44" s="5">
        <v>225224</v>
      </c>
      <c r="AE44" s="5">
        <v>104975</v>
      </c>
      <c r="AF44" s="5">
        <v>18210</v>
      </c>
      <c r="AG44" s="5">
        <v>1844</v>
      </c>
      <c r="AH44" s="5">
        <v>91183</v>
      </c>
      <c r="AI44" s="5">
        <v>8965</v>
      </c>
      <c r="AJ44" s="5">
        <v>46</v>
      </c>
      <c r="AK44" s="5">
        <v>221739</v>
      </c>
      <c r="AL44" s="5">
        <v>183559</v>
      </c>
      <c r="AM44" s="5">
        <v>1037</v>
      </c>
      <c r="AN44" s="5">
        <v>461</v>
      </c>
      <c r="AO44" s="5">
        <v>3026</v>
      </c>
      <c r="AP44" s="5">
        <v>21802</v>
      </c>
      <c r="AQ44" s="5">
        <v>11670</v>
      </c>
      <c r="AR44" s="5">
        <v>0</v>
      </c>
      <c r="AS44" s="5">
        <v>184</v>
      </c>
    </row>
    <row r="45" spans="1:45">
      <c r="A45" s="5">
        <v>1394</v>
      </c>
      <c r="B45" s="5">
        <v>4</v>
      </c>
      <c r="C45" s="5" t="s">
        <v>236</v>
      </c>
      <c r="D45" s="5" t="s">
        <v>237</v>
      </c>
      <c r="E45" s="5">
        <v>3978</v>
      </c>
      <c r="F45" s="5">
        <v>1450</v>
      </c>
      <c r="G45" s="5">
        <v>187</v>
      </c>
      <c r="H45" s="5">
        <v>276</v>
      </c>
      <c r="I45" s="5">
        <v>0</v>
      </c>
      <c r="J45" s="5">
        <v>1888</v>
      </c>
      <c r="K45" s="5">
        <v>0</v>
      </c>
      <c r="L45" s="5">
        <v>56</v>
      </c>
      <c r="M45" s="5">
        <v>120</v>
      </c>
      <c r="N45" s="5">
        <v>30</v>
      </c>
      <c r="O45" s="5">
        <v>0</v>
      </c>
      <c r="P45" s="5">
        <v>30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1046</v>
      </c>
      <c r="W45" s="5">
        <v>1046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300</v>
      </c>
      <c r="AE45" s="5">
        <v>300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326</v>
      </c>
      <c r="AL45" s="5">
        <v>0</v>
      </c>
      <c r="AM45" s="5">
        <v>0</v>
      </c>
      <c r="AN45" s="5">
        <v>0</v>
      </c>
      <c r="AO45" s="5">
        <v>326</v>
      </c>
      <c r="AP45" s="5">
        <v>0</v>
      </c>
      <c r="AQ45" s="5">
        <v>0</v>
      </c>
      <c r="AR45" s="5">
        <v>0</v>
      </c>
      <c r="AS45" s="5">
        <v>0</v>
      </c>
    </row>
    <row r="46" spans="1:45">
      <c r="A46" s="5">
        <v>1394</v>
      </c>
      <c r="B46" s="5">
        <v>4</v>
      </c>
      <c r="C46" s="5" t="s">
        <v>238</v>
      </c>
      <c r="D46" s="5" t="s">
        <v>239</v>
      </c>
      <c r="E46" s="5">
        <v>108426</v>
      </c>
      <c r="F46" s="5">
        <v>96025</v>
      </c>
      <c r="G46" s="5">
        <v>3127</v>
      </c>
      <c r="H46" s="5">
        <v>1263</v>
      </c>
      <c r="I46" s="5">
        <v>2053</v>
      </c>
      <c r="J46" s="5">
        <v>3332</v>
      </c>
      <c r="K46" s="5">
        <v>1680</v>
      </c>
      <c r="L46" s="5">
        <v>397</v>
      </c>
      <c r="M46" s="5">
        <v>548</v>
      </c>
      <c r="N46" s="5">
        <v>38232</v>
      </c>
      <c r="O46" s="5">
        <v>36487</v>
      </c>
      <c r="P46" s="5">
        <v>1729</v>
      </c>
      <c r="Q46" s="5">
        <v>0</v>
      </c>
      <c r="R46" s="5">
        <v>0</v>
      </c>
      <c r="S46" s="5">
        <v>0</v>
      </c>
      <c r="T46" s="5">
        <v>0</v>
      </c>
      <c r="U46" s="5">
        <v>16</v>
      </c>
      <c r="V46" s="5">
        <v>1750</v>
      </c>
      <c r="W46" s="5">
        <v>1700</v>
      </c>
      <c r="X46" s="5">
        <v>46</v>
      </c>
      <c r="Y46" s="5">
        <v>0</v>
      </c>
      <c r="Z46" s="5">
        <v>4</v>
      </c>
      <c r="AA46" s="5">
        <v>0</v>
      </c>
      <c r="AB46" s="5">
        <v>0</v>
      </c>
      <c r="AC46" s="5">
        <v>0</v>
      </c>
      <c r="AD46" s="5">
        <v>3795</v>
      </c>
      <c r="AE46" s="5">
        <v>2188</v>
      </c>
      <c r="AF46" s="5">
        <v>496</v>
      </c>
      <c r="AG46" s="5">
        <v>36</v>
      </c>
      <c r="AH46" s="5">
        <v>277</v>
      </c>
      <c r="AI46" s="5">
        <v>798</v>
      </c>
      <c r="AJ46" s="5">
        <v>0</v>
      </c>
      <c r="AK46" s="5">
        <v>271</v>
      </c>
      <c r="AL46" s="5">
        <v>0</v>
      </c>
      <c r="AM46" s="5">
        <v>0</v>
      </c>
      <c r="AN46" s="5">
        <v>0</v>
      </c>
      <c r="AO46" s="5">
        <v>196</v>
      </c>
      <c r="AP46" s="5">
        <v>0</v>
      </c>
      <c r="AQ46" s="5">
        <v>0</v>
      </c>
      <c r="AR46" s="5">
        <v>0</v>
      </c>
      <c r="AS46" s="5">
        <v>75</v>
      </c>
    </row>
    <row r="47" spans="1:45">
      <c r="A47" s="5">
        <v>1394</v>
      </c>
      <c r="B47" s="5">
        <v>2</v>
      </c>
      <c r="C47" s="5" t="s">
        <v>240</v>
      </c>
      <c r="D47" s="5" t="s">
        <v>241</v>
      </c>
      <c r="E47" s="5">
        <v>307958</v>
      </c>
      <c r="F47" s="5">
        <v>192281</v>
      </c>
      <c r="G47" s="5">
        <v>14101</v>
      </c>
      <c r="H47" s="5">
        <v>49560</v>
      </c>
      <c r="I47" s="5">
        <v>3377</v>
      </c>
      <c r="J47" s="5">
        <v>41591</v>
      </c>
      <c r="K47" s="5">
        <v>1465</v>
      </c>
      <c r="L47" s="5">
        <v>677</v>
      </c>
      <c r="M47" s="5">
        <v>4906</v>
      </c>
      <c r="N47" s="5">
        <v>155063</v>
      </c>
      <c r="O47" s="5">
        <v>138899</v>
      </c>
      <c r="P47" s="5">
        <v>4567</v>
      </c>
      <c r="Q47" s="5">
        <v>9470</v>
      </c>
      <c r="R47" s="5">
        <v>0</v>
      </c>
      <c r="S47" s="5">
        <v>0</v>
      </c>
      <c r="T47" s="5">
        <v>2</v>
      </c>
      <c r="U47" s="5">
        <v>2126</v>
      </c>
      <c r="V47" s="5">
        <v>9158</v>
      </c>
      <c r="W47" s="5">
        <v>5717</v>
      </c>
      <c r="X47" s="5">
        <v>2170</v>
      </c>
      <c r="Y47" s="5">
        <v>147</v>
      </c>
      <c r="Z47" s="5">
        <v>156</v>
      </c>
      <c r="AA47" s="5">
        <v>643</v>
      </c>
      <c r="AB47" s="5">
        <v>0</v>
      </c>
      <c r="AC47" s="5">
        <v>325</v>
      </c>
      <c r="AD47" s="5">
        <v>16007</v>
      </c>
      <c r="AE47" s="5">
        <v>7198</v>
      </c>
      <c r="AF47" s="5">
        <v>1400</v>
      </c>
      <c r="AG47" s="5">
        <v>67</v>
      </c>
      <c r="AH47" s="5">
        <v>469</v>
      </c>
      <c r="AI47" s="5">
        <v>6850</v>
      </c>
      <c r="AJ47" s="5">
        <v>23</v>
      </c>
      <c r="AK47" s="5">
        <v>3626</v>
      </c>
      <c r="AL47" s="5">
        <v>1955</v>
      </c>
      <c r="AM47" s="5">
        <v>462</v>
      </c>
      <c r="AN47" s="5">
        <v>0</v>
      </c>
      <c r="AO47" s="5">
        <v>1209</v>
      </c>
      <c r="AP47" s="5">
        <v>0</v>
      </c>
      <c r="AQ47" s="5">
        <v>0</v>
      </c>
      <c r="AR47" s="5">
        <v>0</v>
      </c>
      <c r="AS47" s="5">
        <v>0</v>
      </c>
    </row>
    <row r="48" spans="1:45">
      <c r="A48" s="5">
        <v>1394</v>
      </c>
      <c r="B48" s="5">
        <v>3</v>
      </c>
      <c r="C48" s="5" t="s">
        <v>242</v>
      </c>
      <c r="D48" s="5" t="s">
        <v>243</v>
      </c>
      <c r="E48" s="5">
        <v>275014</v>
      </c>
      <c r="F48" s="5">
        <v>169679</v>
      </c>
      <c r="G48" s="5">
        <v>13492</v>
      </c>
      <c r="H48" s="5">
        <v>48156</v>
      </c>
      <c r="I48" s="5">
        <v>3353</v>
      </c>
      <c r="J48" s="5">
        <v>33763</v>
      </c>
      <c r="K48" s="5">
        <v>1465</v>
      </c>
      <c r="L48" s="5">
        <v>470</v>
      </c>
      <c r="M48" s="5">
        <v>4636</v>
      </c>
      <c r="N48" s="5">
        <v>145714</v>
      </c>
      <c r="O48" s="5">
        <v>129551</v>
      </c>
      <c r="P48" s="5">
        <v>4567</v>
      </c>
      <c r="Q48" s="5">
        <v>9470</v>
      </c>
      <c r="R48" s="5">
        <v>0</v>
      </c>
      <c r="S48" s="5">
        <v>0</v>
      </c>
      <c r="T48" s="5">
        <v>2</v>
      </c>
      <c r="U48" s="5">
        <v>2126</v>
      </c>
      <c r="V48" s="5">
        <v>8115</v>
      </c>
      <c r="W48" s="5">
        <v>5154</v>
      </c>
      <c r="X48" s="5">
        <v>1975</v>
      </c>
      <c r="Y48" s="5">
        <v>12</v>
      </c>
      <c r="Z48" s="5">
        <v>6</v>
      </c>
      <c r="AA48" s="5">
        <v>643</v>
      </c>
      <c r="AB48" s="5">
        <v>0</v>
      </c>
      <c r="AC48" s="5">
        <v>325</v>
      </c>
      <c r="AD48" s="5">
        <v>15630</v>
      </c>
      <c r="AE48" s="5">
        <v>6831</v>
      </c>
      <c r="AF48" s="5">
        <v>1390</v>
      </c>
      <c r="AG48" s="5">
        <v>67</v>
      </c>
      <c r="AH48" s="5">
        <v>469</v>
      </c>
      <c r="AI48" s="5">
        <v>6850</v>
      </c>
      <c r="AJ48" s="5">
        <v>23</v>
      </c>
      <c r="AK48" s="5">
        <v>3626</v>
      </c>
      <c r="AL48" s="5">
        <v>1955</v>
      </c>
      <c r="AM48" s="5">
        <v>462</v>
      </c>
      <c r="AN48" s="5">
        <v>0</v>
      </c>
      <c r="AO48" s="5">
        <v>1209</v>
      </c>
      <c r="AP48" s="5">
        <v>0</v>
      </c>
      <c r="AQ48" s="5">
        <v>0</v>
      </c>
      <c r="AR48" s="5">
        <v>0</v>
      </c>
      <c r="AS48" s="5">
        <v>0</v>
      </c>
    </row>
    <row r="49" spans="1:45">
      <c r="A49" s="5">
        <v>1394</v>
      </c>
      <c r="B49" s="5">
        <v>4</v>
      </c>
      <c r="C49" s="5" t="s">
        <v>244</v>
      </c>
      <c r="D49" s="5" t="s">
        <v>243</v>
      </c>
      <c r="E49" s="5">
        <v>275014</v>
      </c>
      <c r="F49" s="5">
        <v>169679</v>
      </c>
      <c r="G49" s="5">
        <v>13492</v>
      </c>
      <c r="H49" s="5">
        <v>48156</v>
      </c>
      <c r="I49" s="5">
        <v>3353</v>
      </c>
      <c r="J49" s="5">
        <v>33763</v>
      </c>
      <c r="K49" s="5">
        <v>1465</v>
      </c>
      <c r="L49" s="5">
        <v>470</v>
      </c>
      <c r="M49" s="5">
        <v>4636</v>
      </c>
      <c r="N49" s="5">
        <v>145714</v>
      </c>
      <c r="O49" s="5">
        <v>129551</v>
      </c>
      <c r="P49" s="5">
        <v>4567</v>
      </c>
      <c r="Q49" s="5">
        <v>9470</v>
      </c>
      <c r="R49" s="5">
        <v>0</v>
      </c>
      <c r="S49" s="5">
        <v>0</v>
      </c>
      <c r="T49" s="5">
        <v>2</v>
      </c>
      <c r="U49" s="5">
        <v>2126</v>
      </c>
      <c r="V49" s="5">
        <v>8115</v>
      </c>
      <c r="W49" s="5">
        <v>5154</v>
      </c>
      <c r="X49" s="5">
        <v>1975</v>
      </c>
      <c r="Y49" s="5">
        <v>12</v>
      </c>
      <c r="Z49" s="5">
        <v>6</v>
      </c>
      <c r="AA49" s="5">
        <v>643</v>
      </c>
      <c r="AB49" s="5">
        <v>0</v>
      </c>
      <c r="AC49" s="5">
        <v>325</v>
      </c>
      <c r="AD49" s="5">
        <v>15630</v>
      </c>
      <c r="AE49" s="5">
        <v>6831</v>
      </c>
      <c r="AF49" s="5">
        <v>1390</v>
      </c>
      <c r="AG49" s="5">
        <v>67</v>
      </c>
      <c r="AH49" s="5">
        <v>469</v>
      </c>
      <c r="AI49" s="5">
        <v>6850</v>
      </c>
      <c r="AJ49" s="5">
        <v>23</v>
      </c>
      <c r="AK49" s="5">
        <v>3626</v>
      </c>
      <c r="AL49" s="5">
        <v>1955</v>
      </c>
      <c r="AM49" s="5">
        <v>462</v>
      </c>
      <c r="AN49" s="5">
        <v>0</v>
      </c>
      <c r="AO49" s="5">
        <v>1209</v>
      </c>
      <c r="AP49" s="5">
        <v>0</v>
      </c>
      <c r="AQ49" s="5">
        <v>0</v>
      </c>
      <c r="AR49" s="5">
        <v>0</v>
      </c>
      <c r="AS49" s="5">
        <v>0</v>
      </c>
    </row>
    <row r="50" spans="1:45">
      <c r="A50" s="5">
        <v>1394</v>
      </c>
      <c r="B50" s="5">
        <v>3</v>
      </c>
      <c r="C50" s="5" t="s">
        <v>245</v>
      </c>
      <c r="D50" s="5" t="s">
        <v>246</v>
      </c>
      <c r="E50" s="5">
        <v>32944</v>
      </c>
      <c r="F50" s="5">
        <v>22602</v>
      </c>
      <c r="G50" s="5">
        <v>609</v>
      </c>
      <c r="H50" s="5">
        <v>1403</v>
      </c>
      <c r="I50" s="5">
        <v>25</v>
      </c>
      <c r="J50" s="5">
        <v>7828</v>
      </c>
      <c r="K50" s="5">
        <v>0</v>
      </c>
      <c r="L50" s="5">
        <v>207</v>
      </c>
      <c r="M50" s="5">
        <v>270</v>
      </c>
      <c r="N50" s="5">
        <v>9348</v>
      </c>
      <c r="O50" s="5">
        <v>9348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1043</v>
      </c>
      <c r="W50" s="5">
        <v>563</v>
      </c>
      <c r="X50" s="5">
        <v>195</v>
      </c>
      <c r="Y50" s="5">
        <v>135</v>
      </c>
      <c r="Z50" s="5">
        <v>150</v>
      </c>
      <c r="AA50" s="5">
        <v>0</v>
      </c>
      <c r="AB50" s="5">
        <v>0</v>
      </c>
      <c r="AC50" s="5">
        <v>0</v>
      </c>
      <c r="AD50" s="5">
        <v>378</v>
      </c>
      <c r="AE50" s="5">
        <v>368</v>
      </c>
      <c r="AF50" s="5">
        <v>10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</row>
    <row r="51" spans="1:45">
      <c r="A51" s="5">
        <v>1394</v>
      </c>
      <c r="B51" s="5">
        <v>4</v>
      </c>
      <c r="C51" s="5" t="s">
        <v>247</v>
      </c>
      <c r="D51" s="5" t="s">
        <v>246</v>
      </c>
      <c r="E51" s="5">
        <v>32944</v>
      </c>
      <c r="F51" s="5">
        <v>22602</v>
      </c>
      <c r="G51" s="5">
        <v>609</v>
      </c>
      <c r="H51" s="5">
        <v>1403</v>
      </c>
      <c r="I51" s="5">
        <v>25</v>
      </c>
      <c r="J51" s="5">
        <v>7828</v>
      </c>
      <c r="K51" s="5">
        <v>0</v>
      </c>
      <c r="L51" s="5">
        <v>207</v>
      </c>
      <c r="M51" s="5">
        <v>270</v>
      </c>
      <c r="N51" s="5">
        <v>9348</v>
      </c>
      <c r="O51" s="5">
        <v>9348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1043</v>
      </c>
      <c r="W51" s="5">
        <v>563</v>
      </c>
      <c r="X51" s="5">
        <v>195</v>
      </c>
      <c r="Y51" s="5">
        <v>135</v>
      </c>
      <c r="Z51" s="5">
        <v>150</v>
      </c>
      <c r="AA51" s="5">
        <v>0</v>
      </c>
      <c r="AB51" s="5">
        <v>0</v>
      </c>
      <c r="AC51" s="5">
        <v>0</v>
      </c>
      <c r="AD51" s="5">
        <v>378</v>
      </c>
      <c r="AE51" s="5">
        <v>368</v>
      </c>
      <c r="AF51" s="5">
        <v>10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</row>
    <row r="52" spans="1:45">
      <c r="A52" s="5">
        <v>1394</v>
      </c>
      <c r="B52" s="5">
        <v>2</v>
      </c>
      <c r="C52" s="5" t="s">
        <v>248</v>
      </c>
      <c r="D52" s="5" t="s">
        <v>249</v>
      </c>
      <c r="E52" s="5">
        <v>255915</v>
      </c>
      <c r="F52" s="5">
        <v>109739</v>
      </c>
      <c r="G52" s="5">
        <v>25236</v>
      </c>
      <c r="H52" s="5">
        <v>6718</v>
      </c>
      <c r="I52" s="5">
        <v>13517</v>
      </c>
      <c r="J52" s="5">
        <v>95425</v>
      </c>
      <c r="K52" s="5">
        <v>3745</v>
      </c>
      <c r="L52" s="5">
        <v>338</v>
      </c>
      <c r="M52" s="5">
        <v>1197</v>
      </c>
      <c r="N52" s="5">
        <v>53316</v>
      </c>
      <c r="O52" s="5">
        <v>36877</v>
      </c>
      <c r="P52" s="5">
        <v>9611</v>
      </c>
      <c r="Q52" s="5">
        <v>1264</v>
      </c>
      <c r="R52" s="5">
        <v>1258</v>
      </c>
      <c r="S52" s="5">
        <v>3169</v>
      </c>
      <c r="T52" s="5">
        <v>165</v>
      </c>
      <c r="U52" s="5">
        <v>971</v>
      </c>
      <c r="V52" s="5">
        <v>20385</v>
      </c>
      <c r="W52" s="5">
        <v>19074</v>
      </c>
      <c r="X52" s="5">
        <v>86</v>
      </c>
      <c r="Y52" s="5">
        <v>0</v>
      </c>
      <c r="Z52" s="5">
        <v>320</v>
      </c>
      <c r="AA52" s="5">
        <v>811</v>
      </c>
      <c r="AB52" s="5">
        <v>0</v>
      </c>
      <c r="AC52" s="5">
        <v>93</v>
      </c>
      <c r="AD52" s="5">
        <v>18696</v>
      </c>
      <c r="AE52" s="5">
        <v>7931</v>
      </c>
      <c r="AF52" s="5">
        <v>2835</v>
      </c>
      <c r="AG52" s="5">
        <v>156</v>
      </c>
      <c r="AH52" s="5">
        <v>517</v>
      </c>
      <c r="AI52" s="5">
        <v>7230</v>
      </c>
      <c r="AJ52" s="5">
        <v>26</v>
      </c>
      <c r="AK52" s="5">
        <v>9420</v>
      </c>
      <c r="AL52" s="5">
        <v>2806</v>
      </c>
      <c r="AM52" s="5">
        <v>239</v>
      </c>
      <c r="AN52" s="5">
        <v>924</v>
      </c>
      <c r="AO52" s="5">
        <v>1140</v>
      </c>
      <c r="AP52" s="5">
        <v>509</v>
      </c>
      <c r="AQ52" s="5">
        <v>3800</v>
      </c>
      <c r="AR52" s="5">
        <v>0</v>
      </c>
      <c r="AS52" s="5">
        <v>2</v>
      </c>
    </row>
    <row r="53" spans="1:45">
      <c r="A53" s="5">
        <v>1394</v>
      </c>
      <c r="B53" s="5">
        <v>3</v>
      </c>
      <c r="C53" s="5" t="s">
        <v>250</v>
      </c>
      <c r="D53" s="5" t="s">
        <v>251</v>
      </c>
      <c r="E53" s="5">
        <v>156366</v>
      </c>
      <c r="F53" s="5">
        <v>77299</v>
      </c>
      <c r="G53" s="5">
        <v>9974</v>
      </c>
      <c r="H53" s="5">
        <v>4959</v>
      </c>
      <c r="I53" s="5">
        <v>2518</v>
      </c>
      <c r="J53" s="5">
        <v>57555</v>
      </c>
      <c r="K53" s="5">
        <v>3263</v>
      </c>
      <c r="L53" s="5">
        <v>253</v>
      </c>
      <c r="M53" s="5">
        <v>545</v>
      </c>
      <c r="N53" s="5">
        <v>28918</v>
      </c>
      <c r="O53" s="5">
        <v>26582</v>
      </c>
      <c r="P53" s="5">
        <v>193</v>
      </c>
      <c r="Q53" s="5">
        <v>1044</v>
      </c>
      <c r="R53" s="5">
        <v>17</v>
      </c>
      <c r="S53" s="5">
        <v>416</v>
      </c>
      <c r="T53" s="5">
        <v>165</v>
      </c>
      <c r="U53" s="5">
        <v>501</v>
      </c>
      <c r="V53" s="5">
        <v>17931</v>
      </c>
      <c r="W53" s="5">
        <v>16966</v>
      </c>
      <c r="X53" s="5">
        <v>0</v>
      </c>
      <c r="Y53" s="5">
        <v>0</v>
      </c>
      <c r="Z53" s="5">
        <v>320</v>
      </c>
      <c r="AA53" s="5">
        <v>552</v>
      </c>
      <c r="AB53" s="5">
        <v>0</v>
      </c>
      <c r="AC53" s="5">
        <v>93</v>
      </c>
      <c r="AD53" s="5">
        <v>17048</v>
      </c>
      <c r="AE53" s="5">
        <v>6659</v>
      </c>
      <c r="AF53" s="5">
        <v>2712</v>
      </c>
      <c r="AG53" s="5">
        <v>156</v>
      </c>
      <c r="AH53" s="5">
        <v>465</v>
      </c>
      <c r="AI53" s="5">
        <v>7050</v>
      </c>
      <c r="AJ53" s="5">
        <v>5</v>
      </c>
      <c r="AK53" s="5">
        <v>1709</v>
      </c>
      <c r="AL53" s="5">
        <v>54</v>
      </c>
      <c r="AM53" s="5">
        <v>45</v>
      </c>
      <c r="AN53" s="5">
        <v>909</v>
      </c>
      <c r="AO53" s="5">
        <v>690</v>
      </c>
      <c r="AP53" s="5">
        <v>9</v>
      </c>
      <c r="AQ53" s="5">
        <v>0</v>
      </c>
      <c r="AR53" s="5">
        <v>0</v>
      </c>
      <c r="AS53" s="5">
        <v>2</v>
      </c>
    </row>
    <row r="54" spans="1:45">
      <c r="A54" s="5">
        <v>1394</v>
      </c>
      <c r="B54" s="5">
        <v>4</v>
      </c>
      <c r="C54" s="5" t="s">
        <v>252</v>
      </c>
      <c r="D54" s="5" t="s">
        <v>253</v>
      </c>
      <c r="E54" s="5">
        <v>122965</v>
      </c>
      <c r="F54" s="5">
        <v>47826</v>
      </c>
      <c r="G54" s="5">
        <v>7278</v>
      </c>
      <c r="H54" s="5">
        <v>4502</v>
      </c>
      <c r="I54" s="5">
        <v>2450</v>
      </c>
      <c r="J54" s="5">
        <v>56898</v>
      </c>
      <c r="K54" s="5">
        <v>3263</v>
      </c>
      <c r="L54" s="5">
        <v>253</v>
      </c>
      <c r="M54" s="5">
        <v>495</v>
      </c>
      <c r="N54" s="5">
        <v>17581</v>
      </c>
      <c r="O54" s="5">
        <v>15311</v>
      </c>
      <c r="P54" s="5">
        <v>193</v>
      </c>
      <c r="Q54" s="5">
        <v>1043</v>
      </c>
      <c r="R54" s="5">
        <v>8</v>
      </c>
      <c r="S54" s="5">
        <v>410</v>
      </c>
      <c r="T54" s="5">
        <v>165</v>
      </c>
      <c r="U54" s="5">
        <v>451</v>
      </c>
      <c r="V54" s="5">
        <v>14636</v>
      </c>
      <c r="W54" s="5">
        <v>13671</v>
      </c>
      <c r="X54" s="5">
        <v>0</v>
      </c>
      <c r="Y54" s="5">
        <v>0</v>
      </c>
      <c r="Z54" s="5">
        <v>320</v>
      </c>
      <c r="AA54" s="5">
        <v>552</v>
      </c>
      <c r="AB54" s="5">
        <v>0</v>
      </c>
      <c r="AC54" s="5">
        <v>93</v>
      </c>
      <c r="AD54" s="5">
        <v>14751</v>
      </c>
      <c r="AE54" s="5">
        <v>4812</v>
      </c>
      <c r="AF54" s="5">
        <v>2700</v>
      </c>
      <c r="AG54" s="5">
        <v>58</v>
      </c>
      <c r="AH54" s="5">
        <v>465</v>
      </c>
      <c r="AI54" s="5">
        <v>6711</v>
      </c>
      <c r="AJ54" s="5">
        <v>5</v>
      </c>
      <c r="AK54" s="5">
        <v>1664</v>
      </c>
      <c r="AL54" s="5">
        <v>54</v>
      </c>
      <c r="AM54" s="5">
        <v>0</v>
      </c>
      <c r="AN54" s="5">
        <v>909</v>
      </c>
      <c r="AO54" s="5">
        <v>690</v>
      </c>
      <c r="AP54" s="5">
        <v>9</v>
      </c>
      <c r="AQ54" s="5">
        <v>0</v>
      </c>
      <c r="AR54" s="5">
        <v>0</v>
      </c>
      <c r="AS54" s="5">
        <v>2</v>
      </c>
    </row>
    <row r="55" spans="1:45">
      <c r="A55" s="5">
        <v>1394</v>
      </c>
      <c r="B55" s="5">
        <v>4</v>
      </c>
      <c r="C55" s="5" t="s">
        <v>254</v>
      </c>
      <c r="D55" s="5" t="s">
        <v>255</v>
      </c>
      <c r="E55" s="5">
        <v>33401</v>
      </c>
      <c r="F55" s="5">
        <v>29473</v>
      </c>
      <c r="G55" s="5">
        <v>2696</v>
      </c>
      <c r="H55" s="5">
        <v>457</v>
      </c>
      <c r="I55" s="5">
        <v>68</v>
      </c>
      <c r="J55" s="5">
        <v>657</v>
      </c>
      <c r="K55" s="5">
        <v>0</v>
      </c>
      <c r="L55" s="5">
        <v>0</v>
      </c>
      <c r="M55" s="5">
        <v>50</v>
      </c>
      <c r="N55" s="5">
        <v>11337</v>
      </c>
      <c r="O55" s="5">
        <v>11271</v>
      </c>
      <c r="P55" s="5">
        <v>0</v>
      </c>
      <c r="Q55" s="5">
        <v>1</v>
      </c>
      <c r="R55" s="5">
        <v>8</v>
      </c>
      <c r="S55" s="5">
        <v>6</v>
      </c>
      <c r="T55" s="5">
        <v>0</v>
      </c>
      <c r="U55" s="5">
        <v>50</v>
      </c>
      <c r="V55" s="5">
        <v>3296</v>
      </c>
      <c r="W55" s="5">
        <v>3296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2297</v>
      </c>
      <c r="AE55" s="5">
        <v>1848</v>
      </c>
      <c r="AF55" s="5">
        <v>12</v>
      </c>
      <c r="AG55" s="5">
        <v>98</v>
      </c>
      <c r="AH55" s="5">
        <v>0</v>
      </c>
      <c r="AI55" s="5">
        <v>339</v>
      </c>
      <c r="AJ55" s="5">
        <v>0</v>
      </c>
      <c r="AK55" s="5">
        <v>45</v>
      </c>
      <c r="AL55" s="5">
        <v>0</v>
      </c>
      <c r="AM55" s="5">
        <v>45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</row>
    <row r="56" spans="1:45">
      <c r="A56" s="5">
        <v>1394</v>
      </c>
      <c r="B56" s="5">
        <v>3</v>
      </c>
      <c r="C56" s="5" t="s">
        <v>256</v>
      </c>
      <c r="D56" s="5" t="s">
        <v>257</v>
      </c>
      <c r="E56" s="5">
        <v>99548</v>
      </c>
      <c r="F56" s="5">
        <v>32440</v>
      </c>
      <c r="G56" s="5">
        <v>15262</v>
      </c>
      <c r="H56" s="5">
        <v>1759</v>
      </c>
      <c r="I56" s="5">
        <v>10999</v>
      </c>
      <c r="J56" s="5">
        <v>37870</v>
      </c>
      <c r="K56" s="5">
        <v>482</v>
      </c>
      <c r="L56" s="5">
        <v>85</v>
      </c>
      <c r="M56" s="5">
        <v>651</v>
      </c>
      <c r="N56" s="5">
        <v>24397</v>
      </c>
      <c r="O56" s="5">
        <v>10295</v>
      </c>
      <c r="P56" s="5">
        <v>9418</v>
      </c>
      <c r="Q56" s="5">
        <v>220</v>
      </c>
      <c r="R56" s="5">
        <v>1241</v>
      </c>
      <c r="S56" s="5">
        <v>2753</v>
      </c>
      <c r="T56" s="5">
        <v>0</v>
      </c>
      <c r="U56" s="5">
        <v>470</v>
      </c>
      <c r="V56" s="5">
        <v>2453</v>
      </c>
      <c r="W56" s="5">
        <v>2108</v>
      </c>
      <c r="X56" s="5">
        <v>86</v>
      </c>
      <c r="Y56" s="5">
        <v>0</v>
      </c>
      <c r="Z56" s="5">
        <v>0</v>
      </c>
      <c r="AA56" s="5">
        <v>259</v>
      </c>
      <c r="AB56" s="5">
        <v>0</v>
      </c>
      <c r="AC56" s="5">
        <v>0</v>
      </c>
      <c r="AD56" s="5">
        <v>1648</v>
      </c>
      <c r="AE56" s="5">
        <v>1272</v>
      </c>
      <c r="AF56" s="5">
        <v>123</v>
      </c>
      <c r="AG56" s="5">
        <v>0</v>
      </c>
      <c r="AH56" s="5">
        <v>52</v>
      </c>
      <c r="AI56" s="5">
        <v>180</v>
      </c>
      <c r="AJ56" s="5">
        <v>21</v>
      </c>
      <c r="AK56" s="5">
        <v>7711</v>
      </c>
      <c r="AL56" s="5">
        <v>2752</v>
      </c>
      <c r="AM56" s="5">
        <v>194</v>
      </c>
      <c r="AN56" s="5">
        <v>15</v>
      </c>
      <c r="AO56" s="5">
        <v>450</v>
      </c>
      <c r="AP56" s="5">
        <v>500</v>
      </c>
      <c r="AQ56" s="5">
        <v>3800</v>
      </c>
      <c r="AR56" s="5">
        <v>0</v>
      </c>
      <c r="AS56" s="5">
        <v>0</v>
      </c>
    </row>
    <row r="57" spans="1:45">
      <c r="A57" s="5">
        <v>1394</v>
      </c>
      <c r="B57" s="5">
        <v>4</v>
      </c>
      <c r="C57" s="5" t="s">
        <v>258</v>
      </c>
      <c r="D57" s="5" t="s">
        <v>257</v>
      </c>
      <c r="E57" s="5">
        <v>99548</v>
      </c>
      <c r="F57" s="5">
        <v>32440</v>
      </c>
      <c r="G57" s="5">
        <v>15262</v>
      </c>
      <c r="H57" s="5">
        <v>1759</v>
      </c>
      <c r="I57" s="5">
        <v>10999</v>
      </c>
      <c r="J57" s="5">
        <v>37870</v>
      </c>
      <c r="K57" s="5">
        <v>482</v>
      </c>
      <c r="L57" s="5">
        <v>85</v>
      </c>
      <c r="M57" s="5">
        <v>651</v>
      </c>
      <c r="N57" s="5">
        <v>24397</v>
      </c>
      <c r="O57" s="5">
        <v>10295</v>
      </c>
      <c r="P57" s="5">
        <v>9418</v>
      </c>
      <c r="Q57" s="5">
        <v>220</v>
      </c>
      <c r="R57" s="5">
        <v>1241</v>
      </c>
      <c r="S57" s="5">
        <v>2753</v>
      </c>
      <c r="T57" s="5">
        <v>0</v>
      </c>
      <c r="U57" s="5">
        <v>470</v>
      </c>
      <c r="V57" s="5">
        <v>2453</v>
      </c>
      <c r="W57" s="5">
        <v>2108</v>
      </c>
      <c r="X57" s="5">
        <v>86</v>
      </c>
      <c r="Y57" s="5">
        <v>0</v>
      </c>
      <c r="Z57" s="5">
        <v>0</v>
      </c>
      <c r="AA57" s="5">
        <v>259</v>
      </c>
      <c r="AB57" s="5">
        <v>0</v>
      </c>
      <c r="AC57" s="5">
        <v>0</v>
      </c>
      <c r="AD57" s="5">
        <v>1648</v>
      </c>
      <c r="AE57" s="5">
        <v>1272</v>
      </c>
      <c r="AF57" s="5">
        <v>123</v>
      </c>
      <c r="AG57" s="5">
        <v>0</v>
      </c>
      <c r="AH57" s="5">
        <v>52</v>
      </c>
      <c r="AI57" s="5">
        <v>180</v>
      </c>
      <c r="AJ57" s="5">
        <v>21</v>
      </c>
      <c r="AK57" s="5">
        <v>7711</v>
      </c>
      <c r="AL57" s="5">
        <v>2752</v>
      </c>
      <c r="AM57" s="5">
        <v>194</v>
      </c>
      <c r="AN57" s="5">
        <v>15</v>
      </c>
      <c r="AO57" s="5">
        <v>450</v>
      </c>
      <c r="AP57" s="5">
        <v>500</v>
      </c>
      <c r="AQ57" s="5">
        <v>3800</v>
      </c>
      <c r="AR57" s="5">
        <v>0</v>
      </c>
      <c r="AS57" s="5">
        <v>0</v>
      </c>
    </row>
    <row r="58" spans="1:45">
      <c r="A58" s="5">
        <v>1394</v>
      </c>
      <c r="B58" s="5">
        <v>2</v>
      </c>
      <c r="C58" s="5" t="s">
        <v>259</v>
      </c>
      <c r="D58" s="5" t="s">
        <v>260</v>
      </c>
      <c r="E58" s="5">
        <v>1082105</v>
      </c>
      <c r="F58" s="5">
        <v>673447</v>
      </c>
      <c r="G58" s="5">
        <v>21598</v>
      </c>
      <c r="H58" s="5">
        <v>31641</v>
      </c>
      <c r="I58" s="5">
        <v>26137</v>
      </c>
      <c r="J58" s="5">
        <v>306897</v>
      </c>
      <c r="K58" s="5">
        <v>17103</v>
      </c>
      <c r="L58" s="5">
        <v>3050</v>
      </c>
      <c r="M58" s="5">
        <v>2232</v>
      </c>
      <c r="N58" s="5">
        <v>368108</v>
      </c>
      <c r="O58" s="5">
        <v>319952</v>
      </c>
      <c r="P58" s="5">
        <v>2629</v>
      </c>
      <c r="Q58" s="5">
        <v>1395</v>
      </c>
      <c r="R58" s="5">
        <v>1891</v>
      </c>
      <c r="S58" s="5">
        <v>41967</v>
      </c>
      <c r="T58" s="5">
        <v>9</v>
      </c>
      <c r="U58" s="5">
        <v>266</v>
      </c>
      <c r="V58" s="5">
        <v>64900</v>
      </c>
      <c r="W58" s="5">
        <v>54595</v>
      </c>
      <c r="X58" s="5">
        <v>1425</v>
      </c>
      <c r="Y58" s="5">
        <v>1183</v>
      </c>
      <c r="Z58" s="5">
        <v>1185</v>
      </c>
      <c r="AA58" s="5">
        <v>5953</v>
      </c>
      <c r="AB58" s="5">
        <v>559</v>
      </c>
      <c r="AC58" s="5">
        <v>0</v>
      </c>
      <c r="AD58" s="5">
        <v>132673</v>
      </c>
      <c r="AE58" s="5">
        <v>95854</v>
      </c>
      <c r="AF58" s="5">
        <v>6040</v>
      </c>
      <c r="AG58" s="5">
        <v>834</v>
      </c>
      <c r="AH58" s="5">
        <v>5253</v>
      </c>
      <c r="AI58" s="5">
        <v>24388</v>
      </c>
      <c r="AJ58" s="5">
        <v>304</v>
      </c>
      <c r="AK58" s="5">
        <v>27586</v>
      </c>
      <c r="AL58" s="5">
        <v>20953</v>
      </c>
      <c r="AM58" s="5">
        <v>230</v>
      </c>
      <c r="AN58" s="5">
        <v>275</v>
      </c>
      <c r="AO58" s="5">
        <v>4802</v>
      </c>
      <c r="AP58" s="5">
        <v>1326</v>
      </c>
      <c r="AQ58" s="5">
        <v>0</v>
      </c>
      <c r="AR58" s="5">
        <v>0</v>
      </c>
      <c r="AS58" s="5">
        <v>0</v>
      </c>
    </row>
    <row r="59" spans="1:45">
      <c r="A59" s="5">
        <v>1394</v>
      </c>
      <c r="B59" s="5">
        <v>3</v>
      </c>
      <c r="C59" s="5" t="s">
        <v>261</v>
      </c>
      <c r="D59" s="5" t="s">
        <v>262</v>
      </c>
      <c r="E59" s="5">
        <v>19675</v>
      </c>
      <c r="F59" s="5">
        <v>10782</v>
      </c>
      <c r="G59" s="5">
        <v>2226</v>
      </c>
      <c r="H59" s="5">
        <v>2451</v>
      </c>
      <c r="I59" s="5">
        <v>884</v>
      </c>
      <c r="J59" s="5">
        <v>2987</v>
      </c>
      <c r="K59" s="5">
        <v>240</v>
      </c>
      <c r="L59" s="5">
        <v>0</v>
      </c>
      <c r="M59" s="5">
        <v>105</v>
      </c>
      <c r="N59" s="5">
        <v>4804</v>
      </c>
      <c r="O59" s="5">
        <v>3535</v>
      </c>
      <c r="P59" s="5">
        <v>592</v>
      </c>
      <c r="Q59" s="5">
        <v>637</v>
      </c>
      <c r="R59" s="5">
        <v>0</v>
      </c>
      <c r="S59" s="5">
        <v>0</v>
      </c>
      <c r="T59" s="5">
        <v>0</v>
      </c>
      <c r="U59" s="5">
        <v>40</v>
      </c>
      <c r="V59" s="5">
        <v>2176</v>
      </c>
      <c r="W59" s="5">
        <v>989</v>
      </c>
      <c r="X59" s="5">
        <v>0</v>
      </c>
      <c r="Y59" s="5">
        <v>0</v>
      </c>
      <c r="Z59" s="5">
        <v>125</v>
      </c>
      <c r="AA59" s="5">
        <v>1062</v>
      </c>
      <c r="AB59" s="5">
        <v>0</v>
      </c>
      <c r="AC59" s="5">
        <v>0</v>
      </c>
      <c r="AD59" s="5">
        <v>13601</v>
      </c>
      <c r="AE59" s="5">
        <v>7181</v>
      </c>
      <c r="AF59" s="5">
        <v>16</v>
      </c>
      <c r="AG59" s="5">
        <v>0</v>
      </c>
      <c r="AH59" s="5">
        <v>596</v>
      </c>
      <c r="AI59" s="5">
        <v>5796</v>
      </c>
      <c r="AJ59" s="5">
        <v>12</v>
      </c>
      <c r="AK59" s="5">
        <v>1159</v>
      </c>
      <c r="AL59" s="5">
        <v>710</v>
      </c>
      <c r="AM59" s="5">
        <v>50</v>
      </c>
      <c r="AN59" s="5">
        <v>0</v>
      </c>
      <c r="AO59" s="5">
        <v>399</v>
      </c>
      <c r="AP59" s="5">
        <v>0</v>
      </c>
      <c r="AQ59" s="5">
        <v>0</v>
      </c>
      <c r="AR59" s="5">
        <v>0</v>
      </c>
      <c r="AS59" s="5">
        <v>0</v>
      </c>
    </row>
    <row r="60" spans="1:45">
      <c r="A60" s="5">
        <v>1394</v>
      </c>
      <c r="B60" s="5">
        <v>4</v>
      </c>
      <c r="C60" s="5" t="s">
        <v>263</v>
      </c>
      <c r="D60" s="5" t="s">
        <v>262</v>
      </c>
      <c r="E60" s="5">
        <v>19675</v>
      </c>
      <c r="F60" s="5">
        <v>10782</v>
      </c>
      <c r="G60" s="5">
        <v>2226</v>
      </c>
      <c r="H60" s="5">
        <v>2451</v>
      </c>
      <c r="I60" s="5">
        <v>884</v>
      </c>
      <c r="J60" s="5">
        <v>2987</v>
      </c>
      <c r="K60" s="5">
        <v>240</v>
      </c>
      <c r="L60" s="5">
        <v>0</v>
      </c>
      <c r="M60" s="5">
        <v>105</v>
      </c>
      <c r="N60" s="5">
        <v>4804</v>
      </c>
      <c r="O60" s="5">
        <v>3535</v>
      </c>
      <c r="P60" s="5">
        <v>592</v>
      </c>
      <c r="Q60" s="5">
        <v>637</v>
      </c>
      <c r="R60" s="5">
        <v>0</v>
      </c>
      <c r="S60" s="5">
        <v>0</v>
      </c>
      <c r="T60" s="5">
        <v>0</v>
      </c>
      <c r="U60" s="5">
        <v>40</v>
      </c>
      <c r="V60" s="5">
        <v>2176</v>
      </c>
      <c r="W60" s="5">
        <v>989</v>
      </c>
      <c r="X60" s="5">
        <v>0</v>
      </c>
      <c r="Y60" s="5">
        <v>0</v>
      </c>
      <c r="Z60" s="5">
        <v>125</v>
      </c>
      <c r="AA60" s="5">
        <v>1062</v>
      </c>
      <c r="AB60" s="5">
        <v>0</v>
      </c>
      <c r="AC60" s="5">
        <v>0</v>
      </c>
      <c r="AD60" s="5">
        <v>13601</v>
      </c>
      <c r="AE60" s="5">
        <v>7181</v>
      </c>
      <c r="AF60" s="5">
        <v>16</v>
      </c>
      <c r="AG60" s="5">
        <v>0</v>
      </c>
      <c r="AH60" s="5">
        <v>596</v>
      </c>
      <c r="AI60" s="5">
        <v>5796</v>
      </c>
      <c r="AJ60" s="5">
        <v>12</v>
      </c>
      <c r="AK60" s="5">
        <v>1159</v>
      </c>
      <c r="AL60" s="5">
        <v>710</v>
      </c>
      <c r="AM60" s="5">
        <v>50</v>
      </c>
      <c r="AN60" s="5">
        <v>0</v>
      </c>
      <c r="AO60" s="5">
        <v>399</v>
      </c>
      <c r="AP60" s="5">
        <v>0</v>
      </c>
      <c r="AQ60" s="5">
        <v>0</v>
      </c>
      <c r="AR60" s="5">
        <v>0</v>
      </c>
      <c r="AS60" s="5">
        <v>0</v>
      </c>
    </row>
    <row r="61" spans="1:45">
      <c r="A61" s="5">
        <v>1394</v>
      </c>
      <c r="B61" s="5">
        <v>3</v>
      </c>
      <c r="C61" s="5" t="s">
        <v>264</v>
      </c>
      <c r="D61" s="5" t="s">
        <v>265</v>
      </c>
      <c r="E61" s="5">
        <v>1062430</v>
      </c>
      <c r="F61" s="5">
        <v>662666</v>
      </c>
      <c r="G61" s="5">
        <v>19372</v>
      </c>
      <c r="H61" s="5">
        <v>29189</v>
      </c>
      <c r="I61" s="5">
        <v>25254</v>
      </c>
      <c r="J61" s="5">
        <v>303910</v>
      </c>
      <c r="K61" s="5">
        <v>16863</v>
      </c>
      <c r="L61" s="5">
        <v>3050</v>
      </c>
      <c r="M61" s="5">
        <v>2127</v>
      </c>
      <c r="N61" s="5">
        <v>363304</v>
      </c>
      <c r="O61" s="5">
        <v>316417</v>
      </c>
      <c r="P61" s="5">
        <v>2037</v>
      </c>
      <c r="Q61" s="5">
        <v>757</v>
      </c>
      <c r="R61" s="5">
        <v>1891</v>
      </c>
      <c r="S61" s="5">
        <v>41967</v>
      </c>
      <c r="T61" s="5">
        <v>9</v>
      </c>
      <c r="U61" s="5">
        <v>226</v>
      </c>
      <c r="V61" s="5">
        <v>62724</v>
      </c>
      <c r="W61" s="5">
        <v>53606</v>
      </c>
      <c r="X61" s="5">
        <v>1425</v>
      </c>
      <c r="Y61" s="5">
        <v>1183</v>
      </c>
      <c r="Z61" s="5">
        <v>1060</v>
      </c>
      <c r="AA61" s="5">
        <v>4891</v>
      </c>
      <c r="AB61" s="5">
        <v>559</v>
      </c>
      <c r="AC61" s="5">
        <v>0</v>
      </c>
      <c r="AD61" s="5">
        <v>119072</v>
      </c>
      <c r="AE61" s="5">
        <v>88673</v>
      </c>
      <c r="AF61" s="5">
        <v>6024</v>
      </c>
      <c r="AG61" s="5">
        <v>834</v>
      </c>
      <c r="AH61" s="5">
        <v>4657</v>
      </c>
      <c r="AI61" s="5">
        <v>18592</v>
      </c>
      <c r="AJ61" s="5">
        <v>292</v>
      </c>
      <c r="AK61" s="5">
        <v>26427</v>
      </c>
      <c r="AL61" s="5">
        <v>20243</v>
      </c>
      <c r="AM61" s="5">
        <v>180</v>
      </c>
      <c r="AN61" s="5">
        <v>275</v>
      </c>
      <c r="AO61" s="5">
        <v>4403</v>
      </c>
      <c r="AP61" s="5">
        <v>1326</v>
      </c>
      <c r="AQ61" s="5">
        <v>0</v>
      </c>
      <c r="AR61" s="5">
        <v>0</v>
      </c>
      <c r="AS61" s="5">
        <v>0</v>
      </c>
    </row>
    <row r="62" spans="1:45">
      <c r="A62" s="5">
        <v>1394</v>
      </c>
      <c r="B62" s="5">
        <v>4</v>
      </c>
      <c r="C62" s="5" t="s">
        <v>266</v>
      </c>
      <c r="D62" s="5" t="s">
        <v>267</v>
      </c>
      <c r="E62" s="5">
        <v>837025</v>
      </c>
      <c r="F62" s="5">
        <v>497435</v>
      </c>
      <c r="G62" s="5">
        <v>14257</v>
      </c>
      <c r="H62" s="5">
        <v>24170</v>
      </c>
      <c r="I62" s="5">
        <v>20959</v>
      </c>
      <c r="J62" s="5">
        <v>267590</v>
      </c>
      <c r="K62" s="5">
        <v>9863</v>
      </c>
      <c r="L62" s="5">
        <v>1674</v>
      </c>
      <c r="M62" s="5">
        <v>1078</v>
      </c>
      <c r="N62" s="5">
        <v>265601</v>
      </c>
      <c r="O62" s="5">
        <v>219483</v>
      </c>
      <c r="P62" s="5">
        <v>1718</v>
      </c>
      <c r="Q62" s="5">
        <v>417</v>
      </c>
      <c r="R62" s="5">
        <v>1891</v>
      </c>
      <c r="S62" s="5">
        <v>41967</v>
      </c>
      <c r="T62" s="5">
        <v>9</v>
      </c>
      <c r="U62" s="5">
        <v>115</v>
      </c>
      <c r="V62" s="5">
        <v>56108</v>
      </c>
      <c r="W62" s="5">
        <v>48531</v>
      </c>
      <c r="X62" s="5">
        <v>1308</v>
      </c>
      <c r="Y62" s="5">
        <v>273</v>
      </c>
      <c r="Z62" s="5">
        <v>850</v>
      </c>
      <c r="AA62" s="5">
        <v>4609</v>
      </c>
      <c r="AB62" s="5">
        <v>537</v>
      </c>
      <c r="AC62" s="5">
        <v>0</v>
      </c>
      <c r="AD62" s="5">
        <v>102070</v>
      </c>
      <c r="AE62" s="5">
        <v>80534</v>
      </c>
      <c r="AF62" s="5">
        <v>5383</v>
      </c>
      <c r="AG62" s="5">
        <v>798</v>
      </c>
      <c r="AH62" s="5">
        <v>4139</v>
      </c>
      <c r="AI62" s="5">
        <v>11184</v>
      </c>
      <c r="AJ62" s="5">
        <v>32</v>
      </c>
      <c r="AK62" s="5">
        <v>24627</v>
      </c>
      <c r="AL62" s="5">
        <v>18443</v>
      </c>
      <c r="AM62" s="5">
        <v>180</v>
      </c>
      <c r="AN62" s="5">
        <v>275</v>
      </c>
      <c r="AO62" s="5">
        <v>4403</v>
      </c>
      <c r="AP62" s="5">
        <v>1326</v>
      </c>
      <c r="AQ62" s="5">
        <v>0</v>
      </c>
      <c r="AR62" s="5">
        <v>0</v>
      </c>
      <c r="AS62" s="5">
        <v>0</v>
      </c>
    </row>
    <row r="63" spans="1:45">
      <c r="A63" s="5">
        <v>1394</v>
      </c>
      <c r="B63" s="5">
        <v>4</v>
      </c>
      <c r="C63" s="5" t="s">
        <v>268</v>
      </c>
      <c r="D63" s="5" t="s">
        <v>269</v>
      </c>
      <c r="E63" s="5">
        <v>53434</v>
      </c>
      <c r="F63" s="5">
        <v>23648</v>
      </c>
      <c r="G63" s="5">
        <v>3325</v>
      </c>
      <c r="H63" s="5">
        <v>3073</v>
      </c>
      <c r="I63" s="5">
        <v>3873</v>
      </c>
      <c r="J63" s="5">
        <v>14900</v>
      </c>
      <c r="K63" s="5">
        <v>3000</v>
      </c>
      <c r="L63" s="5">
        <v>1346</v>
      </c>
      <c r="M63" s="5">
        <v>268</v>
      </c>
      <c r="N63" s="5">
        <v>3101</v>
      </c>
      <c r="O63" s="5">
        <v>2490</v>
      </c>
      <c r="P63" s="5">
        <v>255</v>
      </c>
      <c r="Q63" s="5">
        <v>300</v>
      </c>
      <c r="R63" s="5">
        <v>0</v>
      </c>
      <c r="S63" s="5">
        <v>0</v>
      </c>
      <c r="T63" s="5">
        <v>0</v>
      </c>
      <c r="U63" s="5">
        <v>56</v>
      </c>
      <c r="V63" s="5">
        <v>3278</v>
      </c>
      <c r="W63" s="5">
        <v>1927</v>
      </c>
      <c r="X63" s="5">
        <v>110</v>
      </c>
      <c r="Y63" s="5">
        <v>909</v>
      </c>
      <c r="Z63" s="5">
        <v>40</v>
      </c>
      <c r="AA63" s="5">
        <v>271</v>
      </c>
      <c r="AB63" s="5">
        <v>22</v>
      </c>
      <c r="AC63" s="5">
        <v>0</v>
      </c>
      <c r="AD63" s="5">
        <v>7490</v>
      </c>
      <c r="AE63" s="5">
        <v>5317</v>
      </c>
      <c r="AF63" s="5">
        <v>636</v>
      </c>
      <c r="AG63" s="5">
        <v>31</v>
      </c>
      <c r="AH63" s="5">
        <v>255</v>
      </c>
      <c r="AI63" s="5">
        <v>1000</v>
      </c>
      <c r="AJ63" s="5">
        <v>250</v>
      </c>
      <c r="AK63" s="5">
        <v>1100</v>
      </c>
      <c r="AL63" s="5">
        <v>1100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</row>
    <row r="64" spans="1:45">
      <c r="A64" s="5">
        <v>1394</v>
      </c>
      <c r="B64" s="5">
        <v>4</v>
      </c>
      <c r="C64" s="5" t="s">
        <v>270</v>
      </c>
      <c r="D64" s="5" t="s">
        <v>271</v>
      </c>
      <c r="E64" s="5">
        <v>129543</v>
      </c>
      <c r="F64" s="5">
        <v>121912</v>
      </c>
      <c r="G64" s="5">
        <v>1209</v>
      </c>
      <c r="H64" s="5">
        <v>1144</v>
      </c>
      <c r="I64" s="5">
        <v>93</v>
      </c>
      <c r="J64" s="5">
        <v>911</v>
      </c>
      <c r="K64" s="5">
        <v>4000</v>
      </c>
      <c r="L64" s="5">
        <v>28</v>
      </c>
      <c r="M64" s="5">
        <v>247</v>
      </c>
      <c r="N64" s="5">
        <v>92134</v>
      </c>
      <c r="O64" s="5">
        <v>92120</v>
      </c>
      <c r="P64" s="5">
        <v>14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2632</v>
      </c>
      <c r="W64" s="5">
        <v>2540</v>
      </c>
      <c r="X64" s="5">
        <v>8</v>
      </c>
      <c r="Y64" s="5">
        <v>1</v>
      </c>
      <c r="Z64" s="5">
        <v>71</v>
      </c>
      <c r="AA64" s="5">
        <v>12</v>
      </c>
      <c r="AB64" s="5">
        <v>0</v>
      </c>
      <c r="AC64" s="5">
        <v>0</v>
      </c>
      <c r="AD64" s="5">
        <v>9095</v>
      </c>
      <c r="AE64" s="5">
        <v>2455</v>
      </c>
      <c r="AF64" s="5">
        <v>0</v>
      </c>
      <c r="AG64" s="5">
        <v>0</v>
      </c>
      <c r="AH64" s="5">
        <v>232</v>
      </c>
      <c r="AI64" s="5">
        <v>6408</v>
      </c>
      <c r="AJ64" s="5">
        <v>0</v>
      </c>
      <c r="AK64" s="5">
        <v>700</v>
      </c>
      <c r="AL64" s="5">
        <v>700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</row>
    <row r="65" spans="1:45">
      <c r="A65" s="5">
        <v>1394</v>
      </c>
      <c r="B65" s="5">
        <v>4</v>
      </c>
      <c r="C65" s="5" t="s">
        <v>272</v>
      </c>
      <c r="D65" s="5" t="s">
        <v>273</v>
      </c>
      <c r="E65" s="5">
        <v>42428</v>
      </c>
      <c r="F65" s="5">
        <v>19670</v>
      </c>
      <c r="G65" s="5">
        <v>580</v>
      </c>
      <c r="H65" s="5">
        <v>802</v>
      </c>
      <c r="I65" s="5">
        <v>330</v>
      </c>
      <c r="J65" s="5">
        <v>20509</v>
      </c>
      <c r="K65" s="5">
        <v>0</v>
      </c>
      <c r="L65" s="5">
        <v>2</v>
      </c>
      <c r="M65" s="5">
        <v>534</v>
      </c>
      <c r="N65" s="5">
        <v>2468</v>
      </c>
      <c r="O65" s="5">
        <v>2324</v>
      </c>
      <c r="P65" s="5">
        <v>50</v>
      </c>
      <c r="Q65" s="5">
        <v>40</v>
      </c>
      <c r="R65" s="5">
        <v>0</v>
      </c>
      <c r="S65" s="5">
        <v>0</v>
      </c>
      <c r="T65" s="5">
        <v>0</v>
      </c>
      <c r="U65" s="5">
        <v>54</v>
      </c>
      <c r="V65" s="5">
        <v>707</v>
      </c>
      <c r="W65" s="5">
        <v>607</v>
      </c>
      <c r="X65" s="5">
        <v>0</v>
      </c>
      <c r="Y65" s="5">
        <v>0</v>
      </c>
      <c r="Z65" s="5">
        <v>100</v>
      </c>
      <c r="AA65" s="5">
        <v>0</v>
      </c>
      <c r="AB65" s="5">
        <v>0</v>
      </c>
      <c r="AC65" s="5">
        <v>0</v>
      </c>
      <c r="AD65" s="5">
        <v>417</v>
      </c>
      <c r="AE65" s="5">
        <v>367</v>
      </c>
      <c r="AF65" s="5">
        <v>5</v>
      </c>
      <c r="AG65" s="5">
        <v>5</v>
      </c>
      <c r="AH65" s="5">
        <v>30</v>
      </c>
      <c r="AI65" s="5">
        <v>0</v>
      </c>
      <c r="AJ65" s="5">
        <v>10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</row>
    <row r="66" spans="1:45">
      <c r="A66" s="5">
        <v>1394</v>
      </c>
      <c r="B66" s="5">
        <v>2</v>
      </c>
      <c r="C66" s="5" t="s">
        <v>274</v>
      </c>
      <c r="D66" s="5" t="s">
        <v>275</v>
      </c>
      <c r="E66" s="5">
        <v>2218144</v>
      </c>
      <c r="F66" s="5">
        <v>1489648</v>
      </c>
      <c r="G66" s="5">
        <v>66567</v>
      </c>
      <c r="H66" s="5">
        <v>86982</v>
      </c>
      <c r="I66" s="5">
        <v>66696</v>
      </c>
      <c r="J66" s="5">
        <v>415068</v>
      </c>
      <c r="K66" s="5">
        <v>83301</v>
      </c>
      <c r="L66" s="5">
        <v>6213</v>
      </c>
      <c r="M66" s="5">
        <v>3668</v>
      </c>
      <c r="N66" s="5">
        <v>655302</v>
      </c>
      <c r="O66" s="5">
        <v>642574</v>
      </c>
      <c r="P66" s="5">
        <v>5433</v>
      </c>
      <c r="Q66" s="5">
        <v>4735</v>
      </c>
      <c r="R66" s="5">
        <v>1557</v>
      </c>
      <c r="S66" s="5">
        <v>128</v>
      </c>
      <c r="T66" s="5">
        <v>31</v>
      </c>
      <c r="U66" s="5">
        <v>844</v>
      </c>
      <c r="V66" s="5">
        <v>176270</v>
      </c>
      <c r="W66" s="5">
        <v>59413</v>
      </c>
      <c r="X66" s="5">
        <v>2057</v>
      </c>
      <c r="Y66" s="5">
        <v>412</v>
      </c>
      <c r="Z66" s="5">
        <v>311</v>
      </c>
      <c r="AA66" s="5">
        <v>114013</v>
      </c>
      <c r="AB66" s="5">
        <v>52</v>
      </c>
      <c r="AC66" s="5">
        <v>11</v>
      </c>
      <c r="AD66" s="5">
        <v>194347</v>
      </c>
      <c r="AE66" s="5">
        <v>143898</v>
      </c>
      <c r="AF66" s="5">
        <v>2113</v>
      </c>
      <c r="AG66" s="5">
        <v>3995</v>
      </c>
      <c r="AH66" s="5">
        <v>3501</v>
      </c>
      <c r="AI66" s="5">
        <v>40565</v>
      </c>
      <c r="AJ66" s="5">
        <v>275</v>
      </c>
      <c r="AK66" s="5">
        <v>258066</v>
      </c>
      <c r="AL66" s="5">
        <v>213758</v>
      </c>
      <c r="AM66" s="5">
        <v>1653</v>
      </c>
      <c r="AN66" s="5">
        <v>3667</v>
      </c>
      <c r="AO66" s="5">
        <v>10826</v>
      </c>
      <c r="AP66" s="5">
        <v>23390</v>
      </c>
      <c r="AQ66" s="5">
        <v>2673</v>
      </c>
      <c r="AR66" s="5">
        <v>2099</v>
      </c>
      <c r="AS66" s="5">
        <v>0</v>
      </c>
    </row>
    <row r="67" spans="1:45">
      <c r="A67" s="5">
        <v>1394</v>
      </c>
      <c r="B67" s="5">
        <v>3</v>
      </c>
      <c r="C67" s="5" t="s">
        <v>276</v>
      </c>
      <c r="D67" s="5" t="s">
        <v>275</v>
      </c>
      <c r="E67" s="5">
        <v>2218144</v>
      </c>
      <c r="F67" s="5">
        <v>1489648</v>
      </c>
      <c r="G67" s="5">
        <v>66567</v>
      </c>
      <c r="H67" s="5">
        <v>86982</v>
      </c>
      <c r="I67" s="5">
        <v>66696</v>
      </c>
      <c r="J67" s="5">
        <v>415068</v>
      </c>
      <c r="K67" s="5">
        <v>83301</v>
      </c>
      <c r="L67" s="5">
        <v>6213</v>
      </c>
      <c r="M67" s="5">
        <v>3668</v>
      </c>
      <c r="N67" s="5">
        <v>655302</v>
      </c>
      <c r="O67" s="5">
        <v>642574</v>
      </c>
      <c r="P67" s="5">
        <v>5433</v>
      </c>
      <c r="Q67" s="5">
        <v>4735</v>
      </c>
      <c r="R67" s="5">
        <v>1557</v>
      </c>
      <c r="S67" s="5">
        <v>128</v>
      </c>
      <c r="T67" s="5">
        <v>31</v>
      </c>
      <c r="U67" s="5">
        <v>844</v>
      </c>
      <c r="V67" s="5">
        <v>176270</v>
      </c>
      <c r="W67" s="5">
        <v>59413</v>
      </c>
      <c r="X67" s="5">
        <v>2057</v>
      </c>
      <c r="Y67" s="5">
        <v>412</v>
      </c>
      <c r="Z67" s="5">
        <v>311</v>
      </c>
      <c r="AA67" s="5">
        <v>114013</v>
      </c>
      <c r="AB67" s="5">
        <v>52</v>
      </c>
      <c r="AC67" s="5">
        <v>11</v>
      </c>
      <c r="AD67" s="5">
        <v>194347</v>
      </c>
      <c r="AE67" s="5">
        <v>143898</v>
      </c>
      <c r="AF67" s="5">
        <v>2113</v>
      </c>
      <c r="AG67" s="5">
        <v>3995</v>
      </c>
      <c r="AH67" s="5">
        <v>3501</v>
      </c>
      <c r="AI67" s="5">
        <v>40565</v>
      </c>
      <c r="AJ67" s="5">
        <v>275</v>
      </c>
      <c r="AK67" s="5">
        <v>258066</v>
      </c>
      <c r="AL67" s="5">
        <v>213758</v>
      </c>
      <c r="AM67" s="5">
        <v>1653</v>
      </c>
      <c r="AN67" s="5">
        <v>3667</v>
      </c>
      <c r="AO67" s="5">
        <v>10826</v>
      </c>
      <c r="AP67" s="5">
        <v>23390</v>
      </c>
      <c r="AQ67" s="5">
        <v>2673</v>
      </c>
      <c r="AR67" s="5">
        <v>2099</v>
      </c>
      <c r="AS67" s="5">
        <v>0</v>
      </c>
    </row>
    <row r="68" spans="1:45">
      <c r="A68" s="5">
        <v>1394</v>
      </c>
      <c r="B68" s="5">
        <v>4</v>
      </c>
      <c r="C68" s="5" t="s">
        <v>277</v>
      </c>
      <c r="D68" s="5" t="s">
        <v>278</v>
      </c>
      <c r="E68" s="5">
        <v>738771</v>
      </c>
      <c r="F68" s="5">
        <v>508819</v>
      </c>
      <c r="G68" s="5">
        <v>17519</v>
      </c>
      <c r="H68" s="5">
        <v>33185</v>
      </c>
      <c r="I68" s="5">
        <v>19822</v>
      </c>
      <c r="J68" s="5">
        <v>153206</v>
      </c>
      <c r="K68" s="5">
        <v>4012</v>
      </c>
      <c r="L68" s="5">
        <v>1464</v>
      </c>
      <c r="M68" s="5">
        <v>743</v>
      </c>
      <c r="N68" s="5">
        <v>132416</v>
      </c>
      <c r="O68" s="5">
        <v>129629</v>
      </c>
      <c r="P68" s="5">
        <v>545</v>
      </c>
      <c r="Q68" s="5">
        <v>710</v>
      </c>
      <c r="R68" s="5">
        <v>1320</v>
      </c>
      <c r="S68" s="5">
        <v>128</v>
      </c>
      <c r="T68" s="5">
        <v>0</v>
      </c>
      <c r="U68" s="5">
        <v>84</v>
      </c>
      <c r="V68" s="5">
        <v>24343</v>
      </c>
      <c r="W68" s="5">
        <v>22373</v>
      </c>
      <c r="X68" s="5">
        <v>226</v>
      </c>
      <c r="Y68" s="5">
        <v>292</v>
      </c>
      <c r="Z68" s="5">
        <v>201</v>
      </c>
      <c r="AA68" s="5">
        <v>1190</v>
      </c>
      <c r="AB68" s="5">
        <v>52</v>
      </c>
      <c r="AC68" s="5">
        <v>10</v>
      </c>
      <c r="AD68" s="5">
        <v>60363</v>
      </c>
      <c r="AE68" s="5">
        <v>40885</v>
      </c>
      <c r="AF68" s="5">
        <v>1464</v>
      </c>
      <c r="AG68" s="5">
        <v>368</v>
      </c>
      <c r="AH68" s="5">
        <v>344</v>
      </c>
      <c r="AI68" s="5">
        <v>17207</v>
      </c>
      <c r="AJ68" s="5">
        <v>95</v>
      </c>
      <c r="AK68" s="5">
        <v>204358</v>
      </c>
      <c r="AL68" s="5">
        <v>175781</v>
      </c>
      <c r="AM68" s="5">
        <v>1267</v>
      </c>
      <c r="AN68" s="5">
        <v>1658</v>
      </c>
      <c r="AO68" s="5">
        <v>4601</v>
      </c>
      <c r="AP68" s="5">
        <v>19481</v>
      </c>
      <c r="AQ68" s="5">
        <v>1569</v>
      </c>
      <c r="AR68" s="5">
        <v>0</v>
      </c>
      <c r="AS68" s="5">
        <v>0</v>
      </c>
    </row>
    <row r="69" spans="1:45">
      <c r="A69" s="5">
        <v>1394</v>
      </c>
      <c r="B69" s="5">
        <v>4</v>
      </c>
      <c r="C69" s="5" t="s">
        <v>279</v>
      </c>
      <c r="D69" s="5" t="s">
        <v>280</v>
      </c>
      <c r="E69" s="5">
        <v>662795</v>
      </c>
      <c r="F69" s="5">
        <v>444350</v>
      </c>
      <c r="G69" s="5">
        <v>16659</v>
      </c>
      <c r="H69" s="5">
        <v>11173</v>
      </c>
      <c r="I69" s="5">
        <v>16182</v>
      </c>
      <c r="J69" s="5">
        <v>169479</v>
      </c>
      <c r="K69" s="5">
        <v>1557</v>
      </c>
      <c r="L69" s="5">
        <v>1521</v>
      </c>
      <c r="M69" s="5">
        <v>1874</v>
      </c>
      <c r="N69" s="5">
        <v>140758</v>
      </c>
      <c r="O69" s="5">
        <v>134578</v>
      </c>
      <c r="P69" s="5">
        <v>4387</v>
      </c>
      <c r="Q69" s="5">
        <v>1009</v>
      </c>
      <c r="R69" s="5">
        <v>205</v>
      </c>
      <c r="S69" s="5">
        <v>0</v>
      </c>
      <c r="T69" s="5">
        <v>27</v>
      </c>
      <c r="U69" s="5">
        <v>551</v>
      </c>
      <c r="V69" s="5">
        <v>22543</v>
      </c>
      <c r="W69" s="5">
        <v>17658</v>
      </c>
      <c r="X69" s="5">
        <v>756</v>
      </c>
      <c r="Y69" s="5">
        <v>75</v>
      </c>
      <c r="Z69" s="5">
        <v>10</v>
      </c>
      <c r="AA69" s="5">
        <v>4044</v>
      </c>
      <c r="AB69" s="5">
        <v>0</v>
      </c>
      <c r="AC69" s="5">
        <v>0</v>
      </c>
      <c r="AD69" s="5">
        <v>28775</v>
      </c>
      <c r="AE69" s="5">
        <v>17961</v>
      </c>
      <c r="AF69" s="5">
        <v>301</v>
      </c>
      <c r="AG69" s="5">
        <v>337</v>
      </c>
      <c r="AH69" s="5">
        <v>311</v>
      </c>
      <c r="AI69" s="5">
        <v>9761</v>
      </c>
      <c r="AJ69" s="5">
        <v>105</v>
      </c>
      <c r="AK69" s="5">
        <v>6973</v>
      </c>
      <c r="AL69" s="5">
        <v>3265</v>
      </c>
      <c r="AM69" s="5">
        <v>114</v>
      </c>
      <c r="AN69" s="5">
        <v>7</v>
      </c>
      <c r="AO69" s="5">
        <v>1538</v>
      </c>
      <c r="AP69" s="5">
        <v>2000</v>
      </c>
      <c r="AQ69" s="5">
        <v>0</v>
      </c>
      <c r="AR69" s="5">
        <v>49</v>
      </c>
      <c r="AS69" s="5">
        <v>0</v>
      </c>
    </row>
    <row r="70" spans="1:45">
      <c r="A70" s="5">
        <v>1394</v>
      </c>
      <c r="B70" s="5">
        <v>4</v>
      </c>
      <c r="C70" s="5" t="s">
        <v>281</v>
      </c>
      <c r="D70" s="5" t="s">
        <v>282</v>
      </c>
      <c r="E70" s="5">
        <v>816577</v>
      </c>
      <c r="F70" s="5">
        <v>536479</v>
      </c>
      <c r="G70" s="5">
        <v>32389</v>
      </c>
      <c r="H70" s="5">
        <v>42625</v>
      </c>
      <c r="I70" s="5">
        <v>30692</v>
      </c>
      <c r="J70" s="5">
        <v>92383</v>
      </c>
      <c r="K70" s="5">
        <v>77732</v>
      </c>
      <c r="L70" s="5">
        <v>3228</v>
      </c>
      <c r="M70" s="5">
        <v>1050</v>
      </c>
      <c r="N70" s="5">
        <v>382128</v>
      </c>
      <c r="O70" s="5">
        <v>378366</v>
      </c>
      <c r="P70" s="5">
        <v>501</v>
      </c>
      <c r="Q70" s="5">
        <v>3016</v>
      </c>
      <c r="R70" s="5">
        <v>32</v>
      </c>
      <c r="S70" s="5">
        <v>0</v>
      </c>
      <c r="T70" s="5">
        <v>4</v>
      </c>
      <c r="U70" s="5">
        <v>210</v>
      </c>
      <c r="V70" s="5">
        <v>129383</v>
      </c>
      <c r="W70" s="5">
        <v>19382</v>
      </c>
      <c r="X70" s="5">
        <v>1075</v>
      </c>
      <c r="Y70" s="5">
        <v>45</v>
      </c>
      <c r="Z70" s="5">
        <v>100</v>
      </c>
      <c r="AA70" s="5">
        <v>108779</v>
      </c>
      <c r="AB70" s="5">
        <v>0</v>
      </c>
      <c r="AC70" s="5">
        <v>1</v>
      </c>
      <c r="AD70" s="5">
        <v>105210</v>
      </c>
      <c r="AE70" s="5">
        <v>85052</v>
      </c>
      <c r="AF70" s="5">
        <v>349</v>
      </c>
      <c r="AG70" s="5">
        <v>3290</v>
      </c>
      <c r="AH70" s="5">
        <v>2847</v>
      </c>
      <c r="AI70" s="5">
        <v>13597</v>
      </c>
      <c r="AJ70" s="5">
        <v>75</v>
      </c>
      <c r="AK70" s="5">
        <v>46736</v>
      </c>
      <c r="AL70" s="5">
        <v>34712</v>
      </c>
      <c r="AM70" s="5">
        <v>271</v>
      </c>
      <c r="AN70" s="5">
        <v>2002</v>
      </c>
      <c r="AO70" s="5">
        <v>4687</v>
      </c>
      <c r="AP70" s="5">
        <v>1909</v>
      </c>
      <c r="AQ70" s="5">
        <v>1104</v>
      </c>
      <c r="AR70" s="5">
        <v>2050</v>
      </c>
      <c r="AS70" s="5">
        <v>0</v>
      </c>
    </row>
    <row r="71" spans="1:45">
      <c r="A71" s="5">
        <v>1394</v>
      </c>
      <c r="B71" s="5">
        <v>2</v>
      </c>
      <c r="C71" s="5" t="s">
        <v>283</v>
      </c>
      <c r="D71" s="5" t="s">
        <v>284</v>
      </c>
      <c r="E71" s="5">
        <v>878705</v>
      </c>
      <c r="F71" s="5">
        <v>346513</v>
      </c>
      <c r="G71" s="5">
        <v>138611</v>
      </c>
      <c r="H71" s="5">
        <v>35356</v>
      </c>
      <c r="I71" s="5">
        <v>11720</v>
      </c>
      <c r="J71" s="5">
        <v>250728</v>
      </c>
      <c r="K71" s="5">
        <v>65712</v>
      </c>
      <c r="L71" s="5">
        <v>16968</v>
      </c>
      <c r="M71" s="5">
        <v>13097</v>
      </c>
      <c r="N71" s="5">
        <v>100140</v>
      </c>
      <c r="O71" s="5">
        <v>75033</v>
      </c>
      <c r="P71" s="5">
        <v>1073</v>
      </c>
      <c r="Q71" s="5">
        <v>2637</v>
      </c>
      <c r="R71" s="5">
        <v>3</v>
      </c>
      <c r="S71" s="5">
        <v>13638</v>
      </c>
      <c r="T71" s="5">
        <v>300</v>
      </c>
      <c r="U71" s="5">
        <v>7457</v>
      </c>
      <c r="V71" s="5">
        <v>11692</v>
      </c>
      <c r="W71" s="5">
        <v>9778</v>
      </c>
      <c r="X71" s="5">
        <v>1406</v>
      </c>
      <c r="Y71" s="5">
        <v>0</v>
      </c>
      <c r="Z71" s="5">
        <v>35</v>
      </c>
      <c r="AA71" s="5">
        <v>50</v>
      </c>
      <c r="AB71" s="5">
        <v>0</v>
      </c>
      <c r="AC71" s="5">
        <v>423</v>
      </c>
      <c r="AD71" s="5">
        <v>91536</v>
      </c>
      <c r="AE71" s="5">
        <v>52820</v>
      </c>
      <c r="AF71" s="5">
        <v>680</v>
      </c>
      <c r="AG71" s="5">
        <v>93</v>
      </c>
      <c r="AH71" s="5">
        <v>10572</v>
      </c>
      <c r="AI71" s="5">
        <v>27257</v>
      </c>
      <c r="AJ71" s="5">
        <v>114</v>
      </c>
      <c r="AK71" s="5">
        <v>468839</v>
      </c>
      <c r="AL71" s="5">
        <v>69834</v>
      </c>
      <c r="AM71" s="5">
        <v>0</v>
      </c>
      <c r="AN71" s="5">
        <v>44</v>
      </c>
      <c r="AO71" s="5">
        <v>3040</v>
      </c>
      <c r="AP71" s="5">
        <v>324382</v>
      </c>
      <c r="AQ71" s="5">
        <v>71539</v>
      </c>
      <c r="AR71" s="5">
        <v>0</v>
      </c>
      <c r="AS71" s="5">
        <v>0</v>
      </c>
    </row>
    <row r="72" spans="1:45">
      <c r="A72" s="5">
        <v>1394</v>
      </c>
      <c r="B72" s="5">
        <v>7</v>
      </c>
      <c r="C72" s="5" t="s">
        <v>285</v>
      </c>
      <c r="D72" s="5" t="s">
        <v>286</v>
      </c>
      <c r="E72" s="5">
        <v>878705</v>
      </c>
      <c r="F72" s="5">
        <v>346513</v>
      </c>
      <c r="G72" s="5">
        <v>138611</v>
      </c>
      <c r="H72" s="5">
        <v>35356</v>
      </c>
      <c r="I72" s="5">
        <v>11720</v>
      </c>
      <c r="J72" s="5">
        <v>250728</v>
      </c>
      <c r="K72" s="5">
        <v>65712</v>
      </c>
      <c r="L72" s="5">
        <v>16968</v>
      </c>
      <c r="M72" s="5">
        <v>13097</v>
      </c>
      <c r="N72" s="5">
        <v>100140</v>
      </c>
      <c r="O72" s="5">
        <v>75033</v>
      </c>
      <c r="P72" s="5">
        <v>1073</v>
      </c>
      <c r="Q72" s="5">
        <v>2637</v>
      </c>
      <c r="R72" s="5">
        <v>3</v>
      </c>
      <c r="S72" s="5">
        <v>13638</v>
      </c>
      <c r="T72" s="5">
        <v>300</v>
      </c>
      <c r="U72" s="5">
        <v>7457</v>
      </c>
      <c r="V72" s="5">
        <v>11692</v>
      </c>
      <c r="W72" s="5">
        <v>9778</v>
      </c>
      <c r="X72" s="5">
        <v>1406</v>
      </c>
      <c r="Y72" s="5">
        <v>0</v>
      </c>
      <c r="Z72" s="5">
        <v>35</v>
      </c>
      <c r="AA72" s="5">
        <v>50</v>
      </c>
      <c r="AB72" s="5">
        <v>0</v>
      </c>
      <c r="AC72" s="5">
        <v>423</v>
      </c>
      <c r="AD72" s="5">
        <v>91536</v>
      </c>
      <c r="AE72" s="5">
        <v>52820</v>
      </c>
      <c r="AF72" s="5">
        <v>680</v>
      </c>
      <c r="AG72" s="5">
        <v>93</v>
      </c>
      <c r="AH72" s="5">
        <v>10572</v>
      </c>
      <c r="AI72" s="5">
        <v>27257</v>
      </c>
      <c r="AJ72" s="5">
        <v>114</v>
      </c>
      <c r="AK72" s="5">
        <v>468839</v>
      </c>
      <c r="AL72" s="5">
        <v>69834</v>
      </c>
      <c r="AM72" s="5">
        <v>0</v>
      </c>
      <c r="AN72" s="5">
        <v>44</v>
      </c>
      <c r="AO72" s="5">
        <v>3040</v>
      </c>
      <c r="AP72" s="5">
        <v>324382</v>
      </c>
      <c r="AQ72" s="5">
        <v>71539</v>
      </c>
      <c r="AR72" s="5">
        <v>0</v>
      </c>
      <c r="AS72" s="5">
        <v>0</v>
      </c>
    </row>
    <row r="73" spans="1:45">
      <c r="A73" s="5">
        <v>1394</v>
      </c>
      <c r="B73" s="5">
        <v>4</v>
      </c>
      <c r="C73" s="5" t="s">
        <v>287</v>
      </c>
      <c r="D73" s="5" t="s">
        <v>288</v>
      </c>
      <c r="E73" s="5">
        <v>754362</v>
      </c>
      <c r="F73" s="5">
        <v>270718</v>
      </c>
      <c r="G73" s="5">
        <v>138142</v>
      </c>
      <c r="H73" s="5">
        <v>29799</v>
      </c>
      <c r="I73" s="5">
        <v>10232</v>
      </c>
      <c r="J73" s="5">
        <v>220031</v>
      </c>
      <c r="K73" s="5">
        <v>61000</v>
      </c>
      <c r="L73" s="5">
        <v>12002</v>
      </c>
      <c r="M73" s="5">
        <v>12438</v>
      </c>
      <c r="N73" s="5">
        <v>97757</v>
      </c>
      <c r="O73" s="5">
        <v>72783</v>
      </c>
      <c r="P73" s="5">
        <v>1073</v>
      </c>
      <c r="Q73" s="5">
        <v>2593</v>
      </c>
      <c r="R73" s="5">
        <v>3</v>
      </c>
      <c r="S73" s="5">
        <v>13638</v>
      </c>
      <c r="T73" s="5">
        <v>300</v>
      </c>
      <c r="U73" s="5">
        <v>7367</v>
      </c>
      <c r="V73" s="5">
        <v>10254</v>
      </c>
      <c r="W73" s="5">
        <v>8814</v>
      </c>
      <c r="X73" s="5">
        <v>1355</v>
      </c>
      <c r="Y73" s="5">
        <v>0</v>
      </c>
      <c r="Z73" s="5">
        <v>35</v>
      </c>
      <c r="AA73" s="5">
        <v>50</v>
      </c>
      <c r="AB73" s="5">
        <v>0</v>
      </c>
      <c r="AC73" s="5">
        <v>0</v>
      </c>
      <c r="AD73" s="5">
        <v>86893</v>
      </c>
      <c r="AE73" s="5">
        <v>48177</v>
      </c>
      <c r="AF73" s="5">
        <v>680</v>
      </c>
      <c r="AG73" s="5">
        <v>93</v>
      </c>
      <c r="AH73" s="5">
        <v>10572</v>
      </c>
      <c r="AI73" s="5">
        <v>27257</v>
      </c>
      <c r="AJ73" s="5">
        <v>114</v>
      </c>
      <c r="AK73" s="5">
        <v>466931</v>
      </c>
      <c r="AL73" s="5">
        <v>69834</v>
      </c>
      <c r="AM73" s="5">
        <v>0</v>
      </c>
      <c r="AN73" s="5">
        <v>30</v>
      </c>
      <c r="AO73" s="5">
        <v>1147</v>
      </c>
      <c r="AP73" s="5">
        <v>324382</v>
      </c>
      <c r="AQ73" s="5">
        <v>71539</v>
      </c>
      <c r="AR73" s="5">
        <v>0</v>
      </c>
      <c r="AS73" s="5">
        <v>0</v>
      </c>
    </row>
    <row r="74" spans="1:45">
      <c r="A74" s="5">
        <v>1394</v>
      </c>
      <c r="B74" s="5">
        <v>9</v>
      </c>
      <c r="C74" s="5" t="s">
        <v>289</v>
      </c>
      <c r="D74" s="5" t="s">
        <v>290</v>
      </c>
      <c r="E74" s="5">
        <v>124343</v>
      </c>
      <c r="F74" s="5">
        <v>75795</v>
      </c>
      <c r="G74" s="5">
        <v>468</v>
      </c>
      <c r="H74" s="5">
        <v>5557</v>
      </c>
      <c r="I74" s="5">
        <v>1488</v>
      </c>
      <c r="J74" s="5">
        <v>30697</v>
      </c>
      <c r="K74" s="5">
        <v>4712</v>
      </c>
      <c r="L74" s="5">
        <v>4967</v>
      </c>
      <c r="M74" s="5">
        <v>659</v>
      </c>
      <c r="N74" s="5">
        <v>2383</v>
      </c>
      <c r="O74" s="5">
        <v>2250</v>
      </c>
      <c r="P74" s="5">
        <v>0</v>
      </c>
      <c r="Q74" s="5">
        <v>43</v>
      </c>
      <c r="R74" s="5">
        <v>0</v>
      </c>
      <c r="S74" s="5">
        <v>0</v>
      </c>
      <c r="T74" s="5">
        <v>0</v>
      </c>
      <c r="U74" s="5">
        <v>90</v>
      </c>
      <c r="V74" s="5">
        <v>1438</v>
      </c>
      <c r="W74" s="5">
        <v>964</v>
      </c>
      <c r="X74" s="5">
        <v>51</v>
      </c>
      <c r="Y74" s="5">
        <v>0</v>
      </c>
      <c r="Z74" s="5">
        <v>0</v>
      </c>
      <c r="AA74" s="5">
        <v>0</v>
      </c>
      <c r="AB74" s="5">
        <v>0</v>
      </c>
      <c r="AC74" s="5">
        <v>423</v>
      </c>
      <c r="AD74" s="5">
        <v>4644</v>
      </c>
      <c r="AE74" s="5">
        <v>4644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1908</v>
      </c>
      <c r="AL74" s="5">
        <v>0</v>
      </c>
      <c r="AM74" s="5">
        <v>0</v>
      </c>
      <c r="AN74" s="5">
        <v>14</v>
      </c>
      <c r="AO74" s="5">
        <v>1894</v>
      </c>
      <c r="AP74" s="5">
        <v>0</v>
      </c>
      <c r="AQ74" s="5">
        <v>0</v>
      </c>
      <c r="AR74" s="5">
        <v>0</v>
      </c>
      <c r="AS74" s="5">
        <v>0</v>
      </c>
    </row>
    <row r="75" spans="1:45">
      <c r="A75" s="5">
        <v>1394</v>
      </c>
      <c r="B75" s="5">
        <v>2</v>
      </c>
      <c r="C75" s="5" t="s">
        <v>291</v>
      </c>
      <c r="D75" s="5" t="s">
        <v>292</v>
      </c>
      <c r="E75" s="5">
        <v>1760844</v>
      </c>
      <c r="F75" s="5">
        <v>492650</v>
      </c>
      <c r="G75" s="5">
        <v>182309</v>
      </c>
      <c r="H75" s="5">
        <v>250078</v>
      </c>
      <c r="I75" s="5">
        <v>83346</v>
      </c>
      <c r="J75" s="5">
        <v>684138</v>
      </c>
      <c r="K75" s="5">
        <v>45375</v>
      </c>
      <c r="L75" s="5">
        <v>9876</v>
      </c>
      <c r="M75" s="5">
        <v>13071</v>
      </c>
      <c r="N75" s="5">
        <v>104905</v>
      </c>
      <c r="O75" s="5">
        <v>70801</v>
      </c>
      <c r="P75" s="5">
        <v>888</v>
      </c>
      <c r="Q75" s="5">
        <v>15344</v>
      </c>
      <c r="R75" s="5">
        <v>9487</v>
      </c>
      <c r="S75" s="5">
        <v>22</v>
      </c>
      <c r="T75" s="5">
        <v>2122</v>
      </c>
      <c r="U75" s="5">
        <v>6242</v>
      </c>
      <c r="V75" s="5">
        <v>103636</v>
      </c>
      <c r="W75" s="5">
        <v>83365</v>
      </c>
      <c r="X75" s="5">
        <v>1146</v>
      </c>
      <c r="Y75" s="5">
        <v>0</v>
      </c>
      <c r="Z75" s="5">
        <v>2216</v>
      </c>
      <c r="AA75" s="5">
        <v>16849</v>
      </c>
      <c r="AB75" s="5">
        <v>60</v>
      </c>
      <c r="AC75" s="5">
        <v>0</v>
      </c>
      <c r="AD75" s="5">
        <v>5298967</v>
      </c>
      <c r="AE75" s="5">
        <v>416986</v>
      </c>
      <c r="AF75" s="5">
        <v>80089</v>
      </c>
      <c r="AG75" s="5">
        <v>22068</v>
      </c>
      <c r="AH75" s="5">
        <v>163834</v>
      </c>
      <c r="AI75" s="5">
        <v>4614950</v>
      </c>
      <c r="AJ75" s="5">
        <v>1041</v>
      </c>
      <c r="AK75" s="5">
        <v>347769</v>
      </c>
      <c r="AL75" s="5">
        <v>102118</v>
      </c>
      <c r="AM75" s="5">
        <v>5541</v>
      </c>
      <c r="AN75" s="5">
        <v>10287</v>
      </c>
      <c r="AO75" s="5">
        <v>8454</v>
      </c>
      <c r="AP75" s="5">
        <v>181109</v>
      </c>
      <c r="AQ75" s="5">
        <v>40227</v>
      </c>
      <c r="AR75" s="5">
        <v>0</v>
      </c>
      <c r="AS75" s="5">
        <v>33</v>
      </c>
    </row>
    <row r="76" spans="1:45">
      <c r="A76" s="5">
        <v>1394</v>
      </c>
      <c r="B76" s="5">
        <v>3</v>
      </c>
      <c r="C76" s="5" t="s">
        <v>293</v>
      </c>
      <c r="D76" s="5" t="s">
        <v>294</v>
      </c>
      <c r="E76" s="5">
        <v>78872</v>
      </c>
      <c r="F76" s="5">
        <v>3478</v>
      </c>
      <c r="G76" s="5">
        <v>2617</v>
      </c>
      <c r="H76" s="5">
        <v>883</v>
      </c>
      <c r="I76" s="5">
        <v>5300</v>
      </c>
      <c r="J76" s="5">
        <v>66200</v>
      </c>
      <c r="K76" s="5">
        <v>0</v>
      </c>
      <c r="L76" s="5">
        <v>50</v>
      </c>
      <c r="M76" s="5">
        <v>344</v>
      </c>
      <c r="N76" s="5">
        <v>4000</v>
      </c>
      <c r="O76" s="5">
        <v>0</v>
      </c>
      <c r="P76" s="5">
        <v>0</v>
      </c>
      <c r="Q76" s="5">
        <v>500</v>
      </c>
      <c r="R76" s="5">
        <v>3500</v>
      </c>
      <c r="S76" s="5">
        <v>0</v>
      </c>
      <c r="T76" s="5">
        <v>0</v>
      </c>
      <c r="U76" s="5">
        <v>0</v>
      </c>
      <c r="V76" s="5">
        <v>1573</v>
      </c>
      <c r="W76" s="5">
        <v>1573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4542</v>
      </c>
      <c r="AE76" s="5">
        <v>3162</v>
      </c>
      <c r="AF76" s="5">
        <v>398</v>
      </c>
      <c r="AG76" s="5">
        <v>200</v>
      </c>
      <c r="AH76" s="5">
        <v>750</v>
      </c>
      <c r="AI76" s="5">
        <v>31</v>
      </c>
      <c r="AJ76" s="5">
        <v>0</v>
      </c>
      <c r="AK76" s="5">
        <v>12699</v>
      </c>
      <c r="AL76" s="5">
        <v>0</v>
      </c>
      <c r="AM76" s="5">
        <v>24</v>
      </c>
      <c r="AN76" s="5">
        <v>0</v>
      </c>
      <c r="AO76" s="5">
        <v>0</v>
      </c>
      <c r="AP76" s="5">
        <v>3559</v>
      </c>
      <c r="AQ76" s="5">
        <v>9117</v>
      </c>
      <c r="AR76" s="5">
        <v>0</v>
      </c>
      <c r="AS76" s="5">
        <v>0</v>
      </c>
    </row>
    <row r="77" spans="1:45">
      <c r="A77" s="5">
        <v>1394</v>
      </c>
      <c r="B77" s="5">
        <v>4</v>
      </c>
      <c r="C77" s="5" t="s">
        <v>295</v>
      </c>
      <c r="D77" s="5" t="s">
        <v>296</v>
      </c>
      <c r="E77" s="5">
        <v>78872</v>
      </c>
      <c r="F77" s="5">
        <v>3478</v>
      </c>
      <c r="G77" s="5">
        <v>2617</v>
      </c>
      <c r="H77" s="5">
        <v>883</v>
      </c>
      <c r="I77" s="5">
        <v>5300</v>
      </c>
      <c r="J77" s="5">
        <v>66200</v>
      </c>
      <c r="K77" s="5">
        <v>0</v>
      </c>
      <c r="L77" s="5">
        <v>50</v>
      </c>
      <c r="M77" s="5">
        <v>344</v>
      </c>
      <c r="N77" s="5">
        <v>4000</v>
      </c>
      <c r="O77" s="5">
        <v>0</v>
      </c>
      <c r="P77" s="5">
        <v>0</v>
      </c>
      <c r="Q77" s="5">
        <v>500</v>
      </c>
      <c r="R77" s="5">
        <v>3500</v>
      </c>
      <c r="S77" s="5">
        <v>0</v>
      </c>
      <c r="T77" s="5">
        <v>0</v>
      </c>
      <c r="U77" s="5">
        <v>0</v>
      </c>
      <c r="V77" s="5">
        <v>1573</v>
      </c>
      <c r="W77" s="5">
        <v>1573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4542</v>
      </c>
      <c r="AE77" s="5">
        <v>3162</v>
      </c>
      <c r="AF77" s="5">
        <v>398</v>
      </c>
      <c r="AG77" s="5">
        <v>200</v>
      </c>
      <c r="AH77" s="5">
        <v>750</v>
      </c>
      <c r="AI77" s="5">
        <v>31</v>
      </c>
      <c r="AJ77" s="5">
        <v>0</v>
      </c>
      <c r="AK77" s="5">
        <v>12699</v>
      </c>
      <c r="AL77" s="5">
        <v>0</v>
      </c>
      <c r="AM77" s="5">
        <v>24</v>
      </c>
      <c r="AN77" s="5">
        <v>0</v>
      </c>
      <c r="AO77" s="5">
        <v>0</v>
      </c>
      <c r="AP77" s="5">
        <v>3559</v>
      </c>
      <c r="AQ77" s="5">
        <v>9117</v>
      </c>
      <c r="AR77" s="5">
        <v>0</v>
      </c>
      <c r="AS77" s="5">
        <v>0</v>
      </c>
    </row>
    <row r="78" spans="1:45">
      <c r="A78" s="5">
        <v>1394</v>
      </c>
      <c r="B78" s="5">
        <v>3</v>
      </c>
      <c r="C78" s="5" t="s">
        <v>297</v>
      </c>
      <c r="D78" s="5" t="s">
        <v>298</v>
      </c>
      <c r="E78" s="5">
        <v>1681972</v>
      </c>
      <c r="F78" s="5">
        <v>489172</v>
      </c>
      <c r="G78" s="5">
        <v>179692</v>
      </c>
      <c r="H78" s="5">
        <v>249195</v>
      </c>
      <c r="I78" s="5">
        <v>78046</v>
      </c>
      <c r="J78" s="5">
        <v>617938</v>
      </c>
      <c r="K78" s="5">
        <v>45375</v>
      </c>
      <c r="L78" s="5">
        <v>9826</v>
      </c>
      <c r="M78" s="5">
        <v>12727</v>
      </c>
      <c r="N78" s="5">
        <v>100905</v>
      </c>
      <c r="O78" s="5">
        <v>70801</v>
      </c>
      <c r="P78" s="5">
        <v>888</v>
      </c>
      <c r="Q78" s="5">
        <v>14844</v>
      </c>
      <c r="R78" s="5">
        <v>5987</v>
      </c>
      <c r="S78" s="5">
        <v>22</v>
      </c>
      <c r="T78" s="5">
        <v>2122</v>
      </c>
      <c r="U78" s="5">
        <v>6242</v>
      </c>
      <c r="V78" s="5">
        <v>102063</v>
      </c>
      <c r="W78" s="5">
        <v>81791</v>
      </c>
      <c r="X78" s="5">
        <v>1146</v>
      </c>
      <c r="Y78" s="5">
        <v>0</v>
      </c>
      <c r="Z78" s="5">
        <v>2216</v>
      </c>
      <c r="AA78" s="5">
        <v>16849</v>
      </c>
      <c r="AB78" s="5">
        <v>60</v>
      </c>
      <c r="AC78" s="5">
        <v>0</v>
      </c>
      <c r="AD78" s="5">
        <v>5294426</v>
      </c>
      <c r="AE78" s="5">
        <v>413824</v>
      </c>
      <c r="AF78" s="5">
        <v>79691</v>
      </c>
      <c r="AG78" s="5">
        <v>21868</v>
      </c>
      <c r="AH78" s="5">
        <v>163084</v>
      </c>
      <c r="AI78" s="5">
        <v>4614919</v>
      </c>
      <c r="AJ78" s="5">
        <v>1041</v>
      </c>
      <c r="AK78" s="5">
        <v>335070</v>
      </c>
      <c r="AL78" s="5">
        <v>102118</v>
      </c>
      <c r="AM78" s="5">
        <v>5517</v>
      </c>
      <c r="AN78" s="5">
        <v>10287</v>
      </c>
      <c r="AO78" s="5">
        <v>8454</v>
      </c>
      <c r="AP78" s="5">
        <v>177551</v>
      </c>
      <c r="AQ78" s="5">
        <v>31110</v>
      </c>
      <c r="AR78" s="5">
        <v>0</v>
      </c>
      <c r="AS78" s="5">
        <v>33</v>
      </c>
    </row>
    <row r="79" spans="1:45">
      <c r="A79" s="5">
        <v>1394</v>
      </c>
      <c r="B79" s="5">
        <v>4</v>
      </c>
      <c r="C79" s="5" t="s">
        <v>299</v>
      </c>
      <c r="D79" s="5" t="s">
        <v>298</v>
      </c>
      <c r="E79" s="5">
        <v>1681972</v>
      </c>
      <c r="F79" s="5">
        <v>489172</v>
      </c>
      <c r="G79" s="5">
        <v>179692</v>
      </c>
      <c r="H79" s="5">
        <v>249195</v>
      </c>
      <c r="I79" s="5">
        <v>78046</v>
      </c>
      <c r="J79" s="5">
        <v>617938</v>
      </c>
      <c r="K79" s="5">
        <v>45375</v>
      </c>
      <c r="L79" s="5">
        <v>9826</v>
      </c>
      <c r="M79" s="5">
        <v>12727</v>
      </c>
      <c r="N79" s="5">
        <v>100905</v>
      </c>
      <c r="O79" s="5">
        <v>70801</v>
      </c>
      <c r="P79" s="5">
        <v>888</v>
      </c>
      <c r="Q79" s="5">
        <v>14844</v>
      </c>
      <c r="R79" s="5">
        <v>5987</v>
      </c>
      <c r="S79" s="5">
        <v>22</v>
      </c>
      <c r="T79" s="5">
        <v>2122</v>
      </c>
      <c r="U79" s="5">
        <v>6242</v>
      </c>
      <c r="V79" s="5">
        <v>102063</v>
      </c>
      <c r="W79" s="5">
        <v>81791</v>
      </c>
      <c r="X79" s="5">
        <v>1146</v>
      </c>
      <c r="Y79" s="5">
        <v>0</v>
      </c>
      <c r="Z79" s="5">
        <v>2216</v>
      </c>
      <c r="AA79" s="5">
        <v>16849</v>
      </c>
      <c r="AB79" s="5">
        <v>60</v>
      </c>
      <c r="AC79" s="5">
        <v>0</v>
      </c>
      <c r="AD79" s="5">
        <v>5294426</v>
      </c>
      <c r="AE79" s="5">
        <v>413824</v>
      </c>
      <c r="AF79" s="5">
        <v>79691</v>
      </c>
      <c r="AG79" s="5">
        <v>21868</v>
      </c>
      <c r="AH79" s="5">
        <v>163084</v>
      </c>
      <c r="AI79" s="5">
        <v>4614919</v>
      </c>
      <c r="AJ79" s="5">
        <v>1041</v>
      </c>
      <c r="AK79" s="5">
        <v>335070</v>
      </c>
      <c r="AL79" s="5">
        <v>102118</v>
      </c>
      <c r="AM79" s="5">
        <v>5517</v>
      </c>
      <c r="AN79" s="5">
        <v>10287</v>
      </c>
      <c r="AO79" s="5">
        <v>8454</v>
      </c>
      <c r="AP79" s="5">
        <v>177551</v>
      </c>
      <c r="AQ79" s="5">
        <v>31110</v>
      </c>
      <c r="AR79" s="5">
        <v>0</v>
      </c>
      <c r="AS79" s="5">
        <v>33</v>
      </c>
    </row>
    <row r="80" spans="1:45">
      <c r="A80" s="5">
        <v>1394</v>
      </c>
      <c r="B80" s="5">
        <v>2</v>
      </c>
      <c r="C80" s="5" t="s">
        <v>300</v>
      </c>
      <c r="D80" s="5" t="s">
        <v>301</v>
      </c>
      <c r="E80" s="5">
        <v>13792627</v>
      </c>
      <c r="F80" s="5">
        <v>3612983</v>
      </c>
      <c r="G80" s="5">
        <v>1024243</v>
      </c>
      <c r="H80" s="5">
        <v>826755</v>
      </c>
      <c r="I80" s="5">
        <v>450530</v>
      </c>
      <c r="J80" s="5">
        <v>5327606</v>
      </c>
      <c r="K80" s="5">
        <v>2012623</v>
      </c>
      <c r="L80" s="5">
        <v>450230</v>
      </c>
      <c r="M80" s="5">
        <v>87656</v>
      </c>
      <c r="N80" s="5">
        <v>1345756</v>
      </c>
      <c r="O80" s="5">
        <v>1046385</v>
      </c>
      <c r="P80" s="5">
        <v>18066</v>
      </c>
      <c r="Q80" s="5">
        <v>37990</v>
      </c>
      <c r="R80" s="5">
        <v>169462</v>
      </c>
      <c r="S80" s="5">
        <v>35717</v>
      </c>
      <c r="T80" s="5">
        <v>1210</v>
      </c>
      <c r="U80" s="5">
        <v>36926</v>
      </c>
      <c r="V80" s="5">
        <v>466223</v>
      </c>
      <c r="W80" s="5">
        <v>269450</v>
      </c>
      <c r="X80" s="5">
        <v>36448</v>
      </c>
      <c r="Y80" s="5">
        <v>3684</v>
      </c>
      <c r="Z80" s="5">
        <v>6286</v>
      </c>
      <c r="AA80" s="5">
        <v>150027</v>
      </c>
      <c r="AB80" s="5">
        <v>72</v>
      </c>
      <c r="AC80" s="5">
        <v>255</v>
      </c>
      <c r="AD80" s="5">
        <v>8906374</v>
      </c>
      <c r="AE80" s="5">
        <v>1605372</v>
      </c>
      <c r="AF80" s="5">
        <v>344371</v>
      </c>
      <c r="AG80" s="5">
        <v>102259</v>
      </c>
      <c r="AH80" s="5">
        <v>58850</v>
      </c>
      <c r="AI80" s="5">
        <v>6775236</v>
      </c>
      <c r="AJ80" s="5">
        <v>20286</v>
      </c>
      <c r="AK80" s="5">
        <v>669388</v>
      </c>
      <c r="AL80" s="5">
        <v>127591</v>
      </c>
      <c r="AM80" s="5">
        <v>6836</v>
      </c>
      <c r="AN80" s="5">
        <v>13120</v>
      </c>
      <c r="AO80" s="5">
        <v>63853</v>
      </c>
      <c r="AP80" s="5">
        <v>332368</v>
      </c>
      <c r="AQ80" s="5">
        <v>125397</v>
      </c>
      <c r="AR80" s="5">
        <v>13</v>
      </c>
      <c r="AS80" s="5">
        <v>211</v>
      </c>
    </row>
    <row r="81" spans="1:45">
      <c r="A81" s="5">
        <v>1394</v>
      </c>
      <c r="B81" s="5">
        <v>3</v>
      </c>
      <c r="C81" s="5" t="s">
        <v>302</v>
      </c>
      <c r="D81" s="5" t="s">
        <v>303</v>
      </c>
      <c r="E81" s="5">
        <v>10756973</v>
      </c>
      <c r="F81" s="5">
        <v>2341718</v>
      </c>
      <c r="G81" s="5">
        <v>874634</v>
      </c>
      <c r="H81" s="5">
        <v>610474</v>
      </c>
      <c r="I81" s="5">
        <v>318717</v>
      </c>
      <c r="J81" s="5">
        <v>4350430</v>
      </c>
      <c r="K81" s="5">
        <v>1770380</v>
      </c>
      <c r="L81" s="5">
        <v>432332</v>
      </c>
      <c r="M81" s="5">
        <v>58288</v>
      </c>
      <c r="N81" s="5">
        <v>938766</v>
      </c>
      <c r="O81" s="5">
        <v>690912</v>
      </c>
      <c r="P81" s="5">
        <v>9175</v>
      </c>
      <c r="Q81" s="5">
        <v>29213</v>
      </c>
      <c r="R81" s="5">
        <v>166330</v>
      </c>
      <c r="S81" s="5">
        <v>7082</v>
      </c>
      <c r="T81" s="5">
        <v>998</v>
      </c>
      <c r="U81" s="5">
        <v>35057</v>
      </c>
      <c r="V81" s="5">
        <v>267313</v>
      </c>
      <c r="W81" s="5">
        <v>175516</v>
      </c>
      <c r="X81" s="5">
        <v>7393</v>
      </c>
      <c r="Y81" s="5">
        <v>1126</v>
      </c>
      <c r="Z81" s="5">
        <v>4973</v>
      </c>
      <c r="AA81" s="5">
        <v>78149</v>
      </c>
      <c r="AB81" s="5">
        <v>65</v>
      </c>
      <c r="AC81" s="5">
        <v>93</v>
      </c>
      <c r="AD81" s="5">
        <v>7390612</v>
      </c>
      <c r="AE81" s="5">
        <v>901232</v>
      </c>
      <c r="AF81" s="5">
        <v>250219</v>
      </c>
      <c r="AG81" s="5">
        <v>77340</v>
      </c>
      <c r="AH81" s="5">
        <v>42036</v>
      </c>
      <c r="AI81" s="5">
        <v>6102765</v>
      </c>
      <c r="AJ81" s="5">
        <v>17020</v>
      </c>
      <c r="AK81" s="5">
        <v>475522</v>
      </c>
      <c r="AL81" s="5">
        <v>97034</v>
      </c>
      <c r="AM81" s="5">
        <v>3460</v>
      </c>
      <c r="AN81" s="5">
        <v>3692</v>
      </c>
      <c r="AO81" s="5">
        <v>16225</v>
      </c>
      <c r="AP81" s="5">
        <v>263543</v>
      </c>
      <c r="AQ81" s="5">
        <v>91504</v>
      </c>
      <c r="AR81" s="5">
        <v>13</v>
      </c>
      <c r="AS81" s="5">
        <v>51</v>
      </c>
    </row>
    <row r="82" spans="1:45">
      <c r="A82" s="5">
        <v>1394</v>
      </c>
      <c r="B82" s="5">
        <v>4</v>
      </c>
      <c r="C82" s="5" t="s">
        <v>304</v>
      </c>
      <c r="D82" s="5" t="s">
        <v>305</v>
      </c>
      <c r="E82" s="5">
        <v>3795348</v>
      </c>
      <c r="F82" s="5">
        <v>633695</v>
      </c>
      <c r="G82" s="5">
        <v>701771</v>
      </c>
      <c r="H82" s="5">
        <v>275796</v>
      </c>
      <c r="I82" s="5">
        <v>248658</v>
      </c>
      <c r="J82" s="5">
        <v>947227</v>
      </c>
      <c r="K82" s="5">
        <v>962727</v>
      </c>
      <c r="L82" s="5">
        <v>3748</v>
      </c>
      <c r="M82" s="5">
        <v>21728</v>
      </c>
      <c r="N82" s="5">
        <v>413121</v>
      </c>
      <c r="O82" s="5">
        <v>217987</v>
      </c>
      <c r="P82" s="5">
        <v>4698</v>
      </c>
      <c r="Q82" s="5">
        <v>23415</v>
      </c>
      <c r="R82" s="5">
        <v>158939</v>
      </c>
      <c r="S82" s="5">
        <v>6337</v>
      </c>
      <c r="T82" s="5">
        <v>264</v>
      </c>
      <c r="U82" s="5">
        <v>1481</v>
      </c>
      <c r="V82" s="5">
        <v>167875</v>
      </c>
      <c r="W82" s="5">
        <v>120215</v>
      </c>
      <c r="X82" s="5">
        <v>6553</v>
      </c>
      <c r="Y82" s="5">
        <v>231</v>
      </c>
      <c r="Z82" s="5">
        <v>517</v>
      </c>
      <c r="AA82" s="5">
        <v>40284</v>
      </c>
      <c r="AB82" s="5">
        <v>65</v>
      </c>
      <c r="AC82" s="5">
        <v>11</v>
      </c>
      <c r="AD82" s="5">
        <v>1102350</v>
      </c>
      <c r="AE82" s="5">
        <v>335744</v>
      </c>
      <c r="AF82" s="5">
        <v>231569</v>
      </c>
      <c r="AG82" s="5">
        <v>14433</v>
      </c>
      <c r="AH82" s="5">
        <v>20655</v>
      </c>
      <c r="AI82" s="5">
        <v>497931</v>
      </c>
      <c r="AJ82" s="5">
        <v>2018</v>
      </c>
      <c r="AK82" s="5">
        <v>328185</v>
      </c>
      <c r="AL82" s="5">
        <v>4040</v>
      </c>
      <c r="AM82" s="5">
        <v>2863</v>
      </c>
      <c r="AN82" s="5">
        <v>3277</v>
      </c>
      <c r="AO82" s="5">
        <v>9286</v>
      </c>
      <c r="AP82" s="5">
        <v>218320</v>
      </c>
      <c r="AQ82" s="5">
        <v>90348</v>
      </c>
      <c r="AR82" s="5">
        <v>0</v>
      </c>
      <c r="AS82" s="5">
        <v>51</v>
      </c>
    </row>
    <row r="83" spans="1:45">
      <c r="A83" s="5">
        <v>1394</v>
      </c>
      <c r="B83" s="5">
        <v>4</v>
      </c>
      <c r="C83" s="5" t="s">
        <v>306</v>
      </c>
      <c r="D83" s="5" t="s">
        <v>307</v>
      </c>
      <c r="E83" s="5">
        <v>939076</v>
      </c>
      <c r="F83" s="5">
        <v>333028</v>
      </c>
      <c r="G83" s="5">
        <v>15996</v>
      </c>
      <c r="H83" s="5">
        <v>79311</v>
      </c>
      <c r="I83" s="5">
        <v>15316</v>
      </c>
      <c r="J83" s="5">
        <v>419812</v>
      </c>
      <c r="K83" s="5">
        <v>74596</v>
      </c>
      <c r="L83" s="5">
        <v>828</v>
      </c>
      <c r="M83" s="5">
        <v>189</v>
      </c>
      <c r="N83" s="5">
        <v>67630</v>
      </c>
      <c r="O83" s="5">
        <v>60849</v>
      </c>
      <c r="P83" s="5">
        <v>1094</v>
      </c>
      <c r="Q83" s="5">
        <v>1505</v>
      </c>
      <c r="R83" s="5">
        <v>3236</v>
      </c>
      <c r="S83" s="5">
        <v>697</v>
      </c>
      <c r="T83" s="5">
        <v>197</v>
      </c>
      <c r="U83" s="5">
        <v>52</v>
      </c>
      <c r="V83" s="5">
        <v>44501</v>
      </c>
      <c r="W83" s="5">
        <v>28845</v>
      </c>
      <c r="X83" s="5">
        <v>180</v>
      </c>
      <c r="Y83" s="5">
        <v>0</v>
      </c>
      <c r="Z83" s="5">
        <v>0</v>
      </c>
      <c r="AA83" s="5">
        <v>15476</v>
      </c>
      <c r="AB83" s="5">
        <v>0</v>
      </c>
      <c r="AC83" s="5">
        <v>0</v>
      </c>
      <c r="AD83" s="5">
        <v>538248</v>
      </c>
      <c r="AE83" s="5">
        <v>455459</v>
      </c>
      <c r="AF83" s="5">
        <v>2484</v>
      </c>
      <c r="AG83" s="5">
        <v>4597</v>
      </c>
      <c r="AH83" s="5">
        <v>444</v>
      </c>
      <c r="AI83" s="5">
        <v>75265</v>
      </c>
      <c r="AJ83" s="5">
        <v>0</v>
      </c>
      <c r="AK83" s="5">
        <v>26904</v>
      </c>
      <c r="AL83" s="5">
        <v>13022</v>
      </c>
      <c r="AM83" s="5">
        <v>218</v>
      </c>
      <c r="AN83" s="5">
        <v>110</v>
      </c>
      <c r="AO83" s="5">
        <v>848</v>
      </c>
      <c r="AP83" s="5">
        <v>12707</v>
      </c>
      <c r="AQ83" s="5">
        <v>0</v>
      </c>
      <c r="AR83" s="5">
        <v>0</v>
      </c>
      <c r="AS83" s="5">
        <v>0</v>
      </c>
    </row>
    <row r="84" spans="1:45">
      <c r="A84" s="5">
        <v>1394</v>
      </c>
      <c r="B84" s="5">
        <v>4</v>
      </c>
      <c r="C84" s="5" t="s">
        <v>308</v>
      </c>
      <c r="D84" s="5" t="s">
        <v>309</v>
      </c>
      <c r="E84" s="5">
        <v>6022550</v>
      </c>
      <c r="F84" s="5">
        <v>1374996</v>
      </c>
      <c r="G84" s="5">
        <v>156868</v>
      </c>
      <c r="H84" s="5">
        <v>255367</v>
      </c>
      <c r="I84" s="5">
        <v>54744</v>
      </c>
      <c r="J84" s="5">
        <v>2983391</v>
      </c>
      <c r="K84" s="5">
        <v>733057</v>
      </c>
      <c r="L84" s="5">
        <v>427756</v>
      </c>
      <c r="M84" s="5">
        <v>36371</v>
      </c>
      <c r="N84" s="5">
        <v>458015</v>
      </c>
      <c r="O84" s="5">
        <v>412076</v>
      </c>
      <c r="P84" s="5">
        <v>3383</v>
      </c>
      <c r="Q84" s="5">
        <v>4292</v>
      </c>
      <c r="R84" s="5">
        <v>4155</v>
      </c>
      <c r="S84" s="5">
        <v>48</v>
      </c>
      <c r="T84" s="5">
        <v>537</v>
      </c>
      <c r="U84" s="5">
        <v>33523</v>
      </c>
      <c r="V84" s="5">
        <v>54937</v>
      </c>
      <c r="W84" s="5">
        <v>26456</v>
      </c>
      <c r="X84" s="5">
        <v>660</v>
      </c>
      <c r="Y84" s="5">
        <v>894</v>
      </c>
      <c r="Z84" s="5">
        <v>4455</v>
      </c>
      <c r="AA84" s="5">
        <v>22389</v>
      </c>
      <c r="AB84" s="5">
        <v>0</v>
      </c>
      <c r="AC84" s="5">
        <v>82</v>
      </c>
      <c r="AD84" s="5">
        <v>5750014</v>
      </c>
      <c r="AE84" s="5">
        <v>110029</v>
      </c>
      <c r="AF84" s="5">
        <v>16166</v>
      </c>
      <c r="AG84" s="5">
        <v>58310</v>
      </c>
      <c r="AH84" s="5">
        <v>20938</v>
      </c>
      <c r="AI84" s="5">
        <v>5529569</v>
      </c>
      <c r="AJ84" s="5">
        <v>15002</v>
      </c>
      <c r="AK84" s="5">
        <v>120432</v>
      </c>
      <c r="AL84" s="5">
        <v>79972</v>
      </c>
      <c r="AM84" s="5">
        <v>379</v>
      </c>
      <c r="AN84" s="5">
        <v>305</v>
      </c>
      <c r="AO84" s="5">
        <v>6091</v>
      </c>
      <c r="AP84" s="5">
        <v>32515</v>
      </c>
      <c r="AQ84" s="5">
        <v>1156</v>
      </c>
      <c r="AR84" s="5">
        <v>13</v>
      </c>
      <c r="AS84" s="5">
        <v>0</v>
      </c>
    </row>
    <row r="85" spans="1:45">
      <c r="A85" s="5">
        <v>1394</v>
      </c>
      <c r="B85" s="5">
        <v>3</v>
      </c>
      <c r="C85" s="5" t="s">
        <v>310</v>
      </c>
      <c r="D85" s="5" t="s">
        <v>311</v>
      </c>
      <c r="E85" s="5">
        <v>2883061</v>
      </c>
      <c r="F85" s="5">
        <v>1173564</v>
      </c>
      <c r="G85" s="5">
        <v>142496</v>
      </c>
      <c r="H85" s="5">
        <v>214440</v>
      </c>
      <c r="I85" s="5">
        <v>129977</v>
      </c>
      <c r="J85" s="5">
        <v>934686</v>
      </c>
      <c r="K85" s="5">
        <v>242116</v>
      </c>
      <c r="L85" s="5">
        <v>17395</v>
      </c>
      <c r="M85" s="5">
        <v>28387</v>
      </c>
      <c r="N85" s="5">
        <v>357585</v>
      </c>
      <c r="O85" s="5">
        <v>309340</v>
      </c>
      <c r="P85" s="5">
        <v>5947</v>
      </c>
      <c r="Q85" s="5">
        <v>8693</v>
      </c>
      <c r="R85" s="5">
        <v>3102</v>
      </c>
      <c r="S85" s="5">
        <v>28486</v>
      </c>
      <c r="T85" s="5">
        <v>213</v>
      </c>
      <c r="U85" s="5">
        <v>1804</v>
      </c>
      <c r="V85" s="5">
        <v>170569</v>
      </c>
      <c r="W85" s="5">
        <v>67140</v>
      </c>
      <c r="X85" s="5">
        <v>28718</v>
      </c>
      <c r="Y85" s="5">
        <v>2559</v>
      </c>
      <c r="Z85" s="5">
        <v>1299</v>
      </c>
      <c r="AA85" s="5">
        <v>70740</v>
      </c>
      <c r="AB85" s="5">
        <v>7</v>
      </c>
      <c r="AC85" s="5">
        <v>105</v>
      </c>
      <c r="AD85" s="5">
        <v>1459573</v>
      </c>
      <c r="AE85" s="5">
        <v>670464</v>
      </c>
      <c r="AF85" s="5">
        <v>89862</v>
      </c>
      <c r="AG85" s="5">
        <v>24242</v>
      </c>
      <c r="AH85" s="5">
        <v>16187</v>
      </c>
      <c r="AI85" s="5">
        <v>655553</v>
      </c>
      <c r="AJ85" s="5">
        <v>3265</v>
      </c>
      <c r="AK85" s="5">
        <v>176676</v>
      </c>
      <c r="AL85" s="5">
        <v>29773</v>
      </c>
      <c r="AM85" s="5">
        <v>3056</v>
      </c>
      <c r="AN85" s="5">
        <v>9421</v>
      </c>
      <c r="AO85" s="5">
        <v>46435</v>
      </c>
      <c r="AP85" s="5">
        <v>53938</v>
      </c>
      <c r="AQ85" s="5">
        <v>33893</v>
      </c>
      <c r="AR85" s="5">
        <v>0</v>
      </c>
      <c r="AS85" s="5">
        <v>160</v>
      </c>
    </row>
    <row r="86" spans="1:45">
      <c r="A86" s="5">
        <v>1394</v>
      </c>
      <c r="B86" s="5">
        <v>4</v>
      </c>
      <c r="C86" s="5" t="s">
        <v>312</v>
      </c>
      <c r="D86" s="5" t="s">
        <v>313</v>
      </c>
      <c r="E86" s="5">
        <v>239098</v>
      </c>
      <c r="F86" s="5">
        <v>35542</v>
      </c>
      <c r="G86" s="5">
        <v>4763</v>
      </c>
      <c r="H86" s="5">
        <v>11109</v>
      </c>
      <c r="I86" s="5">
        <v>11211</v>
      </c>
      <c r="J86" s="5">
        <v>158159</v>
      </c>
      <c r="K86" s="5">
        <v>17005</v>
      </c>
      <c r="L86" s="5">
        <v>385</v>
      </c>
      <c r="M86" s="5">
        <v>923</v>
      </c>
      <c r="N86" s="5">
        <v>41687</v>
      </c>
      <c r="O86" s="5">
        <v>13080</v>
      </c>
      <c r="P86" s="5">
        <v>82</v>
      </c>
      <c r="Q86" s="5">
        <v>449</v>
      </c>
      <c r="R86" s="5">
        <v>1025</v>
      </c>
      <c r="S86" s="5">
        <v>27003</v>
      </c>
      <c r="T86" s="5">
        <v>0</v>
      </c>
      <c r="U86" s="5">
        <v>48</v>
      </c>
      <c r="V86" s="5">
        <v>2674</v>
      </c>
      <c r="W86" s="5">
        <v>1271</v>
      </c>
      <c r="X86" s="5">
        <v>75</v>
      </c>
      <c r="Y86" s="5">
        <v>117</v>
      </c>
      <c r="Z86" s="5">
        <v>101</v>
      </c>
      <c r="AA86" s="5">
        <v>1110</v>
      </c>
      <c r="AB86" s="5">
        <v>0</v>
      </c>
      <c r="AC86" s="5">
        <v>0</v>
      </c>
      <c r="AD86" s="5">
        <v>3715</v>
      </c>
      <c r="AE86" s="5">
        <v>1318</v>
      </c>
      <c r="AF86" s="5">
        <v>6</v>
      </c>
      <c r="AG86" s="5">
        <v>364</v>
      </c>
      <c r="AH86" s="5">
        <v>210</v>
      </c>
      <c r="AI86" s="5">
        <v>1812</v>
      </c>
      <c r="AJ86" s="5">
        <v>5</v>
      </c>
      <c r="AK86" s="5">
        <v>12746</v>
      </c>
      <c r="AL86" s="5">
        <v>2251</v>
      </c>
      <c r="AM86" s="5">
        <v>589</v>
      </c>
      <c r="AN86" s="5">
        <v>9</v>
      </c>
      <c r="AO86" s="5">
        <v>1986</v>
      </c>
      <c r="AP86" s="5">
        <v>7910</v>
      </c>
      <c r="AQ86" s="5">
        <v>0</v>
      </c>
      <c r="AR86" s="5">
        <v>0</v>
      </c>
      <c r="AS86" s="5">
        <v>0</v>
      </c>
    </row>
    <row r="87" spans="1:45">
      <c r="A87" s="5">
        <v>1394</v>
      </c>
      <c r="B87" s="5">
        <v>4</v>
      </c>
      <c r="C87" s="5" t="s">
        <v>314</v>
      </c>
      <c r="D87" s="5" t="s">
        <v>315</v>
      </c>
      <c r="E87" s="5">
        <v>571635</v>
      </c>
      <c r="F87" s="5">
        <v>248857</v>
      </c>
      <c r="G87" s="5">
        <v>36450</v>
      </c>
      <c r="H87" s="5">
        <v>51664</v>
      </c>
      <c r="I87" s="5">
        <v>39236</v>
      </c>
      <c r="J87" s="5">
        <v>127322</v>
      </c>
      <c r="K87" s="5">
        <v>53776</v>
      </c>
      <c r="L87" s="5">
        <v>950</v>
      </c>
      <c r="M87" s="5">
        <v>13380</v>
      </c>
      <c r="N87" s="5">
        <v>42072</v>
      </c>
      <c r="O87" s="5">
        <v>37211</v>
      </c>
      <c r="P87" s="5">
        <v>766</v>
      </c>
      <c r="Q87" s="5">
        <v>867</v>
      </c>
      <c r="R87" s="5">
        <v>996</v>
      </c>
      <c r="S87" s="5">
        <v>1483</v>
      </c>
      <c r="T87" s="5">
        <v>0</v>
      </c>
      <c r="U87" s="5">
        <v>748</v>
      </c>
      <c r="V87" s="5">
        <v>72379</v>
      </c>
      <c r="W87" s="5">
        <v>24784</v>
      </c>
      <c r="X87" s="5">
        <v>414</v>
      </c>
      <c r="Y87" s="5">
        <v>0</v>
      </c>
      <c r="Z87" s="5">
        <v>216</v>
      </c>
      <c r="AA87" s="5">
        <v>46908</v>
      </c>
      <c r="AB87" s="5">
        <v>0</v>
      </c>
      <c r="AC87" s="5">
        <v>57</v>
      </c>
      <c r="AD87" s="5">
        <v>367072</v>
      </c>
      <c r="AE87" s="5">
        <v>343027</v>
      </c>
      <c r="AF87" s="5">
        <v>6909</v>
      </c>
      <c r="AG87" s="5">
        <v>3504</v>
      </c>
      <c r="AH87" s="5">
        <v>2956</v>
      </c>
      <c r="AI87" s="5">
        <v>10422</v>
      </c>
      <c r="AJ87" s="5">
        <v>254</v>
      </c>
      <c r="AK87" s="5">
        <v>27484</v>
      </c>
      <c r="AL87" s="5">
        <v>6027</v>
      </c>
      <c r="AM87" s="5">
        <v>1488</v>
      </c>
      <c r="AN87" s="5">
        <v>2430</v>
      </c>
      <c r="AO87" s="5">
        <v>15160</v>
      </c>
      <c r="AP87" s="5">
        <v>536</v>
      </c>
      <c r="AQ87" s="5">
        <v>1830</v>
      </c>
      <c r="AR87" s="5">
        <v>0</v>
      </c>
      <c r="AS87" s="5">
        <v>13</v>
      </c>
    </row>
    <row r="88" spans="1:45">
      <c r="A88" s="5">
        <v>1394</v>
      </c>
      <c r="B88" s="5">
        <v>4</v>
      </c>
      <c r="C88" s="5" t="s">
        <v>316</v>
      </c>
      <c r="D88" s="5" t="s">
        <v>317</v>
      </c>
      <c r="E88" s="5">
        <v>1339705</v>
      </c>
      <c r="F88" s="5">
        <v>626656</v>
      </c>
      <c r="G88" s="5">
        <v>81332</v>
      </c>
      <c r="H88" s="5">
        <v>125885</v>
      </c>
      <c r="I88" s="5">
        <v>50064</v>
      </c>
      <c r="J88" s="5">
        <v>324396</v>
      </c>
      <c r="K88" s="5">
        <v>112033</v>
      </c>
      <c r="L88" s="5">
        <v>7955</v>
      </c>
      <c r="M88" s="5">
        <v>11385</v>
      </c>
      <c r="N88" s="5">
        <v>167401</v>
      </c>
      <c r="O88" s="5">
        <v>154737</v>
      </c>
      <c r="P88" s="5">
        <v>4584</v>
      </c>
      <c r="Q88" s="5">
        <v>6913</v>
      </c>
      <c r="R88" s="5">
        <v>244</v>
      </c>
      <c r="S88" s="5">
        <v>0</v>
      </c>
      <c r="T88" s="5">
        <v>126</v>
      </c>
      <c r="U88" s="5">
        <v>797</v>
      </c>
      <c r="V88" s="5">
        <v>56544</v>
      </c>
      <c r="W88" s="5">
        <v>12199</v>
      </c>
      <c r="X88" s="5">
        <v>26943</v>
      </c>
      <c r="Y88" s="5">
        <v>1628</v>
      </c>
      <c r="Z88" s="5">
        <v>476</v>
      </c>
      <c r="AA88" s="5">
        <v>15265</v>
      </c>
      <c r="AB88" s="5">
        <v>0</v>
      </c>
      <c r="AC88" s="5">
        <v>33</v>
      </c>
      <c r="AD88" s="5">
        <v>188507</v>
      </c>
      <c r="AE88" s="5">
        <v>91506</v>
      </c>
      <c r="AF88" s="5">
        <v>34060</v>
      </c>
      <c r="AG88" s="5">
        <v>4653</v>
      </c>
      <c r="AH88" s="5">
        <v>9760</v>
      </c>
      <c r="AI88" s="5">
        <v>45679</v>
      </c>
      <c r="AJ88" s="5">
        <v>2850</v>
      </c>
      <c r="AK88" s="5">
        <v>107403</v>
      </c>
      <c r="AL88" s="5">
        <v>13256</v>
      </c>
      <c r="AM88" s="5">
        <v>674</v>
      </c>
      <c r="AN88" s="5">
        <v>5584</v>
      </c>
      <c r="AO88" s="5">
        <v>16094</v>
      </c>
      <c r="AP88" s="5">
        <v>39732</v>
      </c>
      <c r="AQ88" s="5">
        <v>32063</v>
      </c>
      <c r="AR88" s="5">
        <v>0</v>
      </c>
      <c r="AS88" s="5">
        <v>0</v>
      </c>
    </row>
    <row r="89" spans="1:45">
      <c r="A89" s="5">
        <v>1394</v>
      </c>
      <c r="B89" s="5">
        <v>4</v>
      </c>
      <c r="C89" s="5" t="s">
        <v>318</v>
      </c>
      <c r="D89" s="5" t="s">
        <v>319</v>
      </c>
      <c r="E89" s="5">
        <v>732624</v>
      </c>
      <c r="F89" s="5">
        <v>262509</v>
      </c>
      <c r="G89" s="5">
        <v>19950</v>
      </c>
      <c r="H89" s="5">
        <v>25782</v>
      </c>
      <c r="I89" s="5">
        <v>29466</v>
      </c>
      <c r="J89" s="5">
        <v>324809</v>
      </c>
      <c r="K89" s="5">
        <v>59302</v>
      </c>
      <c r="L89" s="5">
        <v>8106</v>
      </c>
      <c r="M89" s="5">
        <v>2699</v>
      </c>
      <c r="N89" s="5">
        <v>106424</v>
      </c>
      <c r="O89" s="5">
        <v>104311</v>
      </c>
      <c r="P89" s="5">
        <v>515</v>
      </c>
      <c r="Q89" s="5">
        <v>464</v>
      </c>
      <c r="R89" s="5">
        <v>837</v>
      </c>
      <c r="S89" s="5">
        <v>0</v>
      </c>
      <c r="T89" s="5">
        <v>86</v>
      </c>
      <c r="U89" s="5">
        <v>211</v>
      </c>
      <c r="V89" s="5">
        <v>38972</v>
      </c>
      <c r="W89" s="5">
        <v>28887</v>
      </c>
      <c r="X89" s="5">
        <v>1287</v>
      </c>
      <c r="Y89" s="5">
        <v>814</v>
      </c>
      <c r="Z89" s="5">
        <v>505</v>
      </c>
      <c r="AA89" s="5">
        <v>7458</v>
      </c>
      <c r="AB89" s="5">
        <v>7</v>
      </c>
      <c r="AC89" s="5">
        <v>15</v>
      </c>
      <c r="AD89" s="5">
        <v>900279</v>
      </c>
      <c r="AE89" s="5">
        <v>234614</v>
      </c>
      <c r="AF89" s="5">
        <v>48888</v>
      </c>
      <c r="AG89" s="5">
        <v>15721</v>
      </c>
      <c r="AH89" s="5">
        <v>3260</v>
      </c>
      <c r="AI89" s="5">
        <v>597640</v>
      </c>
      <c r="AJ89" s="5">
        <v>156</v>
      </c>
      <c r="AK89" s="5">
        <v>29043</v>
      </c>
      <c r="AL89" s="5">
        <v>8239</v>
      </c>
      <c r="AM89" s="5">
        <v>305</v>
      </c>
      <c r="AN89" s="5">
        <v>1398</v>
      </c>
      <c r="AO89" s="5">
        <v>13195</v>
      </c>
      <c r="AP89" s="5">
        <v>5760</v>
      </c>
      <c r="AQ89" s="5">
        <v>0</v>
      </c>
      <c r="AR89" s="5">
        <v>0</v>
      </c>
      <c r="AS89" s="5">
        <v>147</v>
      </c>
    </row>
    <row r="90" spans="1:45">
      <c r="A90" s="5">
        <v>1394</v>
      </c>
      <c r="B90" s="5">
        <v>3</v>
      </c>
      <c r="C90" s="5" t="s">
        <v>320</v>
      </c>
      <c r="D90" s="5" t="s">
        <v>321</v>
      </c>
      <c r="E90" s="5">
        <v>152592</v>
      </c>
      <c r="F90" s="5">
        <v>97700</v>
      </c>
      <c r="G90" s="5">
        <v>7113</v>
      </c>
      <c r="H90" s="5">
        <v>1842</v>
      </c>
      <c r="I90" s="5">
        <v>1836</v>
      </c>
      <c r="J90" s="5">
        <v>42490</v>
      </c>
      <c r="K90" s="5">
        <v>127</v>
      </c>
      <c r="L90" s="5">
        <v>503</v>
      </c>
      <c r="M90" s="5">
        <v>981</v>
      </c>
      <c r="N90" s="5">
        <v>49406</v>
      </c>
      <c r="O90" s="5">
        <v>46133</v>
      </c>
      <c r="P90" s="5">
        <v>2944</v>
      </c>
      <c r="Q90" s="5">
        <v>84</v>
      </c>
      <c r="R90" s="5">
        <v>29</v>
      </c>
      <c r="S90" s="5">
        <v>150</v>
      </c>
      <c r="T90" s="5">
        <v>0</v>
      </c>
      <c r="U90" s="5">
        <v>66</v>
      </c>
      <c r="V90" s="5">
        <v>28341</v>
      </c>
      <c r="W90" s="5">
        <v>26794</v>
      </c>
      <c r="X90" s="5">
        <v>337</v>
      </c>
      <c r="Y90" s="5">
        <v>0</v>
      </c>
      <c r="Z90" s="5">
        <v>15</v>
      </c>
      <c r="AA90" s="5">
        <v>1138</v>
      </c>
      <c r="AB90" s="5">
        <v>0</v>
      </c>
      <c r="AC90" s="5">
        <v>57</v>
      </c>
      <c r="AD90" s="5">
        <v>56189</v>
      </c>
      <c r="AE90" s="5">
        <v>33676</v>
      </c>
      <c r="AF90" s="5">
        <v>4289</v>
      </c>
      <c r="AG90" s="5">
        <v>677</v>
      </c>
      <c r="AH90" s="5">
        <v>628</v>
      </c>
      <c r="AI90" s="5">
        <v>16918</v>
      </c>
      <c r="AJ90" s="5">
        <v>0</v>
      </c>
      <c r="AK90" s="5">
        <v>17190</v>
      </c>
      <c r="AL90" s="5">
        <v>783</v>
      </c>
      <c r="AM90" s="5">
        <v>320</v>
      </c>
      <c r="AN90" s="5">
        <v>7</v>
      </c>
      <c r="AO90" s="5">
        <v>1193</v>
      </c>
      <c r="AP90" s="5">
        <v>14887</v>
      </c>
      <c r="AQ90" s="5">
        <v>0</v>
      </c>
      <c r="AR90" s="5">
        <v>0</v>
      </c>
      <c r="AS90" s="5">
        <v>0</v>
      </c>
    </row>
    <row r="91" spans="1:45">
      <c r="A91" s="5">
        <v>1394</v>
      </c>
      <c r="B91" s="5">
        <v>4</v>
      </c>
      <c r="C91" s="5" t="s">
        <v>322</v>
      </c>
      <c r="D91" s="5" t="s">
        <v>321</v>
      </c>
      <c r="E91" s="5">
        <v>152592</v>
      </c>
      <c r="F91" s="5">
        <v>97700</v>
      </c>
      <c r="G91" s="5">
        <v>7113</v>
      </c>
      <c r="H91" s="5">
        <v>1842</v>
      </c>
      <c r="I91" s="5">
        <v>1836</v>
      </c>
      <c r="J91" s="5">
        <v>42490</v>
      </c>
      <c r="K91" s="5">
        <v>127</v>
      </c>
      <c r="L91" s="5">
        <v>503</v>
      </c>
      <c r="M91" s="5">
        <v>981</v>
      </c>
      <c r="N91" s="5">
        <v>49406</v>
      </c>
      <c r="O91" s="5">
        <v>46133</v>
      </c>
      <c r="P91" s="5">
        <v>2944</v>
      </c>
      <c r="Q91" s="5">
        <v>84</v>
      </c>
      <c r="R91" s="5">
        <v>29</v>
      </c>
      <c r="S91" s="5">
        <v>150</v>
      </c>
      <c r="T91" s="5">
        <v>0</v>
      </c>
      <c r="U91" s="5">
        <v>66</v>
      </c>
      <c r="V91" s="5">
        <v>28341</v>
      </c>
      <c r="W91" s="5">
        <v>26794</v>
      </c>
      <c r="X91" s="5">
        <v>337</v>
      </c>
      <c r="Y91" s="5">
        <v>0</v>
      </c>
      <c r="Z91" s="5">
        <v>15</v>
      </c>
      <c r="AA91" s="5">
        <v>1138</v>
      </c>
      <c r="AB91" s="5">
        <v>0</v>
      </c>
      <c r="AC91" s="5">
        <v>57</v>
      </c>
      <c r="AD91" s="5">
        <v>56189</v>
      </c>
      <c r="AE91" s="5">
        <v>33676</v>
      </c>
      <c r="AF91" s="5">
        <v>4289</v>
      </c>
      <c r="AG91" s="5">
        <v>677</v>
      </c>
      <c r="AH91" s="5">
        <v>628</v>
      </c>
      <c r="AI91" s="5">
        <v>16918</v>
      </c>
      <c r="AJ91" s="5">
        <v>0</v>
      </c>
      <c r="AK91" s="5">
        <v>17190</v>
      </c>
      <c r="AL91" s="5">
        <v>783</v>
      </c>
      <c r="AM91" s="5">
        <v>320</v>
      </c>
      <c r="AN91" s="5">
        <v>7</v>
      </c>
      <c r="AO91" s="5">
        <v>1193</v>
      </c>
      <c r="AP91" s="5">
        <v>14887</v>
      </c>
      <c r="AQ91" s="5">
        <v>0</v>
      </c>
      <c r="AR91" s="5">
        <v>0</v>
      </c>
      <c r="AS91" s="5">
        <v>0</v>
      </c>
    </row>
    <row r="92" spans="1:45">
      <c r="A92" s="5">
        <v>1394</v>
      </c>
      <c r="B92" s="5">
        <v>2</v>
      </c>
      <c r="C92" s="5" t="s">
        <v>323</v>
      </c>
      <c r="D92" s="5" t="s">
        <v>324</v>
      </c>
      <c r="E92" s="5">
        <v>3804860</v>
      </c>
      <c r="F92" s="5">
        <v>1406124</v>
      </c>
      <c r="G92" s="5">
        <v>249633</v>
      </c>
      <c r="H92" s="5">
        <v>300732</v>
      </c>
      <c r="I92" s="5">
        <v>112505</v>
      </c>
      <c r="J92" s="5">
        <v>1343029</v>
      </c>
      <c r="K92" s="5">
        <v>342817</v>
      </c>
      <c r="L92" s="5">
        <v>40335</v>
      </c>
      <c r="M92" s="5">
        <v>9685</v>
      </c>
      <c r="N92" s="5">
        <v>333181</v>
      </c>
      <c r="O92" s="5">
        <v>284475</v>
      </c>
      <c r="P92" s="5">
        <v>3367</v>
      </c>
      <c r="Q92" s="5">
        <v>8957</v>
      </c>
      <c r="R92" s="5">
        <v>12719</v>
      </c>
      <c r="S92" s="5">
        <v>21901</v>
      </c>
      <c r="T92" s="5">
        <v>220</v>
      </c>
      <c r="U92" s="5">
        <v>1543</v>
      </c>
      <c r="V92" s="5">
        <v>578363</v>
      </c>
      <c r="W92" s="5">
        <v>412100</v>
      </c>
      <c r="X92" s="5">
        <v>15551</v>
      </c>
      <c r="Y92" s="5">
        <v>5465</v>
      </c>
      <c r="Z92" s="5">
        <v>3906</v>
      </c>
      <c r="AA92" s="5">
        <v>130849</v>
      </c>
      <c r="AB92" s="5">
        <v>10004</v>
      </c>
      <c r="AC92" s="5">
        <v>488</v>
      </c>
      <c r="AD92" s="5">
        <v>977064</v>
      </c>
      <c r="AE92" s="5">
        <v>412330</v>
      </c>
      <c r="AF92" s="5">
        <v>39363</v>
      </c>
      <c r="AG92" s="5">
        <v>24684</v>
      </c>
      <c r="AH92" s="5">
        <v>6485</v>
      </c>
      <c r="AI92" s="5">
        <v>494008</v>
      </c>
      <c r="AJ92" s="5">
        <v>194</v>
      </c>
      <c r="AK92" s="5">
        <v>90915</v>
      </c>
      <c r="AL92" s="5">
        <v>13814</v>
      </c>
      <c r="AM92" s="5">
        <v>2746</v>
      </c>
      <c r="AN92" s="5">
        <v>5577</v>
      </c>
      <c r="AO92" s="5">
        <v>16258</v>
      </c>
      <c r="AP92" s="5">
        <v>29203</v>
      </c>
      <c r="AQ92" s="5">
        <v>23243</v>
      </c>
      <c r="AR92" s="5">
        <v>36</v>
      </c>
      <c r="AS92" s="5">
        <v>38</v>
      </c>
    </row>
    <row r="93" spans="1:45">
      <c r="A93" s="5">
        <v>1394</v>
      </c>
      <c r="B93" s="5">
        <v>3</v>
      </c>
      <c r="C93" s="5" t="s">
        <v>325</v>
      </c>
      <c r="D93" s="5" t="s">
        <v>324</v>
      </c>
      <c r="E93" s="5">
        <v>3804860</v>
      </c>
      <c r="F93" s="5">
        <v>1406124</v>
      </c>
      <c r="G93" s="5">
        <v>249633</v>
      </c>
      <c r="H93" s="5">
        <v>300732</v>
      </c>
      <c r="I93" s="5">
        <v>112505</v>
      </c>
      <c r="J93" s="5">
        <v>1343029</v>
      </c>
      <c r="K93" s="5">
        <v>342817</v>
      </c>
      <c r="L93" s="5">
        <v>40335</v>
      </c>
      <c r="M93" s="5">
        <v>9685</v>
      </c>
      <c r="N93" s="5">
        <v>333181</v>
      </c>
      <c r="O93" s="5">
        <v>284475</v>
      </c>
      <c r="P93" s="5">
        <v>3367</v>
      </c>
      <c r="Q93" s="5">
        <v>8957</v>
      </c>
      <c r="R93" s="5">
        <v>12719</v>
      </c>
      <c r="S93" s="5">
        <v>21901</v>
      </c>
      <c r="T93" s="5">
        <v>220</v>
      </c>
      <c r="U93" s="5">
        <v>1543</v>
      </c>
      <c r="V93" s="5">
        <v>578363</v>
      </c>
      <c r="W93" s="5">
        <v>412100</v>
      </c>
      <c r="X93" s="5">
        <v>15551</v>
      </c>
      <c r="Y93" s="5">
        <v>5465</v>
      </c>
      <c r="Z93" s="5">
        <v>3906</v>
      </c>
      <c r="AA93" s="5">
        <v>130849</v>
      </c>
      <c r="AB93" s="5">
        <v>10004</v>
      </c>
      <c r="AC93" s="5">
        <v>488</v>
      </c>
      <c r="AD93" s="5">
        <v>977064</v>
      </c>
      <c r="AE93" s="5">
        <v>412330</v>
      </c>
      <c r="AF93" s="5">
        <v>39363</v>
      </c>
      <c r="AG93" s="5">
        <v>24684</v>
      </c>
      <c r="AH93" s="5">
        <v>6485</v>
      </c>
      <c r="AI93" s="5">
        <v>494008</v>
      </c>
      <c r="AJ93" s="5">
        <v>194</v>
      </c>
      <c r="AK93" s="5">
        <v>90915</v>
      </c>
      <c r="AL93" s="5">
        <v>13814</v>
      </c>
      <c r="AM93" s="5">
        <v>2746</v>
      </c>
      <c r="AN93" s="5">
        <v>5577</v>
      </c>
      <c r="AO93" s="5">
        <v>16258</v>
      </c>
      <c r="AP93" s="5">
        <v>29203</v>
      </c>
      <c r="AQ93" s="5">
        <v>23243</v>
      </c>
      <c r="AR93" s="5">
        <v>36</v>
      </c>
      <c r="AS93" s="5">
        <v>38</v>
      </c>
    </row>
    <row r="94" spans="1:45">
      <c r="A94" s="5">
        <v>1394</v>
      </c>
      <c r="B94" s="5">
        <v>4</v>
      </c>
      <c r="C94" s="5" t="s">
        <v>326</v>
      </c>
      <c r="D94" s="5" t="s">
        <v>324</v>
      </c>
      <c r="E94" s="5">
        <v>3804860</v>
      </c>
      <c r="F94" s="5">
        <v>1406124</v>
      </c>
      <c r="G94" s="5">
        <v>249633</v>
      </c>
      <c r="H94" s="5">
        <v>300732</v>
      </c>
      <c r="I94" s="5">
        <v>112505</v>
      </c>
      <c r="J94" s="5">
        <v>1343029</v>
      </c>
      <c r="K94" s="5">
        <v>342817</v>
      </c>
      <c r="L94" s="5">
        <v>40335</v>
      </c>
      <c r="M94" s="5">
        <v>9685</v>
      </c>
      <c r="N94" s="5">
        <v>333181</v>
      </c>
      <c r="O94" s="5">
        <v>284475</v>
      </c>
      <c r="P94" s="5">
        <v>3367</v>
      </c>
      <c r="Q94" s="5">
        <v>8957</v>
      </c>
      <c r="R94" s="5">
        <v>12719</v>
      </c>
      <c r="S94" s="5">
        <v>21901</v>
      </c>
      <c r="T94" s="5">
        <v>220</v>
      </c>
      <c r="U94" s="5">
        <v>1543</v>
      </c>
      <c r="V94" s="5">
        <v>578363</v>
      </c>
      <c r="W94" s="5">
        <v>412100</v>
      </c>
      <c r="X94" s="5">
        <v>15551</v>
      </c>
      <c r="Y94" s="5">
        <v>5465</v>
      </c>
      <c r="Z94" s="5">
        <v>3906</v>
      </c>
      <c r="AA94" s="5">
        <v>130849</v>
      </c>
      <c r="AB94" s="5">
        <v>10004</v>
      </c>
      <c r="AC94" s="5">
        <v>488</v>
      </c>
      <c r="AD94" s="5">
        <v>977064</v>
      </c>
      <c r="AE94" s="5">
        <v>412330</v>
      </c>
      <c r="AF94" s="5">
        <v>39363</v>
      </c>
      <c r="AG94" s="5">
        <v>24684</v>
      </c>
      <c r="AH94" s="5">
        <v>6485</v>
      </c>
      <c r="AI94" s="5">
        <v>494008</v>
      </c>
      <c r="AJ94" s="5">
        <v>194</v>
      </c>
      <c r="AK94" s="5">
        <v>90915</v>
      </c>
      <c r="AL94" s="5">
        <v>13814</v>
      </c>
      <c r="AM94" s="5">
        <v>2746</v>
      </c>
      <c r="AN94" s="5">
        <v>5577</v>
      </c>
      <c r="AO94" s="5">
        <v>16258</v>
      </c>
      <c r="AP94" s="5">
        <v>29203</v>
      </c>
      <c r="AQ94" s="5">
        <v>23243</v>
      </c>
      <c r="AR94" s="5">
        <v>36</v>
      </c>
      <c r="AS94" s="5">
        <v>38</v>
      </c>
    </row>
    <row r="95" spans="1:45">
      <c r="A95" s="5">
        <v>1394</v>
      </c>
      <c r="B95" s="5">
        <v>2</v>
      </c>
      <c r="C95" s="5" t="s">
        <v>327</v>
      </c>
      <c r="D95" s="5" t="s">
        <v>328</v>
      </c>
      <c r="E95" s="5">
        <v>9255168</v>
      </c>
      <c r="F95" s="5">
        <v>6266182</v>
      </c>
      <c r="G95" s="5">
        <v>287316</v>
      </c>
      <c r="H95" s="5">
        <v>185228</v>
      </c>
      <c r="I95" s="5">
        <v>360697</v>
      </c>
      <c r="J95" s="5">
        <v>1584400</v>
      </c>
      <c r="K95" s="5">
        <v>502402</v>
      </c>
      <c r="L95" s="5">
        <v>49762</v>
      </c>
      <c r="M95" s="5">
        <v>19180</v>
      </c>
      <c r="N95" s="5">
        <v>3779323</v>
      </c>
      <c r="O95" s="5">
        <v>3579656</v>
      </c>
      <c r="P95" s="5">
        <v>26327</v>
      </c>
      <c r="Q95" s="5">
        <v>15056</v>
      </c>
      <c r="R95" s="5">
        <v>42943</v>
      </c>
      <c r="S95" s="5">
        <v>111632</v>
      </c>
      <c r="T95" s="5">
        <v>609</v>
      </c>
      <c r="U95" s="5">
        <v>3099</v>
      </c>
      <c r="V95" s="5">
        <v>1190705</v>
      </c>
      <c r="W95" s="5">
        <v>833555</v>
      </c>
      <c r="X95" s="5">
        <v>3666</v>
      </c>
      <c r="Y95" s="5">
        <v>138</v>
      </c>
      <c r="Z95" s="5">
        <v>588</v>
      </c>
      <c r="AA95" s="5">
        <v>331328</v>
      </c>
      <c r="AB95" s="5">
        <v>43</v>
      </c>
      <c r="AC95" s="5">
        <v>21387</v>
      </c>
      <c r="AD95" s="5">
        <v>1308955</v>
      </c>
      <c r="AE95" s="5">
        <v>891582</v>
      </c>
      <c r="AF95" s="5">
        <v>55517</v>
      </c>
      <c r="AG95" s="5">
        <v>7296</v>
      </c>
      <c r="AH95" s="5">
        <v>22324</v>
      </c>
      <c r="AI95" s="5">
        <v>331144</v>
      </c>
      <c r="AJ95" s="5">
        <v>1091</v>
      </c>
      <c r="AK95" s="5">
        <v>288866</v>
      </c>
      <c r="AL95" s="5">
        <v>168954</v>
      </c>
      <c r="AM95" s="5">
        <v>4176</v>
      </c>
      <c r="AN95" s="5">
        <v>2239</v>
      </c>
      <c r="AO95" s="5">
        <v>33224</v>
      </c>
      <c r="AP95" s="5">
        <v>33241</v>
      </c>
      <c r="AQ95" s="5">
        <v>46905</v>
      </c>
      <c r="AR95" s="5">
        <v>12</v>
      </c>
      <c r="AS95" s="5">
        <v>115</v>
      </c>
    </row>
    <row r="96" spans="1:45">
      <c r="A96" s="5">
        <v>1394</v>
      </c>
      <c r="B96" s="5">
        <v>3</v>
      </c>
      <c r="C96" s="5" t="s">
        <v>329</v>
      </c>
      <c r="D96" s="5" t="s">
        <v>330</v>
      </c>
      <c r="E96" s="5">
        <v>993440</v>
      </c>
      <c r="F96" s="5">
        <v>415386</v>
      </c>
      <c r="G96" s="5">
        <v>111000</v>
      </c>
      <c r="H96" s="5">
        <v>44707</v>
      </c>
      <c r="I96" s="5">
        <v>32464</v>
      </c>
      <c r="J96" s="5">
        <v>356413</v>
      </c>
      <c r="K96" s="5">
        <v>27281</v>
      </c>
      <c r="L96" s="5">
        <v>2663</v>
      </c>
      <c r="M96" s="5">
        <v>3525</v>
      </c>
      <c r="N96" s="5">
        <v>158966</v>
      </c>
      <c r="O96" s="5">
        <v>81644</v>
      </c>
      <c r="P96" s="5">
        <v>2353</v>
      </c>
      <c r="Q96" s="5">
        <v>824</v>
      </c>
      <c r="R96" s="5">
        <v>604</v>
      </c>
      <c r="S96" s="5">
        <v>73083</v>
      </c>
      <c r="T96" s="5">
        <v>64</v>
      </c>
      <c r="U96" s="5">
        <v>393</v>
      </c>
      <c r="V96" s="5">
        <v>1017462</v>
      </c>
      <c r="W96" s="5">
        <v>714973</v>
      </c>
      <c r="X96" s="5">
        <v>1225</v>
      </c>
      <c r="Y96" s="5">
        <v>0</v>
      </c>
      <c r="Z96" s="5">
        <v>0</v>
      </c>
      <c r="AA96" s="5">
        <v>300939</v>
      </c>
      <c r="AB96" s="5">
        <v>0</v>
      </c>
      <c r="AC96" s="5">
        <v>325</v>
      </c>
      <c r="AD96" s="5">
        <v>943990</v>
      </c>
      <c r="AE96" s="5">
        <v>677319</v>
      </c>
      <c r="AF96" s="5">
        <v>46256</v>
      </c>
      <c r="AG96" s="5">
        <v>4214</v>
      </c>
      <c r="AH96" s="5">
        <v>14114</v>
      </c>
      <c r="AI96" s="5">
        <v>202027</v>
      </c>
      <c r="AJ96" s="5">
        <v>59</v>
      </c>
      <c r="AK96" s="5">
        <v>63537</v>
      </c>
      <c r="AL96" s="5">
        <v>52573</v>
      </c>
      <c r="AM96" s="5">
        <v>1568</v>
      </c>
      <c r="AN96" s="5">
        <v>283</v>
      </c>
      <c r="AO96" s="5">
        <v>8227</v>
      </c>
      <c r="AP96" s="5">
        <v>408</v>
      </c>
      <c r="AQ96" s="5">
        <v>478</v>
      </c>
      <c r="AR96" s="5">
        <v>0</v>
      </c>
      <c r="AS96" s="5">
        <v>0</v>
      </c>
    </row>
    <row r="97" spans="1:45">
      <c r="A97" s="5">
        <v>1394</v>
      </c>
      <c r="B97" s="5">
        <v>4</v>
      </c>
      <c r="C97" s="5" t="s">
        <v>331</v>
      </c>
      <c r="D97" s="5" t="s">
        <v>332</v>
      </c>
      <c r="E97" s="5">
        <v>445478</v>
      </c>
      <c r="F97" s="5">
        <v>218631</v>
      </c>
      <c r="G97" s="5">
        <v>90597</v>
      </c>
      <c r="H97" s="5">
        <v>29430</v>
      </c>
      <c r="I97" s="5">
        <v>14728</v>
      </c>
      <c r="J97" s="5">
        <v>85951</v>
      </c>
      <c r="K97" s="5">
        <v>2581</v>
      </c>
      <c r="L97" s="5">
        <v>1427</v>
      </c>
      <c r="M97" s="5">
        <v>2132</v>
      </c>
      <c r="N97" s="5">
        <v>6697</v>
      </c>
      <c r="O97" s="5">
        <v>5128</v>
      </c>
      <c r="P97" s="5">
        <v>1450</v>
      </c>
      <c r="Q97" s="5">
        <v>83</v>
      </c>
      <c r="R97" s="5">
        <v>0</v>
      </c>
      <c r="S97" s="5">
        <v>0</v>
      </c>
      <c r="T97" s="5">
        <v>0</v>
      </c>
      <c r="U97" s="5">
        <v>36</v>
      </c>
      <c r="V97" s="5">
        <v>1003797</v>
      </c>
      <c r="W97" s="5">
        <v>703110</v>
      </c>
      <c r="X97" s="5">
        <v>549</v>
      </c>
      <c r="Y97" s="5">
        <v>0</v>
      </c>
      <c r="Z97" s="5">
        <v>0</v>
      </c>
      <c r="AA97" s="5">
        <v>300138</v>
      </c>
      <c r="AB97" s="5">
        <v>0</v>
      </c>
      <c r="AC97" s="5">
        <v>0</v>
      </c>
      <c r="AD97" s="5">
        <v>876185</v>
      </c>
      <c r="AE97" s="5">
        <v>614017</v>
      </c>
      <c r="AF97" s="5">
        <v>44410</v>
      </c>
      <c r="AG97" s="5">
        <v>3860</v>
      </c>
      <c r="AH97" s="5">
        <v>13546</v>
      </c>
      <c r="AI97" s="5">
        <v>200351</v>
      </c>
      <c r="AJ97" s="5">
        <v>0</v>
      </c>
      <c r="AK97" s="5">
        <v>24436</v>
      </c>
      <c r="AL97" s="5">
        <v>15791</v>
      </c>
      <c r="AM97" s="5">
        <v>327</v>
      </c>
      <c r="AN97" s="5">
        <v>206</v>
      </c>
      <c r="AO97" s="5">
        <v>7263</v>
      </c>
      <c r="AP97" s="5">
        <v>371</v>
      </c>
      <c r="AQ97" s="5">
        <v>478</v>
      </c>
      <c r="AR97" s="5">
        <v>0</v>
      </c>
      <c r="AS97" s="5">
        <v>0</v>
      </c>
    </row>
    <row r="98" spans="1:45">
      <c r="A98" s="5">
        <v>1394</v>
      </c>
      <c r="B98" s="5">
        <v>4</v>
      </c>
      <c r="C98" s="5" t="s">
        <v>333</v>
      </c>
      <c r="D98" s="5" t="s">
        <v>334</v>
      </c>
      <c r="E98" s="5">
        <v>547962</v>
      </c>
      <c r="F98" s="5">
        <v>196755</v>
      </c>
      <c r="G98" s="5">
        <v>20403</v>
      </c>
      <c r="H98" s="5">
        <v>15278</v>
      </c>
      <c r="I98" s="5">
        <v>17736</v>
      </c>
      <c r="J98" s="5">
        <v>270461</v>
      </c>
      <c r="K98" s="5">
        <v>24700</v>
      </c>
      <c r="L98" s="5">
        <v>1236</v>
      </c>
      <c r="M98" s="5">
        <v>1392</v>
      </c>
      <c r="N98" s="5">
        <v>152269</v>
      </c>
      <c r="O98" s="5">
        <v>76517</v>
      </c>
      <c r="P98" s="5">
        <v>903</v>
      </c>
      <c r="Q98" s="5">
        <v>741</v>
      </c>
      <c r="R98" s="5">
        <v>604</v>
      </c>
      <c r="S98" s="5">
        <v>73083</v>
      </c>
      <c r="T98" s="5">
        <v>64</v>
      </c>
      <c r="U98" s="5">
        <v>357</v>
      </c>
      <c r="V98" s="5">
        <v>13665</v>
      </c>
      <c r="W98" s="5">
        <v>11863</v>
      </c>
      <c r="X98" s="5">
        <v>676</v>
      </c>
      <c r="Y98" s="5">
        <v>0</v>
      </c>
      <c r="Z98" s="5">
        <v>0</v>
      </c>
      <c r="AA98" s="5">
        <v>801</v>
      </c>
      <c r="AB98" s="5">
        <v>0</v>
      </c>
      <c r="AC98" s="5">
        <v>325</v>
      </c>
      <c r="AD98" s="5">
        <v>67805</v>
      </c>
      <c r="AE98" s="5">
        <v>63302</v>
      </c>
      <c r="AF98" s="5">
        <v>1846</v>
      </c>
      <c r="AG98" s="5">
        <v>354</v>
      </c>
      <c r="AH98" s="5">
        <v>568</v>
      </c>
      <c r="AI98" s="5">
        <v>1676</v>
      </c>
      <c r="AJ98" s="5">
        <v>59</v>
      </c>
      <c r="AK98" s="5">
        <v>39101</v>
      </c>
      <c r="AL98" s="5">
        <v>36782</v>
      </c>
      <c r="AM98" s="5">
        <v>1241</v>
      </c>
      <c r="AN98" s="5">
        <v>78</v>
      </c>
      <c r="AO98" s="5">
        <v>963</v>
      </c>
      <c r="AP98" s="5">
        <v>37</v>
      </c>
      <c r="AQ98" s="5">
        <v>0</v>
      </c>
      <c r="AR98" s="5">
        <v>0</v>
      </c>
      <c r="AS98" s="5">
        <v>0</v>
      </c>
    </row>
    <row r="99" spans="1:45">
      <c r="A99" s="5">
        <v>1394</v>
      </c>
      <c r="B99" s="5">
        <v>3</v>
      </c>
      <c r="C99" s="5" t="s">
        <v>335</v>
      </c>
      <c r="D99" s="5" t="s">
        <v>336</v>
      </c>
      <c r="E99" s="5">
        <v>8261729</v>
      </c>
      <c r="F99" s="5">
        <v>5850796</v>
      </c>
      <c r="G99" s="5">
        <v>176316</v>
      </c>
      <c r="H99" s="5">
        <v>140520</v>
      </c>
      <c r="I99" s="5">
        <v>328234</v>
      </c>
      <c r="J99" s="5">
        <v>1227988</v>
      </c>
      <c r="K99" s="5">
        <v>475121</v>
      </c>
      <c r="L99" s="5">
        <v>47099</v>
      </c>
      <c r="M99" s="5">
        <v>15655</v>
      </c>
      <c r="N99" s="5">
        <v>3620357</v>
      </c>
      <c r="O99" s="5">
        <v>3498012</v>
      </c>
      <c r="P99" s="5">
        <v>23974</v>
      </c>
      <c r="Q99" s="5">
        <v>14231</v>
      </c>
      <c r="R99" s="5">
        <v>42340</v>
      </c>
      <c r="S99" s="5">
        <v>38549</v>
      </c>
      <c r="T99" s="5">
        <v>545</v>
      </c>
      <c r="U99" s="5">
        <v>2705</v>
      </c>
      <c r="V99" s="5">
        <v>173243</v>
      </c>
      <c r="W99" s="5">
        <v>118581</v>
      </c>
      <c r="X99" s="5">
        <v>2441</v>
      </c>
      <c r="Y99" s="5">
        <v>138</v>
      </c>
      <c r="Z99" s="5">
        <v>588</v>
      </c>
      <c r="AA99" s="5">
        <v>30389</v>
      </c>
      <c r="AB99" s="5">
        <v>43</v>
      </c>
      <c r="AC99" s="5">
        <v>21062</v>
      </c>
      <c r="AD99" s="5">
        <v>364965</v>
      </c>
      <c r="AE99" s="5">
        <v>214263</v>
      </c>
      <c r="AF99" s="5">
        <v>9261</v>
      </c>
      <c r="AG99" s="5">
        <v>3082</v>
      </c>
      <c r="AH99" s="5">
        <v>8210</v>
      </c>
      <c r="AI99" s="5">
        <v>129117</v>
      </c>
      <c r="AJ99" s="5">
        <v>1033</v>
      </c>
      <c r="AK99" s="5">
        <v>225329</v>
      </c>
      <c r="AL99" s="5">
        <v>116382</v>
      </c>
      <c r="AM99" s="5">
        <v>2608</v>
      </c>
      <c r="AN99" s="5">
        <v>1956</v>
      </c>
      <c r="AO99" s="5">
        <v>24998</v>
      </c>
      <c r="AP99" s="5">
        <v>32833</v>
      </c>
      <c r="AQ99" s="5">
        <v>46427</v>
      </c>
      <c r="AR99" s="5">
        <v>12</v>
      </c>
      <c r="AS99" s="5">
        <v>115</v>
      </c>
    </row>
    <row r="100" spans="1:45">
      <c r="A100" s="5">
        <v>1394</v>
      </c>
      <c r="B100" s="5">
        <v>4</v>
      </c>
      <c r="C100" s="5" t="s">
        <v>337</v>
      </c>
      <c r="D100" s="5" t="s">
        <v>336</v>
      </c>
      <c r="E100" s="5">
        <v>8261729</v>
      </c>
      <c r="F100" s="5">
        <v>5850796</v>
      </c>
      <c r="G100" s="5">
        <v>176316</v>
      </c>
      <c r="H100" s="5">
        <v>140520</v>
      </c>
      <c r="I100" s="5">
        <v>328234</v>
      </c>
      <c r="J100" s="5">
        <v>1227988</v>
      </c>
      <c r="K100" s="5">
        <v>475121</v>
      </c>
      <c r="L100" s="5">
        <v>47099</v>
      </c>
      <c r="M100" s="5">
        <v>15655</v>
      </c>
      <c r="N100" s="5">
        <v>3620357</v>
      </c>
      <c r="O100" s="5">
        <v>3498012</v>
      </c>
      <c r="P100" s="5">
        <v>23974</v>
      </c>
      <c r="Q100" s="5">
        <v>14231</v>
      </c>
      <c r="R100" s="5">
        <v>42340</v>
      </c>
      <c r="S100" s="5">
        <v>38549</v>
      </c>
      <c r="T100" s="5">
        <v>545</v>
      </c>
      <c r="U100" s="5">
        <v>2705</v>
      </c>
      <c r="V100" s="5">
        <v>173243</v>
      </c>
      <c r="W100" s="5">
        <v>118581</v>
      </c>
      <c r="X100" s="5">
        <v>2441</v>
      </c>
      <c r="Y100" s="5">
        <v>138</v>
      </c>
      <c r="Z100" s="5">
        <v>588</v>
      </c>
      <c r="AA100" s="5">
        <v>30389</v>
      </c>
      <c r="AB100" s="5">
        <v>43</v>
      </c>
      <c r="AC100" s="5">
        <v>21062</v>
      </c>
      <c r="AD100" s="5">
        <v>364965</v>
      </c>
      <c r="AE100" s="5">
        <v>214263</v>
      </c>
      <c r="AF100" s="5">
        <v>9261</v>
      </c>
      <c r="AG100" s="5">
        <v>3082</v>
      </c>
      <c r="AH100" s="5">
        <v>8210</v>
      </c>
      <c r="AI100" s="5">
        <v>129117</v>
      </c>
      <c r="AJ100" s="5">
        <v>1033</v>
      </c>
      <c r="AK100" s="5">
        <v>225329</v>
      </c>
      <c r="AL100" s="5">
        <v>116382</v>
      </c>
      <c r="AM100" s="5">
        <v>2608</v>
      </c>
      <c r="AN100" s="5">
        <v>1956</v>
      </c>
      <c r="AO100" s="5">
        <v>24998</v>
      </c>
      <c r="AP100" s="5">
        <v>32833</v>
      </c>
      <c r="AQ100" s="5">
        <v>46427</v>
      </c>
      <c r="AR100" s="5">
        <v>12</v>
      </c>
      <c r="AS100" s="5">
        <v>115</v>
      </c>
    </row>
    <row r="101" spans="1:45">
      <c r="A101" s="5">
        <v>1394</v>
      </c>
      <c r="B101" s="5">
        <v>2</v>
      </c>
      <c r="C101" s="5" t="s">
        <v>338</v>
      </c>
      <c r="D101" s="5" t="s">
        <v>339</v>
      </c>
      <c r="E101" s="5">
        <v>16890586</v>
      </c>
      <c r="F101" s="5">
        <v>9752705</v>
      </c>
      <c r="G101" s="5">
        <v>857013</v>
      </c>
      <c r="H101" s="5">
        <v>349100</v>
      </c>
      <c r="I101" s="5">
        <v>628189</v>
      </c>
      <c r="J101" s="5">
        <v>3347187</v>
      </c>
      <c r="K101" s="5">
        <v>1879549</v>
      </c>
      <c r="L101" s="5">
        <v>42556</v>
      </c>
      <c r="M101" s="5">
        <v>34287</v>
      </c>
      <c r="N101" s="5">
        <v>3384637</v>
      </c>
      <c r="O101" s="5">
        <v>3079448</v>
      </c>
      <c r="P101" s="5">
        <v>61089</v>
      </c>
      <c r="Q101" s="5">
        <v>53820</v>
      </c>
      <c r="R101" s="5">
        <v>85446</v>
      </c>
      <c r="S101" s="5">
        <v>94464</v>
      </c>
      <c r="T101" s="5">
        <v>1169</v>
      </c>
      <c r="U101" s="5">
        <v>9202</v>
      </c>
      <c r="V101" s="5">
        <v>2202433</v>
      </c>
      <c r="W101" s="5">
        <v>1869564</v>
      </c>
      <c r="X101" s="5">
        <v>50015</v>
      </c>
      <c r="Y101" s="5">
        <v>5952</v>
      </c>
      <c r="Z101" s="5">
        <v>39082</v>
      </c>
      <c r="AA101" s="5">
        <v>235277</v>
      </c>
      <c r="AB101" s="5">
        <v>548</v>
      </c>
      <c r="AC101" s="5">
        <v>1994</v>
      </c>
      <c r="AD101" s="5">
        <v>6278088</v>
      </c>
      <c r="AE101" s="5">
        <v>4290161</v>
      </c>
      <c r="AF101" s="5">
        <v>135693</v>
      </c>
      <c r="AG101" s="5">
        <v>37660</v>
      </c>
      <c r="AH101" s="5">
        <v>126715</v>
      </c>
      <c r="AI101" s="5">
        <v>1684676</v>
      </c>
      <c r="AJ101" s="5">
        <v>3184</v>
      </c>
      <c r="AK101" s="5">
        <v>635429</v>
      </c>
      <c r="AL101" s="5">
        <v>332151</v>
      </c>
      <c r="AM101" s="5">
        <v>15931</v>
      </c>
      <c r="AN101" s="5">
        <v>10793</v>
      </c>
      <c r="AO101" s="5">
        <v>113060</v>
      </c>
      <c r="AP101" s="5">
        <v>94568</v>
      </c>
      <c r="AQ101" s="5">
        <v>68591</v>
      </c>
      <c r="AR101" s="5">
        <v>256</v>
      </c>
      <c r="AS101" s="5">
        <v>79</v>
      </c>
    </row>
    <row r="102" spans="1:45">
      <c r="A102" s="5">
        <v>1394</v>
      </c>
      <c r="B102" s="5">
        <v>3</v>
      </c>
      <c r="C102" s="5" t="s">
        <v>340</v>
      </c>
      <c r="D102" s="5" t="s">
        <v>341</v>
      </c>
      <c r="E102" s="5">
        <v>3084976</v>
      </c>
      <c r="F102" s="5">
        <v>1705333</v>
      </c>
      <c r="G102" s="5">
        <v>171908</v>
      </c>
      <c r="H102" s="5">
        <v>92270</v>
      </c>
      <c r="I102" s="5">
        <v>85016</v>
      </c>
      <c r="J102" s="5">
        <v>332906</v>
      </c>
      <c r="K102" s="5">
        <v>693918</v>
      </c>
      <c r="L102" s="5">
        <v>464</v>
      </c>
      <c r="M102" s="5">
        <v>3161</v>
      </c>
      <c r="N102" s="5">
        <v>134459</v>
      </c>
      <c r="O102" s="5">
        <v>51945</v>
      </c>
      <c r="P102" s="5">
        <v>30564</v>
      </c>
      <c r="Q102" s="5">
        <v>43841</v>
      </c>
      <c r="R102" s="5">
        <v>135</v>
      </c>
      <c r="S102" s="5">
        <v>7065</v>
      </c>
      <c r="T102" s="5">
        <v>63</v>
      </c>
      <c r="U102" s="5">
        <v>846</v>
      </c>
      <c r="V102" s="5">
        <v>637131</v>
      </c>
      <c r="W102" s="5">
        <v>615346</v>
      </c>
      <c r="X102" s="5">
        <v>810</v>
      </c>
      <c r="Y102" s="5">
        <v>998</v>
      </c>
      <c r="Z102" s="5">
        <v>3137</v>
      </c>
      <c r="AA102" s="5">
        <v>16840</v>
      </c>
      <c r="AB102" s="5">
        <v>0</v>
      </c>
      <c r="AC102" s="5">
        <v>0</v>
      </c>
      <c r="AD102" s="5">
        <v>215388</v>
      </c>
      <c r="AE102" s="5">
        <v>110058</v>
      </c>
      <c r="AF102" s="5">
        <v>31854</v>
      </c>
      <c r="AG102" s="5">
        <v>5494</v>
      </c>
      <c r="AH102" s="5">
        <v>5297</v>
      </c>
      <c r="AI102" s="5">
        <v>62180</v>
      </c>
      <c r="AJ102" s="5">
        <v>504</v>
      </c>
      <c r="AK102" s="5">
        <v>144145</v>
      </c>
      <c r="AL102" s="5">
        <v>116550</v>
      </c>
      <c r="AM102" s="5">
        <v>82</v>
      </c>
      <c r="AN102" s="5">
        <v>108</v>
      </c>
      <c r="AO102" s="5">
        <v>5692</v>
      </c>
      <c r="AP102" s="5">
        <v>10739</v>
      </c>
      <c r="AQ102" s="5">
        <v>10963</v>
      </c>
      <c r="AR102" s="5">
        <v>1</v>
      </c>
      <c r="AS102" s="5">
        <v>9</v>
      </c>
    </row>
    <row r="103" spans="1:45">
      <c r="A103" s="5">
        <v>1394</v>
      </c>
      <c r="B103" s="5">
        <v>4</v>
      </c>
      <c r="C103" s="5" t="s">
        <v>342</v>
      </c>
      <c r="D103" s="5" t="s">
        <v>341</v>
      </c>
      <c r="E103" s="5">
        <v>3084976</v>
      </c>
      <c r="F103" s="5">
        <v>1705333</v>
      </c>
      <c r="G103" s="5">
        <v>171908</v>
      </c>
      <c r="H103" s="5">
        <v>92270</v>
      </c>
      <c r="I103" s="5">
        <v>85016</v>
      </c>
      <c r="J103" s="5">
        <v>332906</v>
      </c>
      <c r="K103" s="5">
        <v>693918</v>
      </c>
      <c r="L103" s="5">
        <v>464</v>
      </c>
      <c r="M103" s="5">
        <v>3161</v>
      </c>
      <c r="N103" s="5">
        <v>134459</v>
      </c>
      <c r="O103" s="5">
        <v>51945</v>
      </c>
      <c r="P103" s="5">
        <v>30564</v>
      </c>
      <c r="Q103" s="5">
        <v>43841</v>
      </c>
      <c r="R103" s="5">
        <v>135</v>
      </c>
      <c r="S103" s="5">
        <v>7065</v>
      </c>
      <c r="T103" s="5">
        <v>63</v>
      </c>
      <c r="U103" s="5">
        <v>846</v>
      </c>
      <c r="V103" s="5">
        <v>637131</v>
      </c>
      <c r="W103" s="5">
        <v>615346</v>
      </c>
      <c r="X103" s="5">
        <v>810</v>
      </c>
      <c r="Y103" s="5">
        <v>998</v>
      </c>
      <c r="Z103" s="5">
        <v>3137</v>
      </c>
      <c r="AA103" s="5">
        <v>16840</v>
      </c>
      <c r="AB103" s="5">
        <v>0</v>
      </c>
      <c r="AC103" s="5">
        <v>0</v>
      </c>
      <c r="AD103" s="5">
        <v>215388</v>
      </c>
      <c r="AE103" s="5">
        <v>110058</v>
      </c>
      <c r="AF103" s="5">
        <v>31854</v>
      </c>
      <c r="AG103" s="5">
        <v>5494</v>
      </c>
      <c r="AH103" s="5">
        <v>5297</v>
      </c>
      <c r="AI103" s="5">
        <v>62180</v>
      </c>
      <c r="AJ103" s="5">
        <v>504</v>
      </c>
      <c r="AK103" s="5">
        <v>144145</v>
      </c>
      <c r="AL103" s="5">
        <v>116550</v>
      </c>
      <c r="AM103" s="5">
        <v>82</v>
      </c>
      <c r="AN103" s="5">
        <v>108</v>
      </c>
      <c r="AO103" s="5">
        <v>5692</v>
      </c>
      <c r="AP103" s="5">
        <v>10739</v>
      </c>
      <c r="AQ103" s="5">
        <v>10963</v>
      </c>
      <c r="AR103" s="5">
        <v>1</v>
      </c>
      <c r="AS103" s="5">
        <v>9</v>
      </c>
    </row>
    <row r="104" spans="1:45">
      <c r="A104" s="5">
        <v>1394</v>
      </c>
      <c r="B104" s="5">
        <v>3</v>
      </c>
      <c r="C104" s="5" t="s">
        <v>343</v>
      </c>
      <c r="D104" s="5" t="s">
        <v>344</v>
      </c>
      <c r="E104" s="5">
        <v>13805610</v>
      </c>
      <c r="F104" s="5">
        <v>8047372</v>
      </c>
      <c r="G104" s="5">
        <v>685105</v>
      </c>
      <c r="H104" s="5">
        <v>256830</v>
      </c>
      <c r="I104" s="5">
        <v>543172</v>
      </c>
      <c r="J104" s="5">
        <v>3014282</v>
      </c>
      <c r="K104" s="5">
        <v>1185630</v>
      </c>
      <c r="L104" s="5">
        <v>42092</v>
      </c>
      <c r="M104" s="5">
        <v>31126</v>
      </c>
      <c r="N104" s="5">
        <v>3250178</v>
      </c>
      <c r="O104" s="5">
        <v>3027503</v>
      </c>
      <c r="P104" s="5">
        <v>30525</v>
      </c>
      <c r="Q104" s="5">
        <v>9980</v>
      </c>
      <c r="R104" s="5">
        <v>85311</v>
      </c>
      <c r="S104" s="5">
        <v>87399</v>
      </c>
      <c r="T104" s="5">
        <v>1106</v>
      </c>
      <c r="U104" s="5">
        <v>8355</v>
      </c>
      <c r="V104" s="5">
        <v>1565302</v>
      </c>
      <c r="W104" s="5">
        <v>1254218</v>
      </c>
      <c r="X104" s="5">
        <v>49205</v>
      </c>
      <c r="Y104" s="5">
        <v>4954</v>
      </c>
      <c r="Z104" s="5">
        <v>35945</v>
      </c>
      <c r="AA104" s="5">
        <v>218437</v>
      </c>
      <c r="AB104" s="5">
        <v>548</v>
      </c>
      <c r="AC104" s="5">
        <v>1994</v>
      </c>
      <c r="AD104" s="5">
        <v>6062700</v>
      </c>
      <c r="AE104" s="5">
        <v>4180103</v>
      </c>
      <c r="AF104" s="5">
        <v>103838</v>
      </c>
      <c r="AG104" s="5">
        <v>32166</v>
      </c>
      <c r="AH104" s="5">
        <v>121417</v>
      </c>
      <c r="AI104" s="5">
        <v>1622496</v>
      </c>
      <c r="AJ104" s="5">
        <v>2679</v>
      </c>
      <c r="AK104" s="5">
        <v>491284</v>
      </c>
      <c r="AL104" s="5">
        <v>215601</v>
      </c>
      <c r="AM104" s="5">
        <v>15849</v>
      </c>
      <c r="AN104" s="5">
        <v>10685</v>
      </c>
      <c r="AO104" s="5">
        <v>107368</v>
      </c>
      <c r="AP104" s="5">
        <v>83829</v>
      </c>
      <c r="AQ104" s="5">
        <v>57628</v>
      </c>
      <c r="AR104" s="5">
        <v>255</v>
      </c>
      <c r="AS104" s="5">
        <v>70</v>
      </c>
    </row>
    <row r="105" spans="1:45">
      <c r="A105" s="5">
        <v>1394</v>
      </c>
      <c r="B105" s="5">
        <v>4</v>
      </c>
      <c r="C105" s="5" t="s">
        <v>345</v>
      </c>
      <c r="D105" s="5" t="s">
        <v>346</v>
      </c>
      <c r="E105" s="5">
        <v>352843</v>
      </c>
      <c r="F105" s="5">
        <v>47954</v>
      </c>
      <c r="G105" s="5">
        <v>14442</v>
      </c>
      <c r="H105" s="5">
        <v>5921</v>
      </c>
      <c r="I105" s="5">
        <v>12107</v>
      </c>
      <c r="J105" s="5">
        <v>32028</v>
      </c>
      <c r="K105" s="5">
        <v>238996</v>
      </c>
      <c r="L105" s="5">
        <v>969</v>
      </c>
      <c r="M105" s="5">
        <v>427</v>
      </c>
      <c r="N105" s="5">
        <v>23391</v>
      </c>
      <c r="O105" s="5">
        <v>22116</v>
      </c>
      <c r="P105" s="5">
        <v>491</v>
      </c>
      <c r="Q105" s="5">
        <v>494</v>
      </c>
      <c r="R105" s="5">
        <v>135</v>
      </c>
      <c r="S105" s="5">
        <v>0</v>
      </c>
      <c r="T105" s="5">
        <v>55</v>
      </c>
      <c r="U105" s="5">
        <v>101</v>
      </c>
      <c r="V105" s="5">
        <v>55687</v>
      </c>
      <c r="W105" s="5">
        <v>36626</v>
      </c>
      <c r="X105" s="5">
        <v>1777</v>
      </c>
      <c r="Y105" s="5">
        <v>0</v>
      </c>
      <c r="Z105" s="5">
        <v>2101</v>
      </c>
      <c r="AA105" s="5">
        <v>15182</v>
      </c>
      <c r="AB105" s="5">
        <v>0</v>
      </c>
      <c r="AC105" s="5">
        <v>0</v>
      </c>
      <c r="AD105" s="5">
        <v>157735</v>
      </c>
      <c r="AE105" s="5">
        <v>141837</v>
      </c>
      <c r="AF105" s="5">
        <v>325</v>
      </c>
      <c r="AG105" s="5">
        <v>1135</v>
      </c>
      <c r="AH105" s="5">
        <v>6484</v>
      </c>
      <c r="AI105" s="5">
        <v>7954</v>
      </c>
      <c r="AJ105" s="5">
        <v>0</v>
      </c>
      <c r="AK105" s="5">
        <v>9424</v>
      </c>
      <c r="AL105" s="5">
        <v>4663</v>
      </c>
      <c r="AM105" s="5">
        <v>327</v>
      </c>
      <c r="AN105" s="5">
        <v>0</v>
      </c>
      <c r="AO105" s="5">
        <v>1780</v>
      </c>
      <c r="AP105" s="5">
        <v>2253</v>
      </c>
      <c r="AQ105" s="5">
        <v>401</v>
      </c>
      <c r="AR105" s="5">
        <v>0</v>
      </c>
      <c r="AS105" s="5">
        <v>0</v>
      </c>
    </row>
    <row r="106" spans="1:45">
      <c r="A106" s="5">
        <v>1394</v>
      </c>
      <c r="B106" s="5">
        <v>4</v>
      </c>
      <c r="C106" s="5" t="s">
        <v>347</v>
      </c>
      <c r="D106" s="5" t="s">
        <v>348</v>
      </c>
      <c r="E106" s="5">
        <v>2721266</v>
      </c>
      <c r="F106" s="5">
        <v>1720157</v>
      </c>
      <c r="G106" s="5">
        <v>109430</v>
      </c>
      <c r="H106" s="5">
        <v>67434</v>
      </c>
      <c r="I106" s="5">
        <v>63545</v>
      </c>
      <c r="J106" s="5">
        <v>597695</v>
      </c>
      <c r="K106" s="5">
        <v>149421</v>
      </c>
      <c r="L106" s="5">
        <v>6783</v>
      </c>
      <c r="M106" s="5">
        <v>6803</v>
      </c>
      <c r="N106" s="5">
        <v>994311</v>
      </c>
      <c r="O106" s="5">
        <v>944654</v>
      </c>
      <c r="P106" s="5">
        <v>17862</v>
      </c>
      <c r="Q106" s="5">
        <v>958</v>
      </c>
      <c r="R106" s="5">
        <v>11959</v>
      </c>
      <c r="S106" s="5">
        <v>18341</v>
      </c>
      <c r="T106" s="5">
        <v>81</v>
      </c>
      <c r="U106" s="5">
        <v>456</v>
      </c>
      <c r="V106" s="5">
        <v>544292</v>
      </c>
      <c r="W106" s="5">
        <v>422819</v>
      </c>
      <c r="X106" s="5">
        <v>14898</v>
      </c>
      <c r="Y106" s="5">
        <v>765</v>
      </c>
      <c r="Z106" s="5">
        <v>5484</v>
      </c>
      <c r="AA106" s="5">
        <v>100038</v>
      </c>
      <c r="AB106" s="5">
        <v>4</v>
      </c>
      <c r="AC106" s="5">
        <v>283</v>
      </c>
      <c r="AD106" s="5">
        <v>487673</v>
      </c>
      <c r="AE106" s="5">
        <v>346889</v>
      </c>
      <c r="AF106" s="5">
        <v>22590</v>
      </c>
      <c r="AG106" s="5">
        <v>2940</v>
      </c>
      <c r="AH106" s="5">
        <v>21464</v>
      </c>
      <c r="AI106" s="5">
        <v>93712</v>
      </c>
      <c r="AJ106" s="5">
        <v>77</v>
      </c>
      <c r="AK106" s="5">
        <v>102908</v>
      </c>
      <c r="AL106" s="5">
        <v>28344</v>
      </c>
      <c r="AM106" s="5">
        <v>2635</v>
      </c>
      <c r="AN106" s="5">
        <v>2087</v>
      </c>
      <c r="AO106" s="5">
        <v>21513</v>
      </c>
      <c r="AP106" s="5">
        <v>4545</v>
      </c>
      <c r="AQ106" s="5">
        <v>43775</v>
      </c>
      <c r="AR106" s="5">
        <v>0</v>
      </c>
      <c r="AS106" s="5">
        <v>9</v>
      </c>
    </row>
    <row r="107" spans="1:45">
      <c r="A107" s="5">
        <v>1394</v>
      </c>
      <c r="B107" s="5">
        <v>4</v>
      </c>
      <c r="C107" s="5" t="s">
        <v>349</v>
      </c>
      <c r="D107" s="5" t="s">
        <v>350</v>
      </c>
      <c r="E107" s="5">
        <v>297622</v>
      </c>
      <c r="F107" s="5">
        <v>242971</v>
      </c>
      <c r="G107" s="5">
        <v>16134</v>
      </c>
      <c r="H107" s="5">
        <v>9078</v>
      </c>
      <c r="I107" s="5">
        <v>2001</v>
      </c>
      <c r="J107" s="5">
        <v>24464</v>
      </c>
      <c r="K107" s="5">
        <v>1300</v>
      </c>
      <c r="L107" s="5">
        <v>892</v>
      </c>
      <c r="M107" s="5">
        <v>782</v>
      </c>
      <c r="N107" s="5">
        <v>47885</v>
      </c>
      <c r="O107" s="5">
        <v>46857</v>
      </c>
      <c r="P107" s="5">
        <v>221</v>
      </c>
      <c r="Q107" s="5">
        <v>191</v>
      </c>
      <c r="R107" s="5">
        <v>515</v>
      </c>
      <c r="S107" s="5">
        <v>0</v>
      </c>
      <c r="T107" s="5">
        <v>0</v>
      </c>
      <c r="U107" s="5">
        <v>101</v>
      </c>
      <c r="V107" s="5">
        <v>35789</v>
      </c>
      <c r="W107" s="5">
        <v>32297</v>
      </c>
      <c r="X107" s="5">
        <v>97</v>
      </c>
      <c r="Y107" s="5">
        <v>486</v>
      </c>
      <c r="Z107" s="5">
        <v>640</v>
      </c>
      <c r="AA107" s="5">
        <v>2269</v>
      </c>
      <c r="AB107" s="5">
        <v>0</v>
      </c>
      <c r="AC107" s="5">
        <v>0</v>
      </c>
      <c r="AD107" s="5">
        <v>126096</v>
      </c>
      <c r="AE107" s="5">
        <v>23620</v>
      </c>
      <c r="AF107" s="5">
        <v>878</v>
      </c>
      <c r="AG107" s="5">
        <v>606</v>
      </c>
      <c r="AH107" s="5">
        <v>79</v>
      </c>
      <c r="AI107" s="5">
        <v>100913</v>
      </c>
      <c r="AJ107" s="5">
        <v>0</v>
      </c>
      <c r="AK107" s="5">
        <v>3412</v>
      </c>
      <c r="AL107" s="5">
        <v>1916</v>
      </c>
      <c r="AM107" s="5">
        <v>0</v>
      </c>
      <c r="AN107" s="5">
        <v>571</v>
      </c>
      <c r="AO107" s="5">
        <v>925</v>
      </c>
      <c r="AP107" s="5">
        <v>0</v>
      </c>
      <c r="AQ107" s="5">
        <v>0</v>
      </c>
      <c r="AR107" s="5">
        <v>0</v>
      </c>
      <c r="AS107" s="5">
        <v>0</v>
      </c>
    </row>
    <row r="108" spans="1:45">
      <c r="A108" s="5">
        <v>1394</v>
      </c>
      <c r="B108" s="5">
        <v>4</v>
      </c>
      <c r="C108" s="5" t="s">
        <v>351</v>
      </c>
      <c r="D108" s="5" t="s">
        <v>352</v>
      </c>
      <c r="E108" s="5">
        <v>6219826</v>
      </c>
      <c r="F108" s="5">
        <v>3358840</v>
      </c>
      <c r="G108" s="5">
        <v>92622</v>
      </c>
      <c r="H108" s="5">
        <v>108331</v>
      </c>
      <c r="I108" s="5">
        <v>152608</v>
      </c>
      <c r="J108" s="5">
        <v>1859109</v>
      </c>
      <c r="K108" s="5">
        <v>615454</v>
      </c>
      <c r="L108" s="5">
        <v>28385</v>
      </c>
      <c r="M108" s="5">
        <v>4476</v>
      </c>
      <c r="N108" s="5">
        <v>1209769</v>
      </c>
      <c r="O108" s="5">
        <v>1194281</v>
      </c>
      <c r="P108" s="5">
        <v>2521</v>
      </c>
      <c r="Q108" s="5">
        <v>2145</v>
      </c>
      <c r="R108" s="5">
        <v>9108</v>
      </c>
      <c r="S108" s="5">
        <v>645</v>
      </c>
      <c r="T108" s="5">
        <v>240</v>
      </c>
      <c r="U108" s="5">
        <v>829</v>
      </c>
      <c r="V108" s="5">
        <v>307344</v>
      </c>
      <c r="W108" s="5">
        <v>261565</v>
      </c>
      <c r="X108" s="5">
        <v>4537</v>
      </c>
      <c r="Y108" s="5">
        <v>747</v>
      </c>
      <c r="Z108" s="5">
        <v>8553</v>
      </c>
      <c r="AA108" s="5">
        <v>31942</v>
      </c>
      <c r="AB108" s="5">
        <v>0</v>
      </c>
      <c r="AC108" s="5">
        <v>0</v>
      </c>
      <c r="AD108" s="5">
        <v>4302968</v>
      </c>
      <c r="AE108" s="5">
        <v>2907555</v>
      </c>
      <c r="AF108" s="5">
        <v>39160</v>
      </c>
      <c r="AG108" s="5">
        <v>25907</v>
      </c>
      <c r="AH108" s="5">
        <v>13538</v>
      </c>
      <c r="AI108" s="5">
        <v>1315360</v>
      </c>
      <c r="AJ108" s="5">
        <v>1449</v>
      </c>
      <c r="AK108" s="5">
        <v>125808</v>
      </c>
      <c r="AL108" s="5">
        <v>18485</v>
      </c>
      <c r="AM108" s="5">
        <v>5883</v>
      </c>
      <c r="AN108" s="5">
        <v>3554</v>
      </c>
      <c r="AO108" s="5">
        <v>62082</v>
      </c>
      <c r="AP108" s="5">
        <v>30635</v>
      </c>
      <c r="AQ108" s="5">
        <v>5061</v>
      </c>
      <c r="AR108" s="5">
        <v>69</v>
      </c>
      <c r="AS108" s="5">
        <v>39</v>
      </c>
    </row>
    <row r="109" spans="1:45">
      <c r="A109" s="5">
        <v>1394</v>
      </c>
      <c r="B109" s="5">
        <v>4</v>
      </c>
      <c r="C109" s="5" t="s">
        <v>353</v>
      </c>
      <c r="D109" s="5" t="s">
        <v>354</v>
      </c>
      <c r="E109" s="5">
        <v>1396946</v>
      </c>
      <c r="F109" s="5">
        <v>800784</v>
      </c>
      <c r="G109" s="5">
        <v>86101</v>
      </c>
      <c r="H109" s="5">
        <v>37482</v>
      </c>
      <c r="I109" s="5">
        <v>219917</v>
      </c>
      <c r="J109" s="5">
        <v>208530</v>
      </c>
      <c r="K109" s="5">
        <v>34696</v>
      </c>
      <c r="L109" s="5">
        <v>1438</v>
      </c>
      <c r="M109" s="5">
        <v>7998</v>
      </c>
      <c r="N109" s="5">
        <v>144896</v>
      </c>
      <c r="O109" s="5">
        <v>82049</v>
      </c>
      <c r="P109" s="5">
        <v>4380</v>
      </c>
      <c r="Q109" s="5">
        <v>3725</v>
      </c>
      <c r="R109" s="5">
        <v>53210</v>
      </c>
      <c r="S109" s="5">
        <v>17</v>
      </c>
      <c r="T109" s="5">
        <v>260</v>
      </c>
      <c r="U109" s="5">
        <v>1255</v>
      </c>
      <c r="V109" s="5">
        <v>261802</v>
      </c>
      <c r="W109" s="5">
        <v>207655</v>
      </c>
      <c r="X109" s="5">
        <v>14020</v>
      </c>
      <c r="Y109" s="5">
        <v>1596</v>
      </c>
      <c r="Z109" s="5">
        <v>10502</v>
      </c>
      <c r="AA109" s="5">
        <v>27000</v>
      </c>
      <c r="AB109" s="5">
        <v>244</v>
      </c>
      <c r="AC109" s="5">
        <v>786</v>
      </c>
      <c r="AD109" s="5">
        <v>437332</v>
      </c>
      <c r="AE109" s="5">
        <v>314488</v>
      </c>
      <c r="AF109" s="5">
        <v>19430</v>
      </c>
      <c r="AG109" s="5">
        <v>859</v>
      </c>
      <c r="AH109" s="5">
        <v>55129</v>
      </c>
      <c r="AI109" s="5">
        <v>46463</v>
      </c>
      <c r="AJ109" s="5">
        <v>964</v>
      </c>
      <c r="AK109" s="5">
        <v>172061</v>
      </c>
      <c r="AL109" s="5">
        <v>129561</v>
      </c>
      <c r="AM109" s="5">
        <v>6957</v>
      </c>
      <c r="AN109" s="5">
        <v>3689</v>
      </c>
      <c r="AO109" s="5">
        <v>17126</v>
      </c>
      <c r="AP109" s="5">
        <v>8669</v>
      </c>
      <c r="AQ109" s="5">
        <v>6048</v>
      </c>
      <c r="AR109" s="5">
        <v>4</v>
      </c>
      <c r="AS109" s="5">
        <v>8</v>
      </c>
    </row>
    <row r="110" spans="1:45">
      <c r="A110" s="5">
        <v>1394</v>
      </c>
      <c r="B110" s="5">
        <v>4</v>
      </c>
      <c r="C110" s="5" t="s">
        <v>355</v>
      </c>
      <c r="D110" s="5" t="s">
        <v>356</v>
      </c>
      <c r="E110" s="5">
        <v>1288124</v>
      </c>
      <c r="F110" s="5">
        <v>799091</v>
      </c>
      <c r="G110" s="5">
        <v>276843</v>
      </c>
      <c r="H110" s="5">
        <v>10170</v>
      </c>
      <c r="I110" s="5">
        <v>20553</v>
      </c>
      <c r="J110" s="5">
        <v>174788</v>
      </c>
      <c r="K110" s="5">
        <v>3690</v>
      </c>
      <c r="L110" s="5">
        <v>868</v>
      </c>
      <c r="M110" s="5">
        <v>2121</v>
      </c>
      <c r="N110" s="5">
        <v>428890</v>
      </c>
      <c r="O110" s="5">
        <v>356581</v>
      </c>
      <c r="P110" s="5">
        <v>1530</v>
      </c>
      <c r="Q110" s="5">
        <v>985</v>
      </c>
      <c r="R110" s="5">
        <v>1298</v>
      </c>
      <c r="S110" s="5">
        <v>67119</v>
      </c>
      <c r="T110" s="5">
        <v>6</v>
      </c>
      <c r="U110" s="5">
        <v>1370</v>
      </c>
      <c r="V110" s="5">
        <v>80773</v>
      </c>
      <c r="W110" s="5">
        <v>74346</v>
      </c>
      <c r="X110" s="5">
        <v>1251</v>
      </c>
      <c r="Y110" s="5">
        <v>1015</v>
      </c>
      <c r="Z110" s="5">
        <v>1499</v>
      </c>
      <c r="AA110" s="5">
        <v>2647</v>
      </c>
      <c r="AB110" s="5">
        <v>16</v>
      </c>
      <c r="AC110" s="5">
        <v>0</v>
      </c>
      <c r="AD110" s="5">
        <v>136269</v>
      </c>
      <c r="AE110" s="5">
        <v>100962</v>
      </c>
      <c r="AF110" s="5">
        <v>10847</v>
      </c>
      <c r="AG110" s="5">
        <v>400</v>
      </c>
      <c r="AH110" s="5">
        <v>3578</v>
      </c>
      <c r="AI110" s="5">
        <v>20406</v>
      </c>
      <c r="AJ110" s="5">
        <v>76</v>
      </c>
      <c r="AK110" s="5">
        <v>4108</v>
      </c>
      <c r="AL110" s="5">
        <v>3437</v>
      </c>
      <c r="AM110" s="5">
        <v>30</v>
      </c>
      <c r="AN110" s="5">
        <v>11</v>
      </c>
      <c r="AO110" s="5">
        <v>630</v>
      </c>
      <c r="AP110" s="5">
        <v>0</v>
      </c>
      <c r="AQ110" s="5">
        <v>0</v>
      </c>
      <c r="AR110" s="5">
        <v>0</v>
      </c>
      <c r="AS110" s="5">
        <v>0</v>
      </c>
    </row>
    <row r="111" spans="1:45">
      <c r="A111" s="5">
        <v>1394</v>
      </c>
      <c r="B111" s="5">
        <v>4</v>
      </c>
      <c r="C111" s="5" t="s">
        <v>357</v>
      </c>
      <c r="D111" s="5" t="s">
        <v>358</v>
      </c>
      <c r="E111" s="5">
        <v>1528982</v>
      </c>
      <c r="F111" s="5">
        <v>1077575</v>
      </c>
      <c r="G111" s="5">
        <v>89532</v>
      </c>
      <c r="H111" s="5">
        <v>18414</v>
      </c>
      <c r="I111" s="5">
        <v>72441</v>
      </c>
      <c r="J111" s="5">
        <v>117667</v>
      </c>
      <c r="K111" s="5">
        <v>142074</v>
      </c>
      <c r="L111" s="5">
        <v>2758</v>
      </c>
      <c r="M111" s="5">
        <v>8520</v>
      </c>
      <c r="N111" s="5">
        <v>401036</v>
      </c>
      <c r="O111" s="5">
        <v>380964</v>
      </c>
      <c r="P111" s="5">
        <v>3520</v>
      </c>
      <c r="Q111" s="5">
        <v>1480</v>
      </c>
      <c r="R111" s="5">
        <v>9086</v>
      </c>
      <c r="S111" s="5">
        <v>1277</v>
      </c>
      <c r="T111" s="5">
        <v>465</v>
      </c>
      <c r="U111" s="5">
        <v>4244</v>
      </c>
      <c r="V111" s="5">
        <v>279616</v>
      </c>
      <c r="W111" s="5">
        <v>218911</v>
      </c>
      <c r="X111" s="5">
        <v>12625</v>
      </c>
      <c r="Y111" s="5">
        <v>345</v>
      </c>
      <c r="Z111" s="5">
        <v>7166</v>
      </c>
      <c r="AA111" s="5">
        <v>39359</v>
      </c>
      <c r="AB111" s="5">
        <v>285</v>
      </c>
      <c r="AC111" s="5">
        <v>926</v>
      </c>
      <c r="AD111" s="5">
        <v>414626</v>
      </c>
      <c r="AE111" s="5">
        <v>344753</v>
      </c>
      <c r="AF111" s="5">
        <v>10607</v>
      </c>
      <c r="AG111" s="5">
        <v>320</v>
      </c>
      <c r="AH111" s="5">
        <v>21146</v>
      </c>
      <c r="AI111" s="5">
        <v>37688</v>
      </c>
      <c r="AJ111" s="5">
        <v>113</v>
      </c>
      <c r="AK111" s="5">
        <v>73562</v>
      </c>
      <c r="AL111" s="5">
        <v>29195</v>
      </c>
      <c r="AM111" s="5">
        <v>18</v>
      </c>
      <c r="AN111" s="5">
        <v>772</v>
      </c>
      <c r="AO111" s="5">
        <v>3313</v>
      </c>
      <c r="AP111" s="5">
        <v>37726</v>
      </c>
      <c r="AQ111" s="5">
        <v>2343</v>
      </c>
      <c r="AR111" s="5">
        <v>182</v>
      </c>
      <c r="AS111" s="5">
        <v>14</v>
      </c>
    </row>
    <row r="112" spans="1:45">
      <c r="A112" s="5">
        <v>1394</v>
      </c>
      <c r="B112" s="5">
        <v>2</v>
      </c>
      <c r="C112" s="5" t="s">
        <v>359</v>
      </c>
      <c r="D112" s="5" t="s">
        <v>360</v>
      </c>
      <c r="E112" s="5">
        <v>45698177</v>
      </c>
      <c r="F112" s="5">
        <v>11415540</v>
      </c>
      <c r="G112" s="5">
        <v>1212339</v>
      </c>
      <c r="H112" s="5">
        <v>358680</v>
      </c>
      <c r="I112" s="5">
        <v>205941</v>
      </c>
      <c r="J112" s="5">
        <v>4807311</v>
      </c>
      <c r="K112" s="5">
        <v>27601203</v>
      </c>
      <c r="L112" s="5">
        <v>41087</v>
      </c>
      <c r="M112" s="5">
        <v>56076</v>
      </c>
      <c r="N112" s="5">
        <v>2977099</v>
      </c>
      <c r="O112" s="5">
        <v>2878136</v>
      </c>
      <c r="P112" s="5">
        <v>46218</v>
      </c>
      <c r="Q112" s="5">
        <v>6976</v>
      </c>
      <c r="R112" s="5">
        <v>20663</v>
      </c>
      <c r="S112" s="5">
        <v>13103</v>
      </c>
      <c r="T112" s="5">
        <v>439</v>
      </c>
      <c r="U112" s="5">
        <v>11563</v>
      </c>
      <c r="V112" s="5">
        <v>961667</v>
      </c>
      <c r="W112" s="5">
        <v>752460</v>
      </c>
      <c r="X112" s="5">
        <v>23512</v>
      </c>
      <c r="Y112" s="5">
        <v>4006</v>
      </c>
      <c r="Z112" s="5">
        <v>19899</v>
      </c>
      <c r="AA112" s="5">
        <v>161205</v>
      </c>
      <c r="AB112" s="5">
        <v>207</v>
      </c>
      <c r="AC112" s="5">
        <v>378</v>
      </c>
      <c r="AD112" s="5">
        <v>15365410</v>
      </c>
      <c r="AE112" s="5">
        <v>11838781</v>
      </c>
      <c r="AF112" s="5">
        <v>218260</v>
      </c>
      <c r="AG112" s="5">
        <v>98385</v>
      </c>
      <c r="AH112" s="5">
        <v>134746</v>
      </c>
      <c r="AI112" s="5">
        <v>3074472</v>
      </c>
      <c r="AJ112" s="5">
        <v>767</v>
      </c>
      <c r="AK112" s="5">
        <v>31516194</v>
      </c>
      <c r="AL112" s="5">
        <v>29730084</v>
      </c>
      <c r="AM112" s="5">
        <v>28666</v>
      </c>
      <c r="AN112" s="5">
        <v>16508</v>
      </c>
      <c r="AO112" s="5">
        <v>38765</v>
      </c>
      <c r="AP112" s="5">
        <v>1464288</v>
      </c>
      <c r="AQ112" s="5">
        <v>237807</v>
      </c>
      <c r="AR112" s="5">
        <v>0</v>
      </c>
      <c r="AS112" s="5">
        <v>75</v>
      </c>
    </row>
    <row r="113" spans="1:45">
      <c r="A113" s="5">
        <v>1394</v>
      </c>
      <c r="B113" s="5">
        <v>3</v>
      </c>
      <c r="C113" s="5" t="s">
        <v>361</v>
      </c>
      <c r="D113" s="5" t="s">
        <v>362</v>
      </c>
      <c r="E113" s="5">
        <v>35406051</v>
      </c>
      <c r="F113" s="5">
        <v>4438489</v>
      </c>
      <c r="G113" s="5">
        <v>832676</v>
      </c>
      <c r="H113" s="5">
        <v>197773</v>
      </c>
      <c r="I113" s="5">
        <v>139550</v>
      </c>
      <c r="J113" s="5">
        <v>3844676</v>
      </c>
      <c r="K113" s="5">
        <v>25920504</v>
      </c>
      <c r="L113" s="5">
        <v>15464</v>
      </c>
      <c r="M113" s="5">
        <v>16920</v>
      </c>
      <c r="N113" s="5">
        <v>1167345</v>
      </c>
      <c r="O113" s="5">
        <v>1130848</v>
      </c>
      <c r="P113" s="5">
        <v>6959</v>
      </c>
      <c r="Q113" s="5">
        <v>2946</v>
      </c>
      <c r="R113" s="5">
        <v>15965</v>
      </c>
      <c r="S113" s="5">
        <v>1084</v>
      </c>
      <c r="T113" s="5">
        <v>220</v>
      </c>
      <c r="U113" s="5">
        <v>9323</v>
      </c>
      <c r="V113" s="5">
        <v>577965</v>
      </c>
      <c r="W113" s="5">
        <v>490246</v>
      </c>
      <c r="X113" s="5">
        <v>15153</v>
      </c>
      <c r="Y113" s="5">
        <v>2648</v>
      </c>
      <c r="Z113" s="5">
        <v>14278</v>
      </c>
      <c r="AA113" s="5">
        <v>55368</v>
      </c>
      <c r="AB113" s="5">
        <v>31</v>
      </c>
      <c r="AC113" s="5">
        <v>240</v>
      </c>
      <c r="AD113" s="5">
        <v>10402516</v>
      </c>
      <c r="AE113" s="5">
        <v>7980322</v>
      </c>
      <c r="AF113" s="5">
        <v>186057</v>
      </c>
      <c r="AG113" s="5">
        <v>86900</v>
      </c>
      <c r="AH113" s="5">
        <v>127872</v>
      </c>
      <c r="AI113" s="5">
        <v>2020726</v>
      </c>
      <c r="AJ113" s="5">
        <v>639</v>
      </c>
      <c r="AK113" s="5">
        <v>31184977</v>
      </c>
      <c r="AL113" s="5">
        <v>29698679</v>
      </c>
      <c r="AM113" s="5">
        <v>10564</v>
      </c>
      <c r="AN113" s="5">
        <v>12699</v>
      </c>
      <c r="AO113" s="5">
        <v>18506</v>
      </c>
      <c r="AP113" s="5">
        <v>1420438</v>
      </c>
      <c r="AQ113" s="5">
        <v>24021</v>
      </c>
      <c r="AR113" s="5">
        <v>0</v>
      </c>
      <c r="AS113" s="5">
        <v>70</v>
      </c>
    </row>
    <row r="114" spans="1:45">
      <c r="A114" s="5">
        <v>1394</v>
      </c>
      <c r="B114" s="5">
        <v>4</v>
      </c>
      <c r="C114" s="5" t="s">
        <v>363</v>
      </c>
      <c r="D114" s="5" t="s">
        <v>362</v>
      </c>
      <c r="E114" s="5">
        <v>35406051</v>
      </c>
      <c r="F114" s="5">
        <v>4438489</v>
      </c>
      <c r="G114" s="5">
        <v>832676</v>
      </c>
      <c r="H114" s="5">
        <v>197773</v>
      </c>
      <c r="I114" s="5">
        <v>139550</v>
      </c>
      <c r="J114" s="5">
        <v>3844676</v>
      </c>
      <c r="K114" s="5">
        <v>25920504</v>
      </c>
      <c r="L114" s="5">
        <v>15464</v>
      </c>
      <c r="M114" s="5">
        <v>16920</v>
      </c>
      <c r="N114" s="5">
        <v>1167345</v>
      </c>
      <c r="O114" s="5">
        <v>1130848</v>
      </c>
      <c r="P114" s="5">
        <v>6959</v>
      </c>
      <c r="Q114" s="5">
        <v>2946</v>
      </c>
      <c r="R114" s="5">
        <v>15965</v>
      </c>
      <c r="S114" s="5">
        <v>1084</v>
      </c>
      <c r="T114" s="5">
        <v>220</v>
      </c>
      <c r="U114" s="5">
        <v>9323</v>
      </c>
      <c r="V114" s="5">
        <v>577965</v>
      </c>
      <c r="W114" s="5">
        <v>490246</v>
      </c>
      <c r="X114" s="5">
        <v>15153</v>
      </c>
      <c r="Y114" s="5">
        <v>2648</v>
      </c>
      <c r="Z114" s="5">
        <v>14278</v>
      </c>
      <c r="AA114" s="5">
        <v>55368</v>
      </c>
      <c r="AB114" s="5">
        <v>31</v>
      </c>
      <c r="AC114" s="5">
        <v>240</v>
      </c>
      <c r="AD114" s="5">
        <v>10402516</v>
      </c>
      <c r="AE114" s="5">
        <v>7980322</v>
      </c>
      <c r="AF114" s="5">
        <v>186057</v>
      </c>
      <c r="AG114" s="5">
        <v>86900</v>
      </c>
      <c r="AH114" s="5">
        <v>127872</v>
      </c>
      <c r="AI114" s="5">
        <v>2020726</v>
      </c>
      <c r="AJ114" s="5">
        <v>639</v>
      </c>
      <c r="AK114" s="5">
        <v>31184977</v>
      </c>
      <c r="AL114" s="5">
        <v>29698679</v>
      </c>
      <c r="AM114" s="5">
        <v>10564</v>
      </c>
      <c r="AN114" s="5">
        <v>12699</v>
      </c>
      <c r="AO114" s="5">
        <v>18506</v>
      </c>
      <c r="AP114" s="5">
        <v>1420438</v>
      </c>
      <c r="AQ114" s="5">
        <v>24021</v>
      </c>
      <c r="AR114" s="5">
        <v>0</v>
      </c>
      <c r="AS114" s="5">
        <v>70</v>
      </c>
    </row>
    <row r="115" spans="1:45">
      <c r="A115" s="5">
        <v>1394</v>
      </c>
      <c r="B115" s="5">
        <v>3</v>
      </c>
      <c r="C115" s="5" t="s">
        <v>364</v>
      </c>
      <c r="D115" s="5" t="s">
        <v>365</v>
      </c>
      <c r="E115" s="5">
        <v>6872699</v>
      </c>
      <c r="F115" s="5">
        <v>5333239</v>
      </c>
      <c r="G115" s="5">
        <v>147042</v>
      </c>
      <c r="H115" s="5">
        <v>135422</v>
      </c>
      <c r="I115" s="5">
        <v>50998</v>
      </c>
      <c r="J115" s="5">
        <v>843614</v>
      </c>
      <c r="K115" s="5">
        <v>312075</v>
      </c>
      <c r="L115" s="5">
        <v>15873</v>
      </c>
      <c r="M115" s="5">
        <v>34436</v>
      </c>
      <c r="N115" s="5">
        <v>1732513</v>
      </c>
      <c r="O115" s="5">
        <v>1717942</v>
      </c>
      <c r="P115" s="5">
        <v>2084</v>
      </c>
      <c r="Q115" s="5">
        <v>2719</v>
      </c>
      <c r="R115" s="5">
        <v>4698</v>
      </c>
      <c r="S115" s="5">
        <v>2978</v>
      </c>
      <c r="T115" s="5">
        <v>200</v>
      </c>
      <c r="U115" s="5">
        <v>1893</v>
      </c>
      <c r="V115" s="5">
        <v>326731</v>
      </c>
      <c r="W115" s="5">
        <v>218856</v>
      </c>
      <c r="X115" s="5">
        <v>5526</v>
      </c>
      <c r="Y115" s="5">
        <v>1308</v>
      </c>
      <c r="Z115" s="5">
        <v>5376</v>
      </c>
      <c r="AA115" s="5">
        <v>95405</v>
      </c>
      <c r="AB115" s="5">
        <v>125</v>
      </c>
      <c r="AC115" s="5">
        <v>136</v>
      </c>
      <c r="AD115" s="5">
        <v>4884765</v>
      </c>
      <c r="AE115" s="5">
        <v>3793247</v>
      </c>
      <c r="AF115" s="5">
        <v>24696</v>
      </c>
      <c r="AG115" s="5">
        <v>9643</v>
      </c>
      <c r="AH115" s="5">
        <v>5744</v>
      </c>
      <c r="AI115" s="5">
        <v>1051415</v>
      </c>
      <c r="AJ115" s="5">
        <v>21</v>
      </c>
      <c r="AK115" s="5">
        <v>129511</v>
      </c>
      <c r="AL115" s="5">
        <v>16687</v>
      </c>
      <c r="AM115" s="5">
        <v>3052</v>
      </c>
      <c r="AN115" s="5">
        <v>2811</v>
      </c>
      <c r="AO115" s="5">
        <v>14649</v>
      </c>
      <c r="AP115" s="5">
        <v>5896</v>
      </c>
      <c r="AQ115" s="5">
        <v>86410</v>
      </c>
      <c r="AR115" s="5">
        <v>0</v>
      </c>
      <c r="AS115" s="5">
        <v>5</v>
      </c>
    </row>
    <row r="116" spans="1:45">
      <c r="A116" s="5">
        <v>1394</v>
      </c>
      <c r="B116" s="5">
        <v>4</v>
      </c>
      <c r="C116" s="5" t="s">
        <v>366</v>
      </c>
      <c r="D116" s="5" t="s">
        <v>365</v>
      </c>
      <c r="E116" s="5">
        <v>6872699</v>
      </c>
      <c r="F116" s="5">
        <v>5333239</v>
      </c>
      <c r="G116" s="5">
        <v>147042</v>
      </c>
      <c r="H116" s="5">
        <v>135422</v>
      </c>
      <c r="I116" s="5">
        <v>50998</v>
      </c>
      <c r="J116" s="5">
        <v>843614</v>
      </c>
      <c r="K116" s="5">
        <v>312075</v>
      </c>
      <c r="L116" s="5">
        <v>15873</v>
      </c>
      <c r="M116" s="5">
        <v>34436</v>
      </c>
      <c r="N116" s="5">
        <v>1732513</v>
      </c>
      <c r="O116" s="5">
        <v>1717942</v>
      </c>
      <c r="P116" s="5">
        <v>2084</v>
      </c>
      <c r="Q116" s="5">
        <v>2719</v>
      </c>
      <c r="R116" s="5">
        <v>4698</v>
      </c>
      <c r="S116" s="5">
        <v>2978</v>
      </c>
      <c r="T116" s="5">
        <v>200</v>
      </c>
      <c r="U116" s="5">
        <v>1893</v>
      </c>
      <c r="V116" s="5">
        <v>326731</v>
      </c>
      <c r="W116" s="5">
        <v>218856</v>
      </c>
      <c r="X116" s="5">
        <v>5526</v>
      </c>
      <c r="Y116" s="5">
        <v>1308</v>
      </c>
      <c r="Z116" s="5">
        <v>5376</v>
      </c>
      <c r="AA116" s="5">
        <v>95405</v>
      </c>
      <c r="AB116" s="5">
        <v>125</v>
      </c>
      <c r="AC116" s="5">
        <v>136</v>
      </c>
      <c r="AD116" s="5">
        <v>4884765</v>
      </c>
      <c r="AE116" s="5">
        <v>3793247</v>
      </c>
      <c r="AF116" s="5">
        <v>24696</v>
      </c>
      <c r="AG116" s="5">
        <v>9643</v>
      </c>
      <c r="AH116" s="5">
        <v>5744</v>
      </c>
      <c r="AI116" s="5">
        <v>1051415</v>
      </c>
      <c r="AJ116" s="5">
        <v>21</v>
      </c>
      <c r="AK116" s="5">
        <v>129511</v>
      </c>
      <c r="AL116" s="5">
        <v>16687</v>
      </c>
      <c r="AM116" s="5">
        <v>3052</v>
      </c>
      <c r="AN116" s="5">
        <v>2811</v>
      </c>
      <c r="AO116" s="5">
        <v>14649</v>
      </c>
      <c r="AP116" s="5">
        <v>5896</v>
      </c>
      <c r="AQ116" s="5">
        <v>86410</v>
      </c>
      <c r="AR116" s="5">
        <v>0</v>
      </c>
      <c r="AS116" s="5">
        <v>5</v>
      </c>
    </row>
    <row r="117" spans="1:45">
      <c r="A117" s="5">
        <v>1394</v>
      </c>
      <c r="B117" s="5">
        <v>3</v>
      </c>
      <c r="C117" s="5" t="s">
        <v>367</v>
      </c>
      <c r="D117" s="5" t="s">
        <v>368</v>
      </c>
      <c r="E117" s="5">
        <v>3419427</v>
      </c>
      <c r="F117" s="5">
        <v>1643812</v>
      </c>
      <c r="G117" s="5">
        <v>232622</v>
      </c>
      <c r="H117" s="5">
        <v>25485</v>
      </c>
      <c r="I117" s="5">
        <v>15393</v>
      </c>
      <c r="J117" s="5">
        <v>119021</v>
      </c>
      <c r="K117" s="5">
        <v>1368625</v>
      </c>
      <c r="L117" s="5">
        <v>9751</v>
      </c>
      <c r="M117" s="5">
        <v>4720</v>
      </c>
      <c r="N117" s="5">
        <v>77242</v>
      </c>
      <c r="O117" s="5">
        <v>29347</v>
      </c>
      <c r="P117" s="5">
        <v>37175</v>
      </c>
      <c r="Q117" s="5">
        <v>1311</v>
      </c>
      <c r="R117" s="5">
        <v>0</v>
      </c>
      <c r="S117" s="5">
        <v>9041</v>
      </c>
      <c r="T117" s="5">
        <v>20</v>
      </c>
      <c r="U117" s="5">
        <v>348</v>
      </c>
      <c r="V117" s="5">
        <v>56971</v>
      </c>
      <c r="W117" s="5">
        <v>43358</v>
      </c>
      <c r="X117" s="5">
        <v>2832</v>
      </c>
      <c r="Y117" s="5">
        <v>50</v>
      </c>
      <c r="Z117" s="5">
        <v>245</v>
      </c>
      <c r="AA117" s="5">
        <v>10432</v>
      </c>
      <c r="AB117" s="5">
        <v>52</v>
      </c>
      <c r="AC117" s="5">
        <v>2</v>
      </c>
      <c r="AD117" s="5">
        <v>78129</v>
      </c>
      <c r="AE117" s="5">
        <v>65212</v>
      </c>
      <c r="AF117" s="5">
        <v>7507</v>
      </c>
      <c r="AG117" s="5">
        <v>1842</v>
      </c>
      <c r="AH117" s="5">
        <v>1130</v>
      </c>
      <c r="AI117" s="5">
        <v>2331</v>
      </c>
      <c r="AJ117" s="5">
        <v>107</v>
      </c>
      <c r="AK117" s="5">
        <v>201706</v>
      </c>
      <c r="AL117" s="5">
        <v>14717</v>
      </c>
      <c r="AM117" s="5">
        <v>15050</v>
      </c>
      <c r="AN117" s="5">
        <v>998</v>
      </c>
      <c r="AO117" s="5">
        <v>5611</v>
      </c>
      <c r="AP117" s="5">
        <v>37955</v>
      </c>
      <c r="AQ117" s="5">
        <v>127376</v>
      </c>
      <c r="AR117" s="5">
        <v>0</v>
      </c>
      <c r="AS117" s="5">
        <v>0</v>
      </c>
    </row>
    <row r="118" spans="1:45">
      <c r="A118" s="5">
        <v>1394</v>
      </c>
      <c r="B118" s="5">
        <v>4</v>
      </c>
      <c r="C118" s="5" t="s">
        <v>369</v>
      </c>
      <c r="D118" s="5" t="s">
        <v>370</v>
      </c>
      <c r="E118" s="5">
        <v>3257521</v>
      </c>
      <c r="F118" s="5">
        <v>1557047</v>
      </c>
      <c r="G118" s="5">
        <v>174130</v>
      </c>
      <c r="H118" s="5">
        <v>24832</v>
      </c>
      <c r="I118" s="5">
        <v>12743</v>
      </c>
      <c r="J118" s="5">
        <v>105915</v>
      </c>
      <c r="K118" s="5">
        <v>1368625</v>
      </c>
      <c r="L118" s="5">
        <v>9726</v>
      </c>
      <c r="M118" s="5">
        <v>4503</v>
      </c>
      <c r="N118" s="5">
        <v>41197</v>
      </c>
      <c r="O118" s="5">
        <v>27920</v>
      </c>
      <c r="P118" s="5">
        <v>2805</v>
      </c>
      <c r="Q118" s="5">
        <v>1228</v>
      </c>
      <c r="R118" s="5">
        <v>0</v>
      </c>
      <c r="S118" s="5">
        <v>9041</v>
      </c>
      <c r="T118" s="5">
        <v>20</v>
      </c>
      <c r="U118" s="5">
        <v>183</v>
      </c>
      <c r="V118" s="5">
        <v>45937</v>
      </c>
      <c r="W118" s="5">
        <v>34775</v>
      </c>
      <c r="X118" s="5">
        <v>1389</v>
      </c>
      <c r="Y118" s="5">
        <v>50</v>
      </c>
      <c r="Z118" s="5">
        <v>245</v>
      </c>
      <c r="AA118" s="5">
        <v>9444</v>
      </c>
      <c r="AB118" s="5">
        <v>33</v>
      </c>
      <c r="AC118" s="5">
        <v>2</v>
      </c>
      <c r="AD118" s="5">
        <v>47604</v>
      </c>
      <c r="AE118" s="5">
        <v>35028</v>
      </c>
      <c r="AF118" s="5">
        <v>7251</v>
      </c>
      <c r="AG118" s="5">
        <v>1842</v>
      </c>
      <c r="AH118" s="5">
        <v>1120</v>
      </c>
      <c r="AI118" s="5">
        <v>2267</v>
      </c>
      <c r="AJ118" s="5">
        <v>97</v>
      </c>
      <c r="AK118" s="5">
        <v>195829</v>
      </c>
      <c r="AL118" s="5">
        <v>14717</v>
      </c>
      <c r="AM118" s="5">
        <v>10342</v>
      </c>
      <c r="AN118" s="5">
        <v>998</v>
      </c>
      <c r="AO118" s="5">
        <v>4442</v>
      </c>
      <c r="AP118" s="5">
        <v>37955</v>
      </c>
      <c r="AQ118" s="5">
        <v>127376</v>
      </c>
      <c r="AR118" s="5">
        <v>0</v>
      </c>
      <c r="AS118" s="5">
        <v>0</v>
      </c>
    </row>
    <row r="119" spans="1:45">
      <c r="A119" s="5">
        <v>1394</v>
      </c>
      <c r="B119" s="5">
        <v>4</v>
      </c>
      <c r="C119" s="5" t="s">
        <v>371</v>
      </c>
      <c r="D119" s="5" t="s">
        <v>372</v>
      </c>
      <c r="E119" s="5">
        <v>161907</v>
      </c>
      <c r="F119" s="5">
        <v>86764</v>
      </c>
      <c r="G119" s="5">
        <v>58492</v>
      </c>
      <c r="H119" s="5">
        <v>653</v>
      </c>
      <c r="I119" s="5">
        <v>2650</v>
      </c>
      <c r="J119" s="5">
        <v>13105</v>
      </c>
      <c r="K119" s="5">
        <v>0</v>
      </c>
      <c r="L119" s="5">
        <v>25</v>
      </c>
      <c r="M119" s="5">
        <v>217</v>
      </c>
      <c r="N119" s="5">
        <v>36046</v>
      </c>
      <c r="O119" s="5">
        <v>1427</v>
      </c>
      <c r="P119" s="5">
        <v>34370</v>
      </c>
      <c r="Q119" s="5">
        <v>84</v>
      </c>
      <c r="R119" s="5">
        <v>0</v>
      </c>
      <c r="S119" s="5">
        <v>0</v>
      </c>
      <c r="T119" s="5">
        <v>0</v>
      </c>
      <c r="U119" s="5">
        <v>164</v>
      </c>
      <c r="V119" s="5">
        <v>11034</v>
      </c>
      <c r="W119" s="5">
        <v>8584</v>
      </c>
      <c r="X119" s="5">
        <v>1444</v>
      </c>
      <c r="Y119" s="5">
        <v>0</v>
      </c>
      <c r="Z119" s="5">
        <v>0</v>
      </c>
      <c r="AA119" s="5">
        <v>988</v>
      </c>
      <c r="AB119" s="5">
        <v>18</v>
      </c>
      <c r="AC119" s="5">
        <v>0</v>
      </c>
      <c r="AD119" s="5">
        <v>30525</v>
      </c>
      <c r="AE119" s="5">
        <v>30184</v>
      </c>
      <c r="AF119" s="5">
        <v>256</v>
      </c>
      <c r="AG119" s="5">
        <v>0</v>
      </c>
      <c r="AH119" s="5">
        <v>10</v>
      </c>
      <c r="AI119" s="5">
        <v>65</v>
      </c>
      <c r="AJ119" s="5">
        <v>10</v>
      </c>
      <c r="AK119" s="5">
        <v>5877</v>
      </c>
      <c r="AL119" s="5">
        <v>0</v>
      </c>
      <c r="AM119" s="5">
        <v>4708</v>
      </c>
      <c r="AN119" s="5">
        <v>0</v>
      </c>
      <c r="AO119" s="5">
        <v>1169</v>
      </c>
      <c r="AP119" s="5">
        <v>0</v>
      </c>
      <c r="AQ119" s="5">
        <v>0</v>
      </c>
      <c r="AR119" s="5">
        <v>0</v>
      </c>
      <c r="AS119" s="5">
        <v>0</v>
      </c>
    </row>
    <row r="120" spans="1:45">
      <c r="A120" s="5">
        <v>1394</v>
      </c>
      <c r="B120" s="5">
        <v>2</v>
      </c>
      <c r="C120" s="5" t="s">
        <v>373</v>
      </c>
      <c r="D120" s="5" t="s">
        <v>374</v>
      </c>
      <c r="E120" s="5">
        <v>7595800</v>
      </c>
      <c r="F120" s="5">
        <v>4049552</v>
      </c>
      <c r="G120" s="5">
        <v>449050</v>
      </c>
      <c r="H120" s="5">
        <v>213088</v>
      </c>
      <c r="I120" s="5">
        <v>262746</v>
      </c>
      <c r="J120" s="5">
        <v>1220608</v>
      </c>
      <c r="K120" s="5">
        <v>1338946</v>
      </c>
      <c r="L120" s="5">
        <v>16247</v>
      </c>
      <c r="M120" s="5">
        <v>45563</v>
      </c>
      <c r="N120" s="5">
        <v>1482836</v>
      </c>
      <c r="O120" s="5">
        <v>1419549</v>
      </c>
      <c r="P120" s="5">
        <v>23168</v>
      </c>
      <c r="Q120" s="5">
        <v>11183</v>
      </c>
      <c r="R120" s="5">
        <v>6160</v>
      </c>
      <c r="S120" s="5">
        <v>7359</v>
      </c>
      <c r="T120" s="5">
        <v>6394</v>
      </c>
      <c r="U120" s="5">
        <v>9023</v>
      </c>
      <c r="V120" s="5">
        <v>884337</v>
      </c>
      <c r="W120" s="5">
        <v>660889</v>
      </c>
      <c r="X120" s="5">
        <v>12778</v>
      </c>
      <c r="Y120" s="5">
        <v>2962</v>
      </c>
      <c r="Z120" s="5">
        <v>6008</v>
      </c>
      <c r="AA120" s="5">
        <v>201029</v>
      </c>
      <c r="AB120" s="5">
        <v>600</v>
      </c>
      <c r="AC120" s="5">
        <v>72</v>
      </c>
      <c r="AD120" s="5">
        <v>609430</v>
      </c>
      <c r="AE120" s="5">
        <v>321935</v>
      </c>
      <c r="AF120" s="5">
        <v>52769</v>
      </c>
      <c r="AG120" s="5">
        <v>7562</v>
      </c>
      <c r="AH120" s="5">
        <v>15074</v>
      </c>
      <c r="AI120" s="5">
        <v>211508</v>
      </c>
      <c r="AJ120" s="5">
        <v>581</v>
      </c>
      <c r="AK120" s="5">
        <v>410036</v>
      </c>
      <c r="AL120" s="5">
        <v>166229</v>
      </c>
      <c r="AM120" s="5">
        <v>8611</v>
      </c>
      <c r="AN120" s="5">
        <v>7006</v>
      </c>
      <c r="AO120" s="5">
        <v>38576</v>
      </c>
      <c r="AP120" s="5">
        <v>146186</v>
      </c>
      <c r="AQ120" s="5">
        <v>42710</v>
      </c>
      <c r="AR120" s="5">
        <v>200</v>
      </c>
      <c r="AS120" s="5">
        <v>520</v>
      </c>
    </row>
    <row r="121" spans="1:45">
      <c r="A121" s="5">
        <v>1394</v>
      </c>
      <c r="B121" s="5">
        <v>3</v>
      </c>
      <c r="C121" s="5" t="s">
        <v>375</v>
      </c>
      <c r="D121" s="5" t="s">
        <v>376</v>
      </c>
      <c r="E121" s="5">
        <v>4625140</v>
      </c>
      <c r="F121" s="5">
        <v>2384738</v>
      </c>
      <c r="G121" s="5">
        <v>235229</v>
      </c>
      <c r="H121" s="5">
        <v>137718</v>
      </c>
      <c r="I121" s="5">
        <v>117220</v>
      </c>
      <c r="J121" s="5">
        <v>864629</v>
      </c>
      <c r="K121" s="5">
        <v>849410</v>
      </c>
      <c r="L121" s="5">
        <v>4515</v>
      </c>
      <c r="M121" s="5">
        <v>31681</v>
      </c>
      <c r="N121" s="5">
        <v>1136979</v>
      </c>
      <c r="O121" s="5">
        <v>1095361</v>
      </c>
      <c r="P121" s="5">
        <v>16844</v>
      </c>
      <c r="Q121" s="5">
        <v>7878</v>
      </c>
      <c r="R121" s="5">
        <v>3320</v>
      </c>
      <c r="S121" s="5">
        <v>6689</v>
      </c>
      <c r="T121" s="5">
        <v>684</v>
      </c>
      <c r="U121" s="5">
        <v>6202</v>
      </c>
      <c r="V121" s="5">
        <v>503397</v>
      </c>
      <c r="W121" s="5">
        <v>312466</v>
      </c>
      <c r="X121" s="5">
        <v>10030</v>
      </c>
      <c r="Y121" s="5">
        <v>2862</v>
      </c>
      <c r="Z121" s="5">
        <v>4145</v>
      </c>
      <c r="AA121" s="5">
        <v>173684</v>
      </c>
      <c r="AB121" s="5">
        <v>160</v>
      </c>
      <c r="AC121" s="5">
        <v>50</v>
      </c>
      <c r="AD121" s="5">
        <v>277749</v>
      </c>
      <c r="AE121" s="5">
        <v>109263</v>
      </c>
      <c r="AF121" s="5">
        <v>18735</v>
      </c>
      <c r="AG121" s="5">
        <v>5934</v>
      </c>
      <c r="AH121" s="5">
        <v>12515</v>
      </c>
      <c r="AI121" s="5">
        <v>130910</v>
      </c>
      <c r="AJ121" s="5">
        <v>392</v>
      </c>
      <c r="AK121" s="5">
        <v>345009</v>
      </c>
      <c r="AL121" s="5">
        <v>139472</v>
      </c>
      <c r="AM121" s="5">
        <v>7895</v>
      </c>
      <c r="AN121" s="5">
        <v>6324</v>
      </c>
      <c r="AO121" s="5">
        <v>15571</v>
      </c>
      <c r="AP121" s="5">
        <v>135392</v>
      </c>
      <c r="AQ121" s="5">
        <v>39692</v>
      </c>
      <c r="AR121" s="5">
        <v>180</v>
      </c>
      <c r="AS121" s="5">
        <v>484</v>
      </c>
    </row>
    <row r="122" spans="1:45">
      <c r="A122" s="5">
        <v>1394</v>
      </c>
      <c r="B122" s="5">
        <v>4</v>
      </c>
      <c r="C122" s="5" t="s">
        <v>377</v>
      </c>
      <c r="D122" s="5" t="s">
        <v>378</v>
      </c>
      <c r="E122" s="5">
        <v>2168638</v>
      </c>
      <c r="F122" s="5">
        <v>1012144</v>
      </c>
      <c r="G122" s="5">
        <v>115623</v>
      </c>
      <c r="H122" s="5">
        <v>65258</v>
      </c>
      <c r="I122" s="5">
        <v>44661</v>
      </c>
      <c r="J122" s="5">
        <v>412712</v>
      </c>
      <c r="K122" s="5">
        <v>503283</v>
      </c>
      <c r="L122" s="5">
        <v>3059</v>
      </c>
      <c r="M122" s="5">
        <v>11899</v>
      </c>
      <c r="N122" s="5">
        <v>338920</v>
      </c>
      <c r="O122" s="5">
        <v>316521</v>
      </c>
      <c r="P122" s="5">
        <v>6555</v>
      </c>
      <c r="Q122" s="5">
        <v>6557</v>
      </c>
      <c r="R122" s="5">
        <v>974</v>
      </c>
      <c r="S122" s="5">
        <v>2680</v>
      </c>
      <c r="T122" s="5">
        <v>552</v>
      </c>
      <c r="U122" s="5">
        <v>5081</v>
      </c>
      <c r="V122" s="5">
        <v>384612</v>
      </c>
      <c r="W122" s="5">
        <v>222567</v>
      </c>
      <c r="X122" s="5">
        <v>5661</v>
      </c>
      <c r="Y122" s="5">
        <v>976</v>
      </c>
      <c r="Z122" s="5">
        <v>1306</v>
      </c>
      <c r="AA122" s="5">
        <v>154025</v>
      </c>
      <c r="AB122" s="5">
        <v>28</v>
      </c>
      <c r="AC122" s="5">
        <v>50</v>
      </c>
      <c r="AD122" s="5">
        <v>73770</v>
      </c>
      <c r="AE122" s="5">
        <v>38838</v>
      </c>
      <c r="AF122" s="5">
        <v>2308</v>
      </c>
      <c r="AG122" s="5">
        <v>1260</v>
      </c>
      <c r="AH122" s="5">
        <v>4699</v>
      </c>
      <c r="AI122" s="5">
        <v>26288</v>
      </c>
      <c r="AJ122" s="5">
        <v>377</v>
      </c>
      <c r="AK122" s="5">
        <v>269397</v>
      </c>
      <c r="AL122" s="5">
        <v>103155</v>
      </c>
      <c r="AM122" s="5">
        <v>4537</v>
      </c>
      <c r="AN122" s="5">
        <v>2297</v>
      </c>
      <c r="AO122" s="5">
        <v>5993</v>
      </c>
      <c r="AP122" s="5">
        <v>119669</v>
      </c>
      <c r="AQ122" s="5">
        <v>33092</v>
      </c>
      <c r="AR122" s="5">
        <v>180</v>
      </c>
      <c r="AS122" s="5">
        <v>475</v>
      </c>
    </row>
    <row r="123" spans="1:45">
      <c r="A123" s="5">
        <v>1394</v>
      </c>
      <c r="B123" s="5">
        <v>4</v>
      </c>
      <c r="C123" s="5" t="s">
        <v>379</v>
      </c>
      <c r="D123" s="5" t="s">
        <v>380</v>
      </c>
      <c r="E123" s="5">
        <v>2413049</v>
      </c>
      <c r="F123" s="5">
        <v>1369940</v>
      </c>
      <c r="G123" s="5">
        <v>114634</v>
      </c>
      <c r="H123" s="5">
        <v>71751</v>
      </c>
      <c r="I123" s="5">
        <v>65486</v>
      </c>
      <c r="J123" s="5">
        <v>424054</v>
      </c>
      <c r="K123" s="5">
        <v>346128</v>
      </c>
      <c r="L123" s="5">
        <v>1449</v>
      </c>
      <c r="M123" s="5">
        <v>19607</v>
      </c>
      <c r="N123" s="5">
        <v>796919</v>
      </c>
      <c r="O123" s="5">
        <v>777841</v>
      </c>
      <c r="P123" s="5">
        <v>10149</v>
      </c>
      <c r="Q123" s="5">
        <v>1322</v>
      </c>
      <c r="R123" s="5">
        <v>2346</v>
      </c>
      <c r="S123" s="5">
        <v>4009</v>
      </c>
      <c r="T123" s="5">
        <v>132</v>
      </c>
      <c r="U123" s="5">
        <v>1121</v>
      </c>
      <c r="V123" s="5">
        <v>117200</v>
      </c>
      <c r="W123" s="5">
        <v>88461</v>
      </c>
      <c r="X123" s="5">
        <v>4223</v>
      </c>
      <c r="Y123" s="5">
        <v>1886</v>
      </c>
      <c r="Z123" s="5">
        <v>2840</v>
      </c>
      <c r="AA123" s="5">
        <v>19659</v>
      </c>
      <c r="AB123" s="5">
        <v>132</v>
      </c>
      <c r="AC123" s="5">
        <v>0</v>
      </c>
      <c r="AD123" s="5">
        <v>203565</v>
      </c>
      <c r="AE123" s="5">
        <v>70349</v>
      </c>
      <c r="AF123" s="5">
        <v>16427</v>
      </c>
      <c r="AG123" s="5">
        <v>4667</v>
      </c>
      <c r="AH123" s="5">
        <v>7484</v>
      </c>
      <c r="AI123" s="5">
        <v>104621</v>
      </c>
      <c r="AJ123" s="5">
        <v>16</v>
      </c>
      <c r="AK123" s="5">
        <v>75612</v>
      </c>
      <c r="AL123" s="5">
        <v>36317</v>
      </c>
      <c r="AM123" s="5">
        <v>3358</v>
      </c>
      <c r="AN123" s="5">
        <v>4028</v>
      </c>
      <c r="AO123" s="5">
        <v>9578</v>
      </c>
      <c r="AP123" s="5">
        <v>15723</v>
      </c>
      <c r="AQ123" s="5">
        <v>6600</v>
      </c>
      <c r="AR123" s="5">
        <v>0</v>
      </c>
      <c r="AS123" s="5">
        <v>9</v>
      </c>
    </row>
    <row r="124" spans="1:45">
      <c r="A124" s="5">
        <v>1394</v>
      </c>
      <c r="B124" s="5">
        <v>4</v>
      </c>
      <c r="C124" s="5" t="s">
        <v>381</v>
      </c>
      <c r="D124" s="5" t="s">
        <v>382</v>
      </c>
      <c r="E124" s="5">
        <v>43454</v>
      </c>
      <c r="F124" s="5">
        <v>2654</v>
      </c>
      <c r="G124" s="5">
        <v>4973</v>
      </c>
      <c r="H124" s="5">
        <v>708</v>
      </c>
      <c r="I124" s="5">
        <v>7073</v>
      </c>
      <c r="J124" s="5">
        <v>27863</v>
      </c>
      <c r="K124" s="5">
        <v>0</v>
      </c>
      <c r="L124" s="5">
        <v>7</v>
      </c>
      <c r="M124" s="5">
        <v>175</v>
      </c>
      <c r="N124" s="5">
        <v>1140</v>
      </c>
      <c r="O124" s="5">
        <v>1000</v>
      </c>
      <c r="P124" s="5">
        <v>140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1585</v>
      </c>
      <c r="W124" s="5">
        <v>1438</v>
      </c>
      <c r="X124" s="5">
        <v>146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414</v>
      </c>
      <c r="AE124" s="5">
        <v>76</v>
      </c>
      <c r="AF124" s="5">
        <v>0</v>
      </c>
      <c r="AG124" s="5">
        <v>7</v>
      </c>
      <c r="AH124" s="5">
        <v>331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</row>
    <row r="125" spans="1:45">
      <c r="A125" s="5">
        <v>1394</v>
      </c>
      <c r="B125" s="5">
        <v>3</v>
      </c>
      <c r="C125" s="5" t="s">
        <v>383</v>
      </c>
      <c r="D125" s="5" t="s">
        <v>384</v>
      </c>
      <c r="E125" s="5">
        <v>2970659</v>
      </c>
      <c r="F125" s="5">
        <v>1664814</v>
      </c>
      <c r="G125" s="5">
        <v>213821</v>
      </c>
      <c r="H125" s="5">
        <v>75370</v>
      </c>
      <c r="I125" s="5">
        <v>145526</v>
      </c>
      <c r="J125" s="5">
        <v>355979</v>
      </c>
      <c r="K125" s="5">
        <v>489536</v>
      </c>
      <c r="L125" s="5">
        <v>11732</v>
      </c>
      <c r="M125" s="5">
        <v>13882</v>
      </c>
      <c r="N125" s="5">
        <v>345857</v>
      </c>
      <c r="O125" s="5">
        <v>324187</v>
      </c>
      <c r="P125" s="5">
        <v>6324</v>
      </c>
      <c r="Q125" s="5">
        <v>3305</v>
      </c>
      <c r="R125" s="5">
        <v>2840</v>
      </c>
      <c r="S125" s="5">
        <v>670</v>
      </c>
      <c r="T125" s="5">
        <v>5710</v>
      </c>
      <c r="U125" s="5">
        <v>2821</v>
      </c>
      <c r="V125" s="5">
        <v>380940</v>
      </c>
      <c r="W125" s="5">
        <v>348423</v>
      </c>
      <c r="X125" s="5">
        <v>2747</v>
      </c>
      <c r="Y125" s="5">
        <v>100</v>
      </c>
      <c r="Z125" s="5">
        <v>1862</v>
      </c>
      <c r="AA125" s="5">
        <v>27346</v>
      </c>
      <c r="AB125" s="5">
        <v>440</v>
      </c>
      <c r="AC125" s="5">
        <v>22</v>
      </c>
      <c r="AD125" s="5">
        <v>331681</v>
      </c>
      <c r="AE125" s="5">
        <v>212672</v>
      </c>
      <c r="AF125" s="5">
        <v>34035</v>
      </c>
      <c r="AG125" s="5">
        <v>1628</v>
      </c>
      <c r="AH125" s="5">
        <v>2560</v>
      </c>
      <c r="AI125" s="5">
        <v>80598</v>
      </c>
      <c r="AJ125" s="5">
        <v>189</v>
      </c>
      <c r="AK125" s="5">
        <v>65027</v>
      </c>
      <c r="AL125" s="5">
        <v>26757</v>
      </c>
      <c r="AM125" s="5">
        <v>716</v>
      </c>
      <c r="AN125" s="5">
        <v>682</v>
      </c>
      <c r="AO125" s="5">
        <v>23005</v>
      </c>
      <c r="AP125" s="5">
        <v>10794</v>
      </c>
      <c r="AQ125" s="5">
        <v>3018</v>
      </c>
      <c r="AR125" s="5">
        <v>20</v>
      </c>
      <c r="AS125" s="5">
        <v>36</v>
      </c>
    </row>
    <row r="126" spans="1:45">
      <c r="A126" s="5">
        <v>1394</v>
      </c>
      <c r="B126" s="5">
        <v>4</v>
      </c>
      <c r="C126" s="5" t="s">
        <v>385</v>
      </c>
      <c r="D126" s="5" t="s">
        <v>386</v>
      </c>
      <c r="E126" s="5">
        <v>26530</v>
      </c>
      <c r="F126" s="5">
        <v>14740</v>
      </c>
      <c r="G126" s="5">
        <v>4361</v>
      </c>
      <c r="H126" s="5">
        <v>717</v>
      </c>
      <c r="I126" s="5">
        <v>6169</v>
      </c>
      <c r="J126" s="5">
        <v>203</v>
      </c>
      <c r="K126" s="5">
        <v>0</v>
      </c>
      <c r="L126" s="5">
        <v>130</v>
      </c>
      <c r="M126" s="5">
        <v>210</v>
      </c>
      <c r="N126" s="5">
        <v>2737</v>
      </c>
      <c r="O126" s="5">
        <v>2398</v>
      </c>
      <c r="P126" s="5">
        <v>265</v>
      </c>
      <c r="Q126" s="5">
        <v>35</v>
      </c>
      <c r="R126" s="5">
        <v>0</v>
      </c>
      <c r="S126" s="5">
        <v>0</v>
      </c>
      <c r="T126" s="5">
        <v>9</v>
      </c>
      <c r="U126" s="5">
        <v>30</v>
      </c>
      <c r="V126" s="5">
        <v>3226</v>
      </c>
      <c r="W126" s="5">
        <v>1588</v>
      </c>
      <c r="X126" s="5">
        <v>55</v>
      </c>
      <c r="Y126" s="5">
        <v>0</v>
      </c>
      <c r="Z126" s="5">
        <v>0</v>
      </c>
      <c r="AA126" s="5">
        <v>1583</v>
      </c>
      <c r="AB126" s="5">
        <v>0</v>
      </c>
      <c r="AC126" s="5">
        <v>0</v>
      </c>
      <c r="AD126" s="5">
        <v>8048</v>
      </c>
      <c r="AE126" s="5">
        <v>5564</v>
      </c>
      <c r="AF126" s="5">
        <v>40</v>
      </c>
      <c r="AG126" s="5">
        <v>80</v>
      </c>
      <c r="AH126" s="5">
        <v>18</v>
      </c>
      <c r="AI126" s="5">
        <v>2346</v>
      </c>
      <c r="AJ126" s="5">
        <v>0</v>
      </c>
      <c r="AK126" s="5">
        <v>14161</v>
      </c>
      <c r="AL126" s="5">
        <v>8616</v>
      </c>
      <c r="AM126" s="5">
        <v>141</v>
      </c>
      <c r="AN126" s="5">
        <v>0</v>
      </c>
      <c r="AO126" s="5">
        <v>5372</v>
      </c>
      <c r="AP126" s="5">
        <v>32</v>
      </c>
      <c r="AQ126" s="5">
        <v>0</v>
      </c>
      <c r="AR126" s="5">
        <v>0</v>
      </c>
      <c r="AS126" s="5">
        <v>0</v>
      </c>
    </row>
    <row r="127" spans="1:45">
      <c r="A127" s="5">
        <v>1394</v>
      </c>
      <c r="B127" s="5">
        <v>4</v>
      </c>
      <c r="C127" s="5" t="s">
        <v>387</v>
      </c>
      <c r="D127" s="5" t="s">
        <v>388</v>
      </c>
      <c r="E127" s="5">
        <v>708079</v>
      </c>
      <c r="F127" s="5">
        <v>198551</v>
      </c>
      <c r="G127" s="5">
        <v>43849</v>
      </c>
      <c r="H127" s="5">
        <v>7171</v>
      </c>
      <c r="I127" s="5">
        <v>4209</v>
      </c>
      <c r="J127" s="5">
        <v>39764</v>
      </c>
      <c r="K127" s="5">
        <v>412204</v>
      </c>
      <c r="L127" s="5">
        <v>516</v>
      </c>
      <c r="M127" s="5">
        <v>1814</v>
      </c>
      <c r="N127" s="5">
        <v>37139</v>
      </c>
      <c r="O127" s="5">
        <v>35619</v>
      </c>
      <c r="P127" s="5">
        <v>1035</v>
      </c>
      <c r="Q127" s="5">
        <v>450</v>
      </c>
      <c r="R127" s="5">
        <v>0</v>
      </c>
      <c r="S127" s="5">
        <v>0</v>
      </c>
      <c r="T127" s="5">
        <v>0</v>
      </c>
      <c r="U127" s="5">
        <v>34</v>
      </c>
      <c r="V127" s="5">
        <v>16288</v>
      </c>
      <c r="W127" s="5">
        <v>15613</v>
      </c>
      <c r="X127" s="5">
        <v>543</v>
      </c>
      <c r="Y127" s="5">
        <v>4</v>
      </c>
      <c r="Z127" s="5">
        <v>128</v>
      </c>
      <c r="AA127" s="5">
        <v>0</v>
      </c>
      <c r="AB127" s="5">
        <v>0</v>
      </c>
      <c r="AC127" s="5">
        <v>0</v>
      </c>
      <c r="AD127" s="5">
        <v>132858</v>
      </c>
      <c r="AE127" s="5">
        <v>121824</v>
      </c>
      <c r="AF127" s="5">
        <v>2875</v>
      </c>
      <c r="AG127" s="5">
        <v>586</v>
      </c>
      <c r="AH127" s="5">
        <v>98</v>
      </c>
      <c r="AI127" s="5">
        <v>7446</v>
      </c>
      <c r="AJ127" s="5">
        <v>29</v>
      </c>
      <c r="AK127" s="5">
        <v>10774</v>
      </c>
      <c r="AL127" s="5">
        <v>7476</v>
      </c>
      <c r="AM127" s="5">
        <v>164</v>
      </c>
      <c r="AN127" s="5">
        <v>263</v>
      </c>
      <c r="AO127" s="5">
        <v>877</v>
      </c>
      <c r="AP127" s="5">
        <v>1800</v>
      </c>
      <c r="AQ127" s="5">
        <v>195</v>
      </c>
      <c r="AR127" s="5">
        <v>0</v>
      </c>
      <c r="AS127" s="5">
        <v>0</v>
      </c>
    </row>
    <row r="128" spans="1:45">
      <c r="A128" s="5">
        <v>1394</v>
      </c>
      <c r="B128" s="5">
        <v>4</v>
      </c>
      <c r="C128" s="5" t="s">
        <v>389</v>
      </c>
      <c r="D128" s="5" t="s">
        <v>390</v>
      </c>
      <c r="E128" s="5">
        <v>205482</v>
      </c>
      <c r="F128" s="5">
        <v>90234</v>
      </c>
      <c r="G128" s="5">
        <v>60637</v>
      </c>
      <c r="H128" s="5">
        <v>7173</v>
      </c>
      <c r="I128" s="5">
        <v>1862</v>
      </c>
      <c r="J128" s="5">
        <v>35119</v>
      </c>
      <c r="K128" s="5">
        <v>900</v>
      </c>
      <c r="L128" s="5">
        <v>8110</v>
      </c>
      <c r="M128" s="5">
        <v>1447</v>
      </c>
      <c r="N128" s="5">
        <v>36968</v>
      </c>
      <c r="O128" s="5">
        <v>29909</v>
      </c>
      <c r="P128" s="5">
        <v>212</v>
      </c>
      <c r="Q128" s="5">
        <v>1145</v>
      </c>
      <c r="R128" s="5">
        <v>0</v>
      </c>
      <c r="S128" s="5">
        <v>19</v>
      </c>
      <c r="T128" s="5">
        <v>5364</v>
      </c>
      <c r="U128" s="5">
        <v>319</v>
      </c>
      <c r="V128" s="5">
        <v>3472</v>
      </c>
      <c r="W128" s="5">
        <v>1232</v>
      </c>
      <c r="X128" s="5">
        <v>3</v>
      </c>
      <c r="Y128" s="5">
        <v>2</v>
      </c>
      <c r="Z128" s="5">
        <v>0</v>
      </c>
      <c r="AA128" s="5">
        <v>2215</v>
      </c>
      <c r="AB128" s="5">
        <v>0</v>
      </c>
      <c r="AC128" s="5">
        <v>20</v>
      </c>
      <c r="AD128" s="5">
        <v>48263</v>
      </c>
      <c r="AE128" s="5">
        <v>11491</v>
      </c>
      <c r="AF128" s="5">
        <v>29145</v>
      </c>
      <c r="AG128" s="5">
        <v>138</v>
      </c>
      <c r="AH128" s="5">
        <v>30</v>
      </c>
      <c r="AI128" s="5">
        <v>7456</v>
      </c>
      <c r="AJ128" s="5">
        <v>4</v>
      </c>
      <c r="AK128" s="5">
        <v>2670</v>
      </c>
      <c r="AL128" s="5">
        <v>2573</v>
      </c>
      <c r="AM128" s="5">
        <v>0</v>
      </c>
      <c r="AN128" s="5">
        <v>14</v>
      </c>
      <c r="AO128" s="5">
        <v>83</v>
      </c>
      <c r="AP128" s="5">
        <v>0</v>
      </c>
      <c r="AQ128" s="5">
        <v>0</v>
      </c>
      <c r="AR128" s="5">
        <v>0</v>
      </c>
      <c r="AS128" s="5">
        <v>0</v>
      </c>
    </row>
    <row r="129" spans="1:45">
      <c r="A129" s="5">
        <v>1394</v>
      </c>
      <c r="B129" s="5">
        <v>4</v>
      </c>
      <c r="C129" s="5" t="s">
        <v>391</v>
      </c>
      <c r="D129" s="5" t="s">
        <v>392</v>
      </c>
      <c r="E129" s="5">
        <v>2030569</v>
      </c>
      <c r="F129" s="5">
        <v>1361288</v>
      </c>
      <c r="G129" s="5">
        <v>104975</v>
      </c>
      <c r="H129" s="5">
        <v>60309</v>
      </c>
      <c r="I129" s="5">
        <v>133286</v>
      </c>
      <c r="J129" s="5">
        <v>280892</v>
      </c>
      <c r="K129" s="5">
        <v>76432</v>
      </c>
      <c r="L129" s="5">
        <v>2977</v>
      </c>
      <c r="M129" s="5">
        <v>10411</v>
      </c>
      <c r="N129" s="5">
        <v>269013</v>
      </c>
      <c r="O129" s="5">
        <v>256261</v>
      </c>
      <c r="P129" s="5">
        <v>4811</v>
      </c>
      <c r="Q129" s="5">
        <v>1675</v>
      </c>
      <c r="R129" s="5">
        <v>2840</v>
      </c>
      <c r="S129" s="5">
        <v>652</v>
      </c>
      <c r="T129" s="5">
        <v>337</v>
      </c>
      <c r="U129" s="5">
        <v>2438</v>
      </c>
      <c r="V129" s="5">
        <v>357954</v>
      </c>
      <c r="W129" s="5">
        <v>329990</v>
      </c>
      <c r="X129" s="5">
        <v>2146</v>
      </c>
      <c r="Y129" s="5">
        <v>94</v>
      </c>
      <c r="Z129" s="5">
        <v>1735</v>
      </c>
      <c r="AA129" s="5">
        <v>23547</v>
      </c>
      <c r="AB129" s="5">
        <v>440</v>
      </c>
      <c r="AC129" s="5">
        <v>2</v>
      </c>
      <c r="AD129" s="5">
        <v>142512</v>
      </c>
      <c r="AE129" s="5">
        <v>73793</v>
      </c>
      <c r="AF129" s="5">
        <v>1974</v>
      </c>
      <c r="AG129" s="5">
        <v>824</v>
      </c>
      <c r="AH129" s="5">
        <v>2414</v>
      </c>
      <c r="AI129" s="5">
        <v>63351</v>
      </c>
      <c r="AJ129" s="5">
        <v>156</v>
      </c>
      <c r="AK129" s="5">
        <v>37421</v>
      </c>
      <c r="AL129" s="5">
        <v>8093</v>
      </c>
      <c r="AM129" s="5">
        <v>411</v>
      </c>
      <c r="AN129" s="5">
        <v>405</v>
      </c>
      <c r="AO129" s="5">
        <v>16673</v>
      </c>
      <c r="AP129" s="5">
        <v>8962</v>
      </c>
      <c r="AQ129" s="5">
        <v>2823</v>
      </c>
      <c r="AR129" s="5">
        <v>20</v>
      </c>
      <c r="AS129" s="5">
        <v>36</v>
      </c>
    </row>
    <row r="130" spans="1:45">
      <c r="A130" s="5">
        <v>1394</v>
      </c>
      <c r="B130" s="5">
        <v>2</v>
      </c>
      <c r="C130" s="5" t="s">
        <v>393</v>
      </c>
      <c r="D130" s="5" t="s">
        <v>394</v>
      </c>
      <c r="E130" s="5">
        <v>1853885</v>
      </c>
      <c r="F130" s="5">
        <v>535085</v>
      </c>
      <c r="G130" s="5">
        <v>343172</v>
      </c>
      <c r="H130" s="5">
        <v>88790</v>
      </c>
      <c r="I130" s="5">
        <v>30595</v>
      </c>
      <c r="J130" s="5">
        <v>525884</v>
      </c>
      <c r="K130" s="5">
        <v>163380</v>
      </c>
      <c r="L130" s="5">
        <v>3684</v>
      </c>
      <c r="M130" s="5">
        <v>163296</v>
      </c>
      <c r="N130" s="5">
        <v>401886</v>
      </c>
      <c r="O130" s="5">
        <v>357544</v>
      </c>
      <c r="P130" s="5">
        <v>3414</v>
      </c>
      <c r="Q130" s="5">
        <v>5132</v>
      </c>
      <c r="R130" s="5">
        <v>3257</v>
      </c>
      <c r="S130" s="5">
        <v>31763</v>
      </c>
      <c r="T130" s="5">
        <v>81</v>
      </c>
      <c r="U130" s="5">
        <v>696</v>
      </c>
      <c r="V130" s="5">
        <v>55853</v>
      </c>
      <c r="W130" s="5">
        <v>32831</v>
      </c>
      <c r="X130" s="5">
        <v>22320</v>
      </c>
      <c r="Y130" s="5">
        <v>85</v>
      </c>
      <c r="Z130" s="5">
        <v>61</v>
      </c>
      <c r="AA130" s="5">
        <v>419</v>
      </c>
      <c r="AB130" s="5">
        <v>136</v>
      </c>
      <c r="AC130" s="5">
        <v>0</v>
      </c>
      <c r="AD130" s="5">
        <v>19613</v>
      </c>
      <c r="AE130" s="5">
        <v>14199</v>
      </c>
      <c r="AF130" s="5">
        <v>176</v>
      </c>
      <c r="AG130" s="5">
        <v>515</v>
      </c>
      <c r="AH130" s="5">
        <v>658</v>
      </c>
      <c r="AI130" s="5">
        <v>3947</v>
      </c>
      <c r="AJ130" s="5">
        <v>117</v>
      </c>
      <c r="AK130" s="5">
        <v>362492</v>
      </c>
      <c r="AL130" s="5">
        <v>94760</v>
      </c>
      <c r="AM130" s="5">
        <v>5709</v>
      </c>
      <c r="AN130" s="5">
        <v>5080</v>
      </c>
      <c r="AO130" s="5">
        <v>17372</v>
      </c>
      <c r="AP130" s="5">
        <v>94377</v>
      </c>
      <c r="AQ130" s="5">
        <v>129200</v>
      </c>
      <c r="AR130" s="5">
        <v>4</v>
      </c>
      <c r="AS130" s="5">
        <v>15989</v>
      </c>
    </row>
    <row r="131" spans="1:45">
      <c r="A131" s="5">
        <v>1394</v>
      </c>
      <c r="B131" s="5">
        <v>3</v>
      </c>
      <c r="C131" s="5" t="s">
        <v>395</v>
      </c>
      <c r="D131" s="5" t="s">
        <v>396</v>
      </c>
      <c r="E131" s="5">
        <v>424151</v>
      </c>
      <c r="F131" s="5">
        <v>223789</v>
      </c>
      <c r="G131" s="5">
        <v>19255</v>
      </c>
      <c r="H131" s="5">
        <v>4196</v>
      </c>
      <c r="I131" s="5">
        <v>11337</v>
      </c>
      <c r="J131" s="5">
        <v>124054</v>
      </c>
      <c r="K131" s="5">
        <v>40346</v>
      </c>
      <c r="L131" s="5">
        <v>251</v>
      </c>
      <c r="M131" s="5">
        <v>925</v>
      </c>
      <c r="N131" s="5">
        <v>215409</v>
      </c>
      <c r="O131" s="5">
        <v>213425</v>
      </c>
      <c r="P131" s="5">
        <v>184</v>
      </c>
      <c r="Q131" s="5">
        <v>14</v>
      </c>
      <c r="R131" s="5">
        <v>1657</v>
      </c>
      <c r="S131" s="5">
        <v>0</v>
      </c>
      <c r="T131" s="5">
        <v>0</v>
      </c>
      <c r="U131" s="5">
        <v>130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1175</v>
      </c>
      <c r="AE131" s="5">
        <v>100</v>
      </c>
      <c r="AF131" s="5">
        <v>5</v>
      </c>
      <c r="AG131" s="5">
        <v>190</v>
      </c>
      <c r="AH131" s="5">
        <v>294</v>
      </c>
      <c r="AI131" s="5">
        <v>501</v>
      </c>
      <c r="AJ131" s="5">
        <v>85</v>
      </c>
      <c r="AK131" s="5">
        <v>3249</v>
      </c>
      <c r="AL131" s="5">
        <v>0</v>
      </c>
      <c r="AM131" s="5">
        <v>0</v>
      </c>
      <c r="AN131" s="5">
        <v>0</v>
      </c>
      <c r="AO131" s="5">
        <v>3249</v>
      </c>
      <c r="AP131" s="5">
        <v>0</v>
      </c>
      <c r="AQ131" s="5">
        <v>0</v>
      </c>
      <c r="AR131" s="5">
        <v>0</v>
      </c>
      <c r="AS131" s="5">
        <v>0</v>
      </c>
    </row>
    <row r="132" spans="1:45">
      <c r="A132" s="5">
        <v>1394</v>
      </c>
      <c r="B132" s="5">
        <v>4</v>
      </c>
      <c r="C132" s="5" t="s">
        <v>397</v>
      </c>
      <c r="D132" s="5" t="s">
        <v>396</v>
      </c>
      <c r="E132" s="5">
        <v>424151</v>
      </c>
      <c r="F132" s="5">
        <v>223789</v>
      </c>
      <c r="G132" s="5">
        <v>19255</v>
      </c>
      <c r="H132" s="5">
        <v>4196</v>
      </c>
      <c r="I132" s="5">
        <v>11337</v>
      </c>
      <c r="J132" s="5">
        <v>124054</v>
      </c>
      <c r="K132" s="5">
        <v>40346</v>
      </c>
      <c r="L132" s="5">
        <v>251</v>
      </c>
      <c r="M132" s="5">
        <v>925</v>
      </c>
      <c r="N132" s="5">
        <v>215409</v>
      </c>
      <c r="O132" s="5">
        <v>213425</v>
      </c>
      <c r="P132" s="5">
        <v>184</v>
      </c>
      <c r="Q132" s="5">
        <v>14</v>
      </c>
      <c r="R132" s="5">
        <v>1657</v>
      </c>
      <c r="S132" s="5">
        <v>0</v>
      </c>
      <c r="T132" s="5">
        <v>0</v>
      </c>
      <c r="U132" s="5">
        <v>130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1175</v>
      </c>
      <c r="AE132" s="5">
        <v>100</v>
      </c>
      <c r="AF132" s="5">
        <v>5</v>
      </c>
      <c r="AG132" s="5">
        <v>190</v>
      </c>
      <c r="AH132" s="5">
        <v>294</v>
      </c>
      <c r="AI132" s="5">
        <v>501</v>
      </c>
      <c r="AJ132" s="5">
        <v>85</v>
      </c>
      <c r="AK132" s="5">
        <v>3249</v>
      </c>
      <c r="AL132" s="5">
        <v>0</v>
      </c>
      <c r="AM132" s="5">
        <v>0</v>
      </c>
      <c r="AN132" s="5">
        <v>0</v>
      </c>
      <c r="AO132" s="5">
        <v>3249</v>
      </c>
      <c r="AP132" s="5">
        <v>0</v>
      </c>
      <c r="AQ132" s="5">
        <v>0</v>
      </c>
      <c r="AR132" s="5">
        <v>0</v>
      </c>
      <c r="AS132" s="5">
        <v>0</v>
      </c>
    </row>
    <row r="133" spans="1:45">
      <c r="A133" s="5">
        <v>1394</v>
      </c>
      <c r="B133" s="5">
        <v>3</v>
      </c>
      <c r="C133" s="5" t="s">
        <v>398</v>
      </c>
      <c r="D133" s="5" t="s">
        <v>399</v>
      </c>
      <c r="E133" s="5">
        <v>385578</v>
      </c>
      <c r="F133" s="5">
        <v>18124</v>
      </c>
      <c r="G133" s="5">
        <v>45782</v>
      </c>
      <c r="H133" s="5">
        <v>32738</v>
      </c>
      <c r="I133" s="5">
        <v>8156</v>
      </c>
      <c r="J133" s="5">
        <v>100129</v>
      </c>
      <c r="K133" s="5">
        <v>22160</v>
      </c>
      <c r="L133" s="5">
        <v>1574</v>
      </c>
      <c r="M133" s="5">
        <v>156916</v>
      </c>
      <c r="N133" s="5">
        <v>37043</v>
      </c>
      <c r="O133" s="5">
        <v>4614</v>
      </c>
      <c r="P133" s="5">
        <v>1235</v>
      </c>
      <c r="Q133" s="5">
        <v>20</v>
      </c>
      <c r="R133" s="5">
        <v>0</v>
      </c>
      <c r="S133" s="5">
        <v>31151</v>
      </c>
      <c r="T133" s="5">
        <v>0</v>
      </c>
      <c r="U133" s="5">
        <v>24</v>
      </c>
      <c r="V133" s="5">
        <v>12408</v>
      </c>
      <c r="W133" s="5">
        <v>1271</v>
      </c>
      <c r="X133" s="5">
        <v>11098</v>
      </c>
      <c r="Y133" s="5">
        <v>0</v>
      </c>
      <c r="Z133" s="5">
        <v>0</v>
      </c>
      <c r="AA133" s="5">
        <v>0</v>
      </c>
      <c r="AB133" s="5">
        <v>39</v>
      </c>
      <c r="AC133" s="5">
        <v>0</v>
      </c>
      <c r="AD133" s="5">
        <v>465</v>
      </c>
      <c r="AE133" s="5">
        <v>462</v>
      </c>
      <c r="AF133" s="5">
        <v>0</v>
      </c>
      <c r="AG133" s="5">
        <v>0</v>
      </c>
      <c r="AH133" s="5">
        <v>3</v>
      </c>
      <c r="AI133" s="5">
        <v>0</v>
      </c>
      <c r="AJ133" s="5">
        <v>0</v>
      </c>
      <c r="AK133" s="5">
        <v>107024</v>
      </c>
      <c r="AL133" s="5">
        <v>36964</v>
      </c>
      <c r="AM133" s="5">
        <v>0</v>
      </c>
      <c r="AN133" s="5">
        <v>921</v>
      </c>
      <c r="AO133" s="5">
        <v>5431</v>
      </c>
      <c r="AP133" s="5">
        <v>8926</v>
      </c>
      <c r="AQ133" s="5">
        <v>39151</v>
      </c>
      <c r="AR133" s="5">
        <v>2</v>
      </c>
      <c r="AS133" s="5">
        <v>15629</v>
      </c>
    </row>
    <row r="134" spans="1:45">
      <c r="A134" s="5">
        <v>1394</v>
      </c>
      <c r="B134" s="5">
        <v>4</v>
      </c>
      <c r="C134" s="5" t="s">
        <v>400</v>
      </c>
      <c r="D134" s="5" t="s">
        <v>399</v>
      </c>
      <c r="E134" s="5">
        <v>385578</v>
      </c>
      <c r="F134" s="5">
        <v>18124</v>
      </c>
      <c r="G134" s="5">
        <v>45782</v>
      </c>
      <c r="H134" s="5">
        <v>32738</v>
      </c>
      <c r="I134" s="5">
        <v>8156</v>
      </c>
      <c r="J134" s="5">
        <v>100129</v>
      </c>
      <c r="K134" s="5">
        <v>22160</v>
      </c>
      <c r="L134" s="5">
        <v>1574</v>
      </c>
      <c r="M134" s="5">
        <v>156916</v>
      </c>
      <c r="N134" s="5">
        <v>37043</v>
      </c>
      <c r="O134" s="5">
        <v>4614</v>
      </c>
      <c r="P134" s="5">
        <v>1235</v>
      </c>
      <c r="Q134" s="5">
        <v>20</v>
      </c>
      <c r="R134" s="5">
        <v>0</v>
      </c>
      <c r="S134" s="5">
        <v>31151</v>
      </c>
      <c r="T134" s="5">
        <v>0</v>
      </c>
      <c r="U134" s="5">
        <v>24</v>
      </c>
      <c r="V134" s="5">
        <v>12408</v>
      </c>
      <c r="W134" s="5">
        <v>1271</v>
      </c>
      <c r="X134" s="5">
        <v>11098</v>
      </c>
      <c r="Y134" s="5">
        <v>0</v>
      </c>
      <c r="Z134" s="5">
        <v>0</v>
      </c>
      <c r="AA134" s="5">
        <v>0</v>
      </c>
      <c r="AB134" s="5">
        <v>39</v>
      </c>
      <c r="AC134" s="5">
        <v>0</v>
      </c>
      <c r="AD134" s="5">
        <v>465</v>
      </c>
      <c r="AE134" s="5">
        <v>462</v>
      </c>
      <c r="AF134" s="5">
        <v>0</v>
      </c>
      <c r="AG134" s="5">
        <v>0</v>
      </c>
      <c r="AH134" s="5">
        <v>3</v>
      </c>
      <c r="AI134" s="5">
        <v>0</v>
      </c>
      <c r="AJ134" s="5">
        <v>0</v>
      </c>
      <c r="AK134" s="5">
        <v>107024</v>
      </c>
      <c r="AL134" s="5">
        <v>36964</v>
      </c>
      <c r="AM134" s="5">
        <v>0</v>
      </c>
      <c r="AN134" s="5">
        <v>921</v>
      </c>
      <c r="AO134" s="5">
        <v>5431</v>
      </c>
      <c r="AP134" s="5">
        <v>8926</v>
      </c>
      <c r="AQ134" s="5">
        <v>39151</v>
      </c>
      <c r="AR134" s="5">
        <v>2</v>
      </c>
      <c r="AS134" s="5">
        <v>15629</v>
      </c>
    </row>
    <row r="135" spans="1:45">
      <c r="A135" s="5">
        <v>1394</v>
      </c>
      <c r="B135" s="5">
        <v>3</v>
      </c>
      <c r="C135" s="5" t="s">
        <v>401</v>
      </c>
      <c r="D135" s="5" t="s">
        <v>402</v>
      </c>
      <c r="E135" s="5">
        <v>195708</v>
      </c>
      <c r="F135" s="5">
        <v>16861</v>
      </c>
      <c r="G135" s="5">
        <v>35610</v>
      </c>
      <c r="H135" s="5">
        <v>12194</v>
      </c>
      <c r="I135" s="5">
        <v>2630</v>
      </c>
      <c r="J135" s="5">
        <v>119519</v>
      </c>
      <c r="K135" s="5">
        <v>7995</v>
      </c>
      <c r="L135" s="5">
        <v>717</v>
      </c>
      <c r="M135" s="5">
        <v>181</v>
      </c>
      <c r="N135" s="5">
        <v>2496</v>
      </c>
      <c r="O135" s="5">
        <v>2301</v>
      </c>
      <c r="P135" s="5">
        <v>61</v>
      </c>
      <c r="Q135" s="5">
        <v>60</v>
      </c>
      <c r="R135" s="5">
        <v>0</v>
      </c>
      <c r="S135" s="5">
        <v>0</v>
      </c>
      <c r="T135" s="5">
        <v>0</v>
      </c>
      <c r="U135" s="5">
        <v>75</v>
      </c>
      <c r="V135" s="5">
        <v>2460</v>
      </c>
      <c r="W135" s="5">
        <v>2353</v>
      </c>
      <c r="X135" s="5">
        <v>80</v>
      </c>
      <c r="Y135" s="5">
        <v>28</v>
      </c>
      <c r="Z135" s="5">
        <v>0</v>
      </c>
      <c r="AA135" s="5">
        <v>0</v>
      </c>
      <c r="AB135" s="5">
        <v>0</v>
      </c>
      <c r="AC135" s="5">
        <v>0</v>
      </c>
      <c r="AD135" s="5">
        <v>2081</v>
      </c>
      <c r="AE135" s="5">
        <v>736</v>
      </c>
      <c r="AF135" s="5">
        <v>27</v>
      </c>
      <c r="AG135" s="5">
        <v>0</v>
      </c>
      <c r="AH135" s="5">
        <v>18</v>
      </c>
      <c r="AI135" s="5">
        <v>1301</v>
      </c>
      <c r="AJ135" s="5">
        <v>0</v>
      </c>
      <c r="AK135" s="5">
        <v>7928</v>
      </c>
      <c r="AL135" s="5">
        <v>0</v>
      </c>
      <c r="AM135" s="5">
        <v>2685</v>
      </c>
      <c r="AN135" s="5">
        <v>2105</v>
      </c>
      <c r="AO135" s="5">
        <v>742</v>
      </c>
      <c r="AP135" s="5">
        <v>2395</v>
      </c>
      <c r="AQ135" s="5">
        <v>0</v>
      </c>
      <c r="AR135" s="5">
        <v>0</v>
      </c>
      <c r="AS135" s="5">
        <v>0</v>
      </c>
    </row>
    <row r="136" spans="1:45">
      <c r="A136" s="5">
        <v>1394</v>
      </c>
      <c r="B136" s="5">
        <v>4</v>
      </c>
      <c r="C136" s="5" t="s">
        <v>403</v>
      </c>
      <c r="D136" s="5" t="s">
        <v>402</v>
      </c>
      <c r="E136" s="5">
        <v>195708</v>
      </c>
      <c r="F136" s="5">
        <v>16861</v>
      </c>
      <c r="G136" s="5">
        <v>35610</v>
      </c>
      <c r="H136" s="5">
        <v>12194</v>
      </c>
      <c r="I136" s="5">
        <v>2630</v>
      </c>
      <c r="J136" s="5">
        <v>119519</v>
      </c>
      <c r="K136" s="5">
        <v>7995</v>
      </c>
      <c r="L136" s="5">
        <v>717</v>
      </c>
      <c r="M136" s="5">
        <v>181</v>
      </c>
      <c r="N136" s="5">
        <v>2496</v>
      </c>
      <c r="O136" s="5">
        <v>2301</v>
      </c>
      <c r="P136" s="5">
        <v>61</v>
      </c>
      <c r="Q136" s="5">
        <v>60</v>
      </c>
      <c r="R136" s="5">
        <v>0</v>
      </c>
      <c r="S136" s="5">
        <v>0</v>
      </c>
      <c r="T136" s="5">
        <v>0</v>
      </c>
      <c r="U136" s="5">
        <v>75</v>
      </c>
      <c r="V136" s="5">
        <v>2460</v>
      </c>
      <c r="W136" s="5">
        <v>2353</v>
      </c>
      <c r="X136" s="5">
        <v>80</v>
      </c>
      <c r="Y136" s="5">
        <v>28</v>
      </c>
      <c r="Z136" s="5">
        <v>0</v>
      </c>
      <c r="AA136" s="5">
        <v>0</v>
      </c>
      <c r="AB136" s="5">
        <v>0</v>
      </c>
      <c r="AC136" s="5">
        <v>0</v>
      </c>
      <c r="AD136" s="5">
        <v>2081</v>
      </c>
      <c r="AE136" s="5">
        <v>736</v>
      </c>
      <c r="AF136" s="5">
        <v>27</v>
      </c>
      <c r="AG136" s="5">
        <v>0</v>
      </c>
      <c r="AH136" s="5">
        <v>18</v>
      </c>
      <c r="AI136" s="5">
        <v>1301</v>
      </c>
      <c r="AJ136" s="5">
        <v>0</v>
      </c>
      <c r="AK136" s="5">
        <v>7928</v>
      </c>
      <c r="AL136" s="5">
        <v>0</v>
      </c>
      <c r="AM136" s="5">
        <v>2685</v>
      </c>
      <c r="AN136" s="5">
        <v>2105</v>
      </c>
      <c r="AO136" s="5">
        <v>742</v>
      </c>
      <c r="AP136" s="5">
        <v>2395</v>
      </c>
      <c r="AQ136" s="5">
        <v>0</v>
      </c>
      <c r="AR136" s="5">
        <v>0</v>
      </c>
      <c r="AS136" s="5">
        <v>0</v>
      </c>
    </row>
    <row r="137" spans="1:45">
      <c r="A137" s="5">
        <v>1394</v>
      </c>
      <c r="B137" s="5">
        <v>3</v>
      </c>
      <c r="C137" s="5" t="s">
        <v>404</v>
      </c>
      <c r="D137" s="5" t="s">
        <v>405</v>
      </c>
      <c r="E137" s="5">
        <v>378408</v>
      </c>
      <c r="F137" s="5">
        <v>53164</v>
      </c>
      <c r="G137" s="5">
        <v>230033</v>
      </c>
      <c r="H137" s="5">
        <v>8573</v>
      </c>
      <c r="I137" s="5">
        <v>7132</v>
      </c>
      <c r="J137" s="5">
        <v>73364</v>
      </c>
      <c r="K137" s="5">
        <v>3632</v>
      </c>
      <c r="L137" s="5">
        <v>470</v>
      </c>
      <c r="M137" s="5">
        <v>2039</v>
      </c>
      <c r="N137" s="5">
        <v>1908</v>
      </c>
      <c r="O137" s="5">
        <v>142</v>
      </c>
      <c r="P137" s="5">
        <v>81</v>
      </c>
      <c r="Q137" s="5">
        <v>0</v>
      </c>
      <c r="R137" s="5">
        <v>1600</v>
      </c>
      <c r="S137" s="5">
        <v>0</v>
      </c>
      <c r="T137" s="5">
        <v>0</v>
      </c>
      <c r="U137" s="5">
        <v>85</v>
      </c>
      <c r="V137" s="5">
        <v>13596</v>
      </c>
      <c r="W137" s="5">
        <v>2639</v>
      </c>
      <c r="X137" s="5">
        <v>10918</v>
      </c>
      <c r="Y137" s="5">
        <v>0</v>
      </c>
      <c r="Z137" s="5">
        <v>0</v>
      </c>
      <c r="AA137" s="5">
        <v>0</v>
      </c>
      <c r="AB137" s="5">
        <v>39</v>
      </c>
      <c r="AC137" s="5">
        <v>0</v>
      </c>
      <c r="AD137" s="5">
        <v>3632</v>
      </c>
      <c r="AE137" s="5">
        <v>2821</v>
      </c>
      <c r="AF137" s="5">
        <v>0</v>
      </c>
      <c r="AG137" s="5">
        <v>325</v>
      </c>
      <c r="AH137" s="5">
        <v>11</v>
      </c>
      <c r="AI137" s="5">
        <v>466</v>
      </c>
      <c r="AJ137" s="5">
        <v>9</v>
      </c>
      <c r="AK137" s="5">
        <v>159317</v>
      </c>
      <c r="AL137" s="5">
        <v>45463</v>
      </c>
      <c r="AM137" s="5">
        <v>2715</v>
      </c>
      <c r="AN137" s="5">
        <v>1126</v>
      </c>
      <c r="AO137" s="5">
        <v>7057</v>
      </c>
      <c r="AP137" s="5">
        <v>16946</v>
      </c>
      <c r="AQ137" s="5">
        <v>85659</v>
      </c>
      <c r="AR137" s="5">
        <v>2</v>
      </c>
      <c r="AS137" s="5">
        <v>348</v>
      </c>
    </row>
    <row r="138" spans="1:45">
      <c r="A138" s="5">
        <v>1394</v>
      </c>
      <c r="B138" s="5">
        <v>4</v>
      </c>
      <c r="C138" s="5" t="s">
        <v>406</v>
      </c>
      <c r="D138" s="5" t="s">
        <v>405</v>
      </c>
      <c r="E138" s="5">
        <v>378408</v>
      </c>
      <c r="F138" s="5">
        <v>53164</v>
      </c>
      <c r="G138" s="5">
        <v>230033</v>
      </c>
      <c r="H138" s="5">
        <v>8573</v>
      </c>
      <c r="I138" s="5">
        <v>7132</v>
      </c>
      <c r="J138" s="5">
        <v>73364</v>
      </c>
      <c r="K138" s="5">
        <v>3632</v>
      </c>
      <c r="L138" s="5">
        <v>470</v>
      </c>
      <c r="M138" s="5">
        <v>2039</v>
      </c>
      <c r="N138" s="5">
        <v>1908</v>
      </c>
      <c r="O138" s="5">
        <v>142</v>
      </c>
      <c r="P138" s="5">
        <v>81</v>
      </c>
      <c r="Q138" s="5">
        <v>0</v>
      </c>
      <c r="R138" s="5">
        <v>1600</v>
      </c>
      <c r="S138" s="5">
        <v>0</v>
      </c>
      <c r="T138" s="5">
        <v>0</v>
      </c>
      <c r="U138" s="5">
        <v>85</v>
      </c>
      <c r="V138" s="5">
        <v>13596</v>
      </c>
      <c r="W138" s="5">
        <v>2639</v>
      </c>
      <c r="X138" s="5">
        <v>10918</v>
      </c>
      <c r="Y138" s="5">
        <v>0</v>
      </c>
      <c r="Z138" s="5">
        <v>0</v>
      </c>
      <c r="AA138" s="5">
        <v>0</v>
      </c>
      <c r="AB138" s="5">
        <v>39</v>
      </c>
      <c r="AC138" s="5">
        <v>0</v>
      </c>
      <c r="AD138" s="5">
        <v>3632</v>
      </c>
      <c r="AE138" s="5">
        <v>2821</v>
      </c>
      <c r="AF138" s="5">
        <v>0</v>
      </c>
      <c r="AG138" s="5">
        <v>325</v>
      </c>
      <c r="AH138" s="5">
        <v>11</v>
      </c>
      <c r="AI138" s="5">
        <v>466</v>
      </c>
      <c r="AJ138" s="5">
        <v>9</v>
      </c>
      <c r="AK138" s="5">
        <v>159317</v>
      </c>
      <c r="AL138" s="5">
        <v>45463</v>
      </c>
      <c r="AM138" s="5">
        <v>2715</v>
      </c>
      <c r="AN138" s="5">
        <v>1126</v>
      </c>
      <c r="AO138" s="5">
        <v>7057</v>
      </c>
      <c r="AP138" s="5">
        <v>16946</v>
      </c>
      <c r="AQ138" s="5">
        <v>85659</v>
      </c>
      <c r="AR138" s="5">
        <v>2</v>
      </c>
      <c r="AS138" s="5">
        <v>348</v>
      </c>
    </row>
    <row r="139" spans="1:45">
      <c r="A139" s="5">
        <v>1394</v>
      </c>
      <c r="B139" s="5">
        <v>3</v>
      </c>
      <c r="C139" s="5" t="s">
        <v>407</v>
      </c>
      <c r="D139" s="5" t="s">
        <v>408</v>
      </c>
      <c r="E139" s="5">
        <v>443616</v>
      </c>
      <c r="F139" s="5">
        <v>210523</v>
      </c>
      <c r="G139" s="5">
        <v>8763</v>
      </c>
      <c r="H139" s="5">
        <v>24783</v>
      </c>
      <c r="I139" s="5">
        <v>1245</v>
      </c>
      <c r="J139" s="5">
        <v>107968</v>
      </c>
      <c r="K139" s="5">
        <v>89247</v>
      </c>
      <c r="L139" s="5">
        <v>504</v>
      </c>
      <c r="M139" s="5">
        <v>584</v>
      </c>
      <c r="N139" s="5">
        <v>132144</v>
      </c>
      <c r="O139" s="5">
        <v>128657</v>
      </c>
      <c r="P139" s="5">
        <v>453</v>
      </c>
      <c r="Q139" s="5">
        <v>2491</v>
      </c>
      <c r="R139" s="5">
        <v>0</v>
      </c>
      <c r="S139" s="5">
        <v>438</v>
      </c>
      <c r="T139" s="5">
        <v>2</v>
      </c>
      <c r="U139" s="5">
        <v>103</v>
      </c>
      <c r="V139" s="5">
        <v>3547</v>
      </c>
      <c r="W139" s="5">
        <v>2728</v>
      </c>
      <c r="X139" s="5">
        <v>224</v>
      </c>
      <c r="Y139" s="5">
        <v>58</v>
      </c>
      <c r="Z139" s="5">
        <v>61</v>
      </c>
      <c r="AA139" s="5">
        <v>419</v>
      </c>
      <c r="AB139" s="5">
        <v>58</v>
      </c>
      <c r="AC139" s="5">
        <v>0</v>
      </c>
      <c r="AD139" s="5">
        <v>11179</v>
      </c>
      <c r="AE139" s="5">
        <v>9021</v>
      </c>
      <c r="AF139" s="5">
        <v>124</v>
      </c>
      <c r="AG139" s="5">
        <v>0</v>
      </c>
      <c r="AH139" s="5">
        <v>333</v>
      </c>
      <c r="AI139" s="5">
        <v>1679</v>
      </c>
      <c r="AJ139" s="5">
        <v>23</v>
      </c>
      <c r="AK139" s="5">
        <v>83566</v>
      </c>
      <c r="AL139" s="5">
        <v>11869</v>
      </c>
      <c r="AM139" s="5">
        <v>308</v>
      </c>
      <c r="AN139" s="5">
        <v>478</v>
      </c>
      <c r="AO139" s="5">
        <v>893</v>
      </c>
      <c r="AP139" s="5">
        <v>65616</v>
      </c>
      <c r="AQ139" s="5">
        <v>4390</v>
      </c>
      <c r="AR139" s="5">
        <v>0</v>
      </c>
      <c r="AS139" s="5">
        <v>12</v>
      </c>
    </row>
    <row r="140" spans="1:45">
      <c r="A140" s="5">
        <v>1394</v>
      </c>
      <c r="B140" s="5">
        <v>4</v>
      </c>
      <c r="C140" s="5" t="s">
        <v>409</v>
      </c>
      <c r="D140" s="5" t="s">
        <v>410</v>
      </c>
      <c r="E140" s="5">
        <v>442649</v>
      </c>
      <c r="F140" s="5">
        <v>210518</v>
      </c>
      <c r="G140" s="5">
        <v>8326</v>
      </c>
      <c r="H140" s="5">
        <v>24446</v>
      </c>
      <c r="I140" s="5">
        <v>1245</v>
      </c>
      <c r="J140" s="5">
        <v>107968</v>
      </c>
      <c r="K140" s="5">
        <v>89247</v>
      </c>
      <c r="L140" s="5">
        <v>396</v>
      </c>
      <c r="M140" s="5">
        <v>504</v>
      </c>
      <c r="N140" s="5">
        <v>132144</v>
      </c>
      <c r="O140" s="5">
        <v>128657</v>
      </c>
      <c r="P140" s="5">
        <v>453</v>
      </c>
      <c r="Q140" s="5">
        <v>2491</v>
      </c>
      <c r="R140" s="5">
        <v>0</v>
      </c>
      <c r="S140" s="5">
        <v>438</v>
      </c>
      <c r="T140" s="5">
        <v>2</v>
      </c>
      <c r="U140" s="5">
        <v>103</v>
      </c>
      <c r="V140" s="5">
        <v>3200</v>
      </c>
      <c r="W140" s="5">
        <v>2398</v>
      </c>
      <c r="X140" s="5">
        <v>215</v>
      </c>
      <c r="Y140" s="5">
        <v>58</v>
      </c>
      <c r="Z140" s="5">
        <v>61</v>
      </c>
      <c r="AA140" s="5">
        <v>410</v>
      </c>
      <c r="AB140" s="5">
        <v>58</v>
      </c>
      <c r="AC140" s="5">
        <v>0</v>
      </c>
      <c r="AD140" s="5">
        <v>10909</v>
      </c>
      <c r="AE140" s="5">
        <v>8861</v>
      </c>
      <c r="AF140" s="5">
        <v>14</v>
      </c>
      <c r="AG140" s="5">
        <v>0</v>
      </c>
      <c r="AH140" s="5">
        <v>333</v>
      </c>
      <c r="AI140" s="5">
        <v>1679</v>
      </c>
      <c r="AJ140" s="5">
        <v>23</v>
      </c>
      <c r="AK140" s="5">
        <v>83566</v>
      </c>
      <c r="AL140" s="5">
        <v>11869</v>
      </c>
      <c r="AM140" s="5">
        <v>308</v>
      </c>
      <c r="AN140" s="5">
        <v>478</v>
      </c>
      <c r="AO140" s="5">
        <v>893</v>
      </c>
      <c r="AP140" s="5">
        <v>65616</v>
      </c>
      <c r="AQ140" s="5">
        <v>4390</v>
      </c>
      <c r="AR140" s="5">
        <v>0</v>
      </c>
      <c r="AS140" s="5">
        <v>12</v>
      </c>
    </row>
    <row r="141" spans="1:45">
      <c r="A141" s="5">
        <v>1394</v>
      </c>
      <c r="B141" s="5">
        <v>4</v>
      </c>
      <c r="C141" s="5" t="s">
        <v>411</v>
      </c>
      <c r="D141" s="5" t="s">
        <v>412</v>
      </c>
      <c r="E141" s="5">
        <v>967</v>
      </c>
      <c r="F141" s="5">
        <v>5</v>
      </c>
      <c r="G141" s="5">
        <v>437</v>
      </c>
      <c r="H141" s="5">
        <v>337</v>
      </c>
      <c r="I141" s="5">
        <v>0</v>
      </c>
      <c r="J141" s="5">
        <v>0</v>
      </c>
      <c r="K141" s="5">
        <v>0</v>
      </c>
      <c r="L141" s="5">
        <v>108</v>
      </c>
      <c r="M141" s="5">
        <v>80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347</v>
      </c>
      <c r="W141" s="5">
        <v>329</v>
      </c>
      <c r="X141" s="5">
        <v>9</v>
      </c>
      <c r="Y141" s="5">
        <v>0</v>
      </c>
      <c r="Z141" s="5">
        <v>0</v>
      </c>
      <c r="AA141" s="5">
        <v>9</v>
      </c>
      <c r="AB141" s="5">
        <v>0</v>
      </c>
      <c r="AC141" s="5">
        <v>0</v>
      </c>
      <c r="AD141" s="5">
        <v>271</v>
      </c>
      <c r="AE141" s="5">
        <v>160</v>
      </c>
      <c r="AF141" s="5">
        <v>111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</row>
    <row r="142" spans="1:45">
      <c r="A142" s="5">
        <v>1394</v>
      </c>
      <c r="B142" s="5">
        <v>3</v>
      </c>
      <c r="C142" s="5" t="s">
        <v>413</v>
      </c>
      <c r="D142" s="5" t="s">
        <v>414</v>
      </c>
      <c r="E142" s="5">
        <v>16696</v>
      </c>
      <c r="F142" s="5">
        <v>10812</v>
      </c>
      <c r="G142" s="5">
        <v>1797</v>
      </c>
      <c r="H142" s="5">
        <v>1431</v>
      </c>
      <c r="I142" s="5">
        <v>95</v>
      </c>
      <c r="J142" s="5">
        <v>149</v>
      </c>
      <c r="K142" s="5">
        <v>0</v>
      </c>
      <c r="L142" s="5">
        <v>168</v>
      </c>
      <c r="M142" s="5">
        <v>2245</v>
      </c>
      <c r="N142" s="5">
        <v>8353</v>
      </c>
      <c r="O142" s="5">
        <v>6595</v>
      </c>
      <c r="P142" s="5">
        <v>1400</v>
      </c>
      <c r="Q142" s="5">
        <v>0</v>
      </c>
      <c r="R142" s="5">
        <v>0</v>
      </c>
      <c r="S142" s="5">
        <v>0</v>
      </c>
      <c r="T142" s="5">
        <v>79</v>
      </c>
      <c r="U142" s="5">
        <v>279</v>
      </c>
      <c r="V142" s="5">
        <v>23834</v>
      </c>
      <c r="W142" s="5">
        <v>23834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1020</v>
      </c>
      <c r="AE142" s="5">
        <v>1020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</row>
    <row r="143" spans="1:45">
      <c r="A143" s="5">
        <v>1394</v>
      </c>
      <c r="B143" s="5">
        <v>4</v>
      </c>
      <c r="C143" s="5" t="s">
        <v>415</v>
      </c>
      <c r="D143" s="5" t="s">
        <v>414</v>
      </c>
      <c r="E143" s="5">
        <v>16696</v>
      </c>
      <c r="F143" s="5">
        <v>10812</v>
      </c>
      <c r="G143" s="5">
        <v>1797</v>
      </c>
      <c r="H143" s="5">
        <v>1431</v>
      </c>
      <c r="I143" s="5">
        <v>95</v>
      </c>
      <c r="J143" s="5">
        <v>149</v>
      </c>
      <c r="K143" s="5">
        <v>0</v>
      </c>
      <c r="L143" s="5">
        <v>168</v>
      </c>
      <c r="M143" s="5">
        <v>2245</v>
      </c>
      <c r="N143" s="5">
        <v>8353</v>
      </c>
      <c r="O143" s="5">
        <v>6595</v>
      </c>
      <c r="P143" s="5">
        <v>1400</v>
      </c>
      <c r="Q143" s="5">
        <v>0</v>
      </c>
      <c r="R143" s="5">
        <v>0</v>
      </c>
      <c r="S143" s="5">
        <v>0</v>
      </c>
      <c r="T143" s="5">
        <v>79</v>
      </c>
      <c r="U143" s="5">
        <v>279</v>
      </c>
      <c r="V143" s="5">
        <v>23834</v>
      </c>
      <c r="W143" s="5">
        <v>23834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1020</v>
      </c>
      <c r="AE143" s="5">
        <v>1020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</row>
    <row r="144" spans="1:45">
      <c r="A144" s="5">
        <v>1394</v>
      </c>
      <c r="B144" s="5">
        <v>7</v>
      </c>
      <c r="C144" s="5" t="s">
        <v>416</v>
      </c>
      <c r="D144" s="5" t="s">
        <v>417</v>
      </c>
      <c r="E144" s="5">
        <v>9727</v>
      </c>
      <c r="F144" s="5">
        <v>1812</v>
      </c>
      <c r="G144" s="5">
        <v>1932</v>
      </c>
      <c r="H144" s="5">
        <v>4876</v>
      </c>
      <c r="I144" s="5">
        <v>0</v>
      </c>
      <c r="J144" s="5">
        <v>701</v>
      </c>
      <c r="K144" s="5">
        <v>0</v>
      </c>
      <c r="L144" s="5">
        <v>0</v>
      </c>
      <c r="M144" s="5">
        <v>407</v>
      </c>
      <c r="N144" s="5">
        <v>4531</v>
      </c>
      <c r="O144" s="5">
        <v>1810</v>
      </c>
      <c r="P144" s="5">
        <v>0</v>
      </c>
      <c r="Q144" s="5">
        <v>2547</v>
      </c>
      <c r="R144" s="5">
        <v>0</v>
      </c>
      <c r="S144" s="5">
        <v>174</v>
      </c>
      <c r="T144" s="5">
        <v>0</v>
      </c>
      <c r="U144" s="5">
        <v>0</v>
      </c>
      <c r="V144" s="5">
        <v>6</v>
      </c>
      <c r="W144" s="5">
        <v>6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60</v>
      </c>
      <c r="AE144" s="5">
        <v>40</v>
      </c>
      <c r="AF144" s="5">
        <v>20</v>
      </c>
      <c r="AG144" s="5">
        <v>0</v>
      </c>
      <c r="AH144" s="5">
        <v>0</v>
      </c>
      <c r="AI144" s="5">
        <v>0</v>
      </c>
      <c r="AJ144" s="5">
        <v>0</v>
      </c>
      <c r="AK144" s="5">
        <v>1409</v>
      </c>
      <c r="AL144" s="5">
        <v>464</v>
      </c>
      <c r="AM144" s="5">
        <v>1</v>
      </c>
      <c r="AN144" s="5">
        <v>450</v>
      </c>
      <c r="AO144" s="5">
        <v>0</v>
      </c>
      <c r="AP144" s="5">
        <v>493</v>
      </c>
      <c r="AQ144" s="5">
        <v>0</v>
      </c>
      <c r="AR144" s="5">
        <v>0</v>
      </c>
      <c r="AS144" s="5">
        <v>0</v>
      </c>
    </row>
    <row r="145" spans="1:45">
      <c r="A145" s="5">
        <v>1394</v>
      </c>
      <c r="B145" s="5">
        <v>9</v>
      </c>
      <c r="C145" s="5" t="s">
        <v>418</v>
      </c>
      <c r="D145" s="5" t="s">
        <v>417</v>
      </c>
      <c r="E145" s="5">
        <v>9727</v>
      </c>
      <c r="F145" s="5">
        <v>1812</v>
      </c>
      <c r="G145" s="5">
        <v>1932</v>
      </c>
      <c r="H145" s="5">
        <v>4876</v>
      </c>
      <c r="I145" s="5">
        <v>0</v>
      </c>
      <c r="J145" s="5">
        <v>701</v>
      </c>
      <c r="K145" s="5">
        <v>0</v>
      </c>
      <c r="L145" s="5">
        <v>0</v>
      </c>
      <c r="M145" s="5">
        <v>407</v>
      </c>
      <c r="N145" s="5">
        <v>4531</v>
      </c>
      <c r="O145" s="5">
        <v>1810</v>
      </c>
      <c r="P145" s="5">
        <v>0</v>
      </c>
      <c r="Q145" s="5">
        <v>2547</v>
      </c>
      <c r="R145" s="5">
        <v>0</v>
      </c>
      <c r="S145" s="5">
        <v>174</v>
      </c>
      <c r="T145" s="5">
        <v>0</v>
      </c>
      <c r="U145" s="5">
        <v>0</v>
      </c>
      <c r="V145" s="5">
        <v>6</v>
      </c>
      <c r="W145" s="5">
        <v>6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60</v>
      </c>
      <c r="AE145" s="5">
        <v>40</v>
      </c>
      <c r="AF145" s="5">
        <v>20</v>
      </c>
      <c r="AG145" s="5">
        <v>0</v>
      </c>
      <c r="AH145" s="5">
        <v>0</v>
      </c>
      <c r="AI145" s="5">
        <v>0</v>
      </c>
      <c r="AJ145" s="5">
        <v>0</v>
      </c>
      <c r="AK145" s="5">
        <v>1409</v>
      </c>
      <c r="AL145" s="5">
        <v>464</v>
      </c>
      <c r="AM145" s="5">
        <v>1</v>
      </c>
      <c r="AN145" s="5">
        <v>450</v>
      </c>
      <c r="AO145" s="5">
        <v>0</v>
      </c>
      <c r="AP145" s="5">
        <v>493</v>
      </c>
      <c r="AQ145" s="5">
        <v>0</v>
      </c>
      <c r="AR145" s="5">
        <v>0</v>
      </c>
      <c r="AS145" s="5">
        <v>0</v>
      </c>
    </row>
    <row r="146" spans="1:45">
      <c r="A146" s="5">
        <v>1394</v>
      </c>
      <c r="B146" s="5">
        <v>2</v>
      </c>
      <c r="C146" s="5" t="s">
        <v>419</v>
      </c>
      <c r="D146" s="5" t="s">
        <v>420</v>
      </c>
      <c r="E146" s="5">
        <v>4334455</v>
      </c>
      <c r="F146" s="5">
        <v>1696351</v>
      </c>
      <c r="G146" s="5">
        <v>372658</v>
      </c>
      <c r="H146" s="5">
        <v>211240</v>
      </c>
      <c r="I146" s="5">
        <v>180910</v>
      </c>
      <c r="J146" s="5">
        <v>1417431</v>
      </c>
      <c r="K146" s="5">
        <v>360133</v>
      </c>
      <c r="L146" s="5">
        <v>48555</v>
      </c>
      <c r="M146" s="5">
        <v>47177</v>
      </c>
      <c r="N146" s="5">
        <v>856195</v>
      </c>
      <c r="O146" s="5">
        <v>752451</v>
      </c>
      <c r="P146" s="5">
        <v>33023</v>
      </c>
      <c r="Q146" s="5">
        <v>9244</v>
      </c>
      <c r="R146" s="5">
        <v>31894</v>
      </c>
      <c r="S146" s="5">
        <v>23181</v>
      </c>
      <c r="T146" s="5">
        <v>1465</v>
      </c>
      <c r="U146" s="5">
        <v>4937</v>
      </c>
      <c r="V146" s="5">
        <v>259665</v>
      </c>
      <c r="W146" s="5">
        <v>188546</v>
      </c>
      <c r="X146" s="5">
        <v>17127</v>
      </c>
      <c r="Y146" s="5">
        <v>2444</v>
      </c>
      <c r="Z146" s="5">
        <v>270</v>
      </c>
      <c r="AA146" s="5">
        <v>50520</v>
      </c>
      <c r="AB146" s="5">
        <v>688</v>
      </c>
      <c r="AC146" s="5">
        <v>72</v>
      </c>
      <c r="AD146" s="5">
        <v>328503</v>
      </c>
      <c r="AE146" s="5">
        <v>171180</v>
      </c>
      <c r="AF146" s="5">
        <v>42090</v>
      </c>
      <c r="AG146" s="5">
        <v>2730</v>
      </c>
      <c r="AH146" s="5">
        <v>7881</v>
      </c>
      <c r="AI146" s="5">
        <v>103099</v>
      </c>
      <c r="AJ146" s="5">
        <v>1523</v>
      </c>
      <c r="AK146" s="5">
        <v>575670</v>
      </c>
      <c r="AL146" s="5">
        <v>193977</v>
      </c>
      <c r="AM146" s="5">
        <v>22124</v>
      </c>
      <c r="AN146" s="5">
        <v>9255</v>
      </c>
      <c r="AO146" s="5">
        <v>31120</v>
      </c>
      <c r="AP146" s="5">
        <v>202937</v>
      </c>
      <c r="AQ146" s="5">
        <v>116211</v>
      </c>
      <c r="AR146" s="5">
        <v>20</v>
      </c>
      <c r="AS146" s="5">
        <v>27</v>
      </c>
    </row>
    <row r="147" spans="1:45">
      <c r="A147" s="5">
        <v>1394</v>
      </c>
      <c r="B147" s="5">
        <v>3</v>
      </c>
      <c r="C147" s="5" t="s">
        <v>421</v>
      </c>
      <c r="D147" s="5" t="s">
        <v>422</v>
      </c>
      <c r="E147" s="5">
        <v>1051209</v>
      </c>
      <c r="F147" s="5">
        <v>296489</v>
      </c>
      <c r="G147" s="5">
        <v>62872</v>
      </c>
      <c r="H147" s="5">
        <v>61469</v>
      </c>
      <c r="I147" s="5">
        <v>39747</v>
      </c>
      <c r="J147" s="5">
        <v>374424</v>
      </c>
      <c r="K147" s="5">
        <v>201466</v>
      </c>
      <c r="L147" s="5">
        <v>5514</v>
      </c>
      <c r="M147" s="5">
        <v>9229</v>
      </c>
      <c r="N147" s="5">
        <v>66684</v>
      </c>
      <c r="O147" s="5">
        <v>60948</v>
      </c>
      <c r="P147" s="5">
        <v>1756</v>
      </c>
      <c r="Q147" s="5">
        <v>2126</v>
      </c>
      <c r="R147" s="5">
        <v>32</v>
      </c>
      <c r="S147" s="5">
        <v>369</v>
      </c>
      <c r="T147" s="5">
        <v>68</v>
      </c>
      <c r="U147" s="5">
        <v>1385</v>
      </c>
      <c r="V147" s="5">
        <v>54037</v>
      </c>
      <c r="W147" s="5">
        <v>26002</v>
      </c>
      <c r="X147" s="5">
        <v>11568</v>
      </c>
      <c r="Y147" s="5">
        <v>158</v>
      </c>
      <c r="Z147" s="5">
        <v>5</v>
      </c>
      <c r="AA147" s="5">
        <v>16304</v>
      </c>
      <c r="AB147" s="5">
        <v>0</v>
      </c>
      <c r="AC147" s="5">
        <v>0</v>
      </c>
      <c r="AD147" s="5">
        <v>182302</v>
      </c>
      <c r="AE147" s="5">
        <v>85986</v>
      </c>
      <c r="AF147" s="5">
        <v>21491</v>
      </c>
      <c r="AG147" s="5">
        <v>1291</v>
      </c>
      <c r="AH147" s="5">
        <v>498</v>
      </c>
      <c r="AI147" s="5">
        <v>72644</v>
      </c>
      <c r="AJ147" s="5">
        <v>391</v>
      </c>
      <c r="AK147" s="5">
        <v>125987</v>
      </c>
      <c r="AL147" s="5">
        <v>26738</v>
      </c>
      <c r="AM147" s="5">
        <v>3185</v>
      </c>
      <c r="AN147" s="5">
        <v>1153</v>
      </c>
      <c r="AO147" s="5">
        <v>3823</v>
      </c>
      <c r="AP147" s="5">
        <v>86890</v>
      </c>
      <c r="AQ147" s="5">
        <v>4172</v>
      </c>
      <c r="AR147" s="5">
        <v>20</v>
      </c>
      <c r="AS147" s="5">
        <v>6</v>
      </c>
    </row>
    <row r="148" spans="1:45">
      <c r="A148" s="5">
        <v>1394</v>
      </c>
      <c r="B148" s="5">
        <v>4</v>
      </c>
      <c r="C148" s="5" t="s">
        <v>423</v>
      </c>
      <c r="D148" s="5" t="s">
        <v>422</v>
      </c>
      <c r="E148" s="5">
        <v>1051209</v>
      </c>
      <c r="F148" s="5">
        <v>296489</v>
      </c>
      <c r="G148" s="5">
        <v>62872</v>
      </c>
      <c r="H148" s="5">
        <v>61469</v>
      </c>
      <c r="I148" s="5">
        <v>39747</v>
      </c>
      <c r="J148" s="5">
        <v>374424</v>
      </c>
      <c r="K148" s="5">
        <v>201466</v>
      </c>
      <c r="L148" s="5">
        <v>5514</v>
      </c>
      <c r="M148" s="5">
        <v>9229</v>
      </c>
      <c r="N148" s="5">
        <v>66684</v>
      </c>
      <c r="O148" s="5">
        <v>60948</v>
      </c>
      <c r="P148" s="5">
        <v>1756</v>
      </c>
      <c r="Q148" s="5">
        <v>2126</v>
      </c>
      <c r="R148" s="5">
        <v>32</v>
      </c>
      <c r="S148" s="5">
        <v>369</v>
      </c>
      <c r="T148" s="5">
        <v>68</v>
      </c>
      <c r="U148" s="5">
        <v>1385</v>
      </c>
      <c r="V148" s="5">
        <v>54037</v>
      </c>
      <c r="W148" s="5">
        <v>26002</v>
      </c>
      <c r="X148" s="5">
        <v>11568</v>
      </c>
      <c r="Y148" s="5">
        <v>158</v>
      </c>
      <c r="Z148" s="5">
        <v>5</v>
      </c>
      <c r="AA148" s="5">
        <v>16304</v>
      </c>
      <c r="AB148" s="5">
        <v>0</v>
      </c>
      <c r="AC148" s="5">
        <v>0</v>
      </c>
      <c r="AD148" s="5">
        <v>182302</v>
      </c>
      <c r="AE148" s="5">
        <v>85986</v>
      </c>
      <c r="AF148" s="5">
        <v>21491</v>
      </c>
      <c r="AG148" s="5">
        <v>1291</v>
      </c>
      <c r="AH148" s="5">
        <v>498</v>
      </c>
      <c r="AI148" s="5">
        <v>72644</v>
      </c>
      <c r="AJ148" s="5">
        <v>391</v>
      </c>
      <c r="AK148" s="5">
        <v>125987</v>
      </c>
      <c r="AL148" s="5">
        <v>26738</v>
      </c>
      <c r="AM148" s="5">
        <v>3185</v>
      </c>
      <c r="AN148" s="5">
        <v>1153</v>
      </c>
      <c r="AO148" s="5">
        <v>3823</v>
      </c>
      <c r="AP148" s="5">
        <v>86890</v>
      </c>
      <c r="AQ148" s="5">
        <v>4172</v>
      </c>
      <c r="AR148" s="5">
        <v>20</v>
      </c>
      <c r="AS148" s="5">
        <v>6</v>
      </c>
    </row>
    <row r="149" spans="1:45">
      <c r="A149" s="5">
        <v>1394</v>
      </c>
      <c r="B149" s="5">
        <v>3</v>
      </c>
      <c r="C149" s="5" t="s">
        <v>424</v>
      </c>
      <c r="D149" s="5" t="s">
        <v>425</v>
      </c>
      <c r="E149" s="5">
        <v>264471</v>
      </c>
      <c r="F149" s="5">
        <v>72873</v>
      </c>
      <c r="G149" s="5">
        <v>70905</v>
      </c>
      <c r="H149" s="5">
        <v>8732</v>
      </c>
      <c r="I149" s="5">
        <v>11320</v>
      </c>
      <c r="J149" s="5">
        <v>57799</v>
      </c>
      <c r="K149" s="5">
        <v>10655</v>
      </c>
      <c r="L149" s="5">
        <v>19985</v>
      </c>
      <c r="M149" s="5">
        <v>12201</v>
      </c>
      <c r="N149" s="5">
        <v>58328</v>
      </c>
      <c r="O149" s="5">
        <v>27163</v>
      </c>
      <c r="P149" s="5">
        <v>23395</v>
      </c>
      <c r="Q149" s="5">
        <v>701</v>
      </c>
      <c r="R149" s="5">
        <v>5468</v>
      </c>
      <c r="S149" s="5">
        <v>260</v>
      </c>
      <c r="T149" s="5">
        <v>0</v>
      </c>
      <c r="U149" s="5">
        <v>1340</v>
      </c>
      <c r="V149" s="5">
        <v>49122</v>
      </c>
      <c r="W149" s="5">
        <v>48124</v>
      </c>
      <c r="X149" s="5">
        <v>47</v>
      </c>
      <c r="Y149" s="5">
        <v>744</v>
      </c>
      <c r="Z149" s="5">
        <v>0</v>
      </c>
      <c r="AA149" s="5">
        <v>149</v>
      </c>
      <c r="AB149" s="5">
        <v>0</v>
      </c>
      <c r="AC149" s="5">
        <v>58</v>
      </c>
      <c r="AD149" s="5">
        <v>9458</v>
      </c>
      <c r="AE149" s="5">
        <v>6076</v>
      </c>
      <c r="AF149" s="5">
        <v>174</v>
      </c>
      <c r="AG149" s="5">
        <v>0</v>
      </c>
      <c r="AH149" s="5">
        <v>608</v>
      </c>
      <c r="AI149" s="5">
        <v>2600</v>
      </c>
      <c r="AJ149" s="5">
        <v>0</v>
      </c>
      <c r="AK149" s="5">
        <v>21289</v>
      </c>
      <c r="AL149" s="5">
        <v>0</v>
      </c>
      <c r="AM149" s="5">
        <v>1757</v>
      </c>
      <c r="AN149" s="5">
        <v>189</v>
      </c>
      <c r="AO149" s="5">
        <v>2397</v>
      </c>
      <c r="AP149" s="5">
        <v>16638</v>
      </c>
      <c r="AQ149" s="5">
        <v>309</v>
      </c>
      <c r="AR149" s="5">
        <v>0</v>
      </c>
      <c r="AS149" s="5">
        <v>0</v>
      </c>
    </row>
    <row r="150" spans="1:45">
      <c r="A150" s="5">
        <v>1394</v>
      </c>
      <c r="B150" s="5">
        <v>4</v>
      </c>
      <c r="C150" s="5" t="s">
        <v>426</v>
      </c>
      <c r="D150" s="5" t="s">
        <v>425</v>
      </c>
      <c r="E150" s="5">
        <v>264471</v>
      </c>
      <c r="F150" s="5">
        <v>72873</v>
      </c>
      <c r="G150" s="5">
        <v>70905</v>
      </c>
      <c r="H150" s="5">
        <v>8732</v>
      </c>
      <c r="I150" s="5">
        <v>11320</v>
      </c>
      <c r="J150" s="5">
        <v>57799</v>
      </c>
      <c r="K150" s="5">
        <v>10655</v>
      </c>
      <c r="L150" s="5">
        <v>19985</v>
      </c>
      <c r="M150" s="5">
        <v>12201</v>
      </c>
      <c r="N150" s="5">
        <v>58328</v>
      </c>
      <c r="O150" s="5">
        <v>27163</v>
      </c>
      <c r="P150" s="5">
        <v>23395</v>
      </c>
      <c r="Q150" s="5">
        <v>701</v>
      </c>
      <c r="R150" s="5">
        <v>5468</v>
      </c>
      <c r="S150" s="5">
        <v>260</v>
      </c>
      <c r="T150" s="5">
        <v>0</v>
      </c>
      <c r="U150" s="5">
        <v>1340</v>
      </c>
      <c r="V150" s="5">
        <v>49122</v>
      </c>
      <c r="W150" s="5">
        <v>48124</v>
      </c>
      <c r="X150" s="5">
        <v>47</v>
      </c>
      <c r="Y150" s="5">
        <v>744</v>
      </c>
      <c r="Z150" s="5">
        <v>0</v>
      </c>
      <c r="AA150" s="5">
        <v>149</v>
      </c>
      <c r="AB150" s="5">
        <v>0</v>
      </c>
      <c r="AC150" s="5">
        <v>58</v>
      </c>
      <c r="AD150" s="5">
        <v>9458</v>
      </c>
      <c r="AE150" s="5">
        <v>6076</v>
      </c>
      <c r="AF150" s="5">
        <v>174</v>
      </c>
      <c r="AG150" s="5">
        <v>0</v>
      </c>
      <c r="AH150" s="5">
        <v>608</v>
      </c>
      <c r="AI150" s="5">
        <v>2600</v>
      </c>
      <c r="AJ150" s="5">
        <v>0</v>
      </c>
      <c r="AK150" s="5">
        <v>21289</v>
      </c>
      <c r="AL150" s="5">
        <v>0</v>
      </c>
      <c r="AM150" s="5">
        <v>1757</v>
      </c>
      <c r="AN150" s="5">
        <v>189</v>
      </c>
      <c r="AO150" s="5">
        <v>2397</v>
      </c>
      <c r="AP150" s="5">
        <v>16638</v>
      </c>
      <c r="AQ150" s="5">
        <v>309</v>
      </c>
      <c r="AR150" s="5">
        <v>0</v>
      </c>
      <c r="AS150" s="5">
        <v>0</v>
      </c>
    </row>
    <row r="151" spans="1:45">
      <c r="A151" s="5">
        <v>1394</v>
      </c>
      <c r="B151" s="5">
        <v>3</v>
      </c>
      <c r="C151" s="5" t="s">
        <v>427</v>
      </c>
      <c r="D151" s="5" t="s">
        <v>428</v>
      </c>
      <c r="E151" s="5">
        <v>572214</v>
      </c>
      <c r="F151" s="5">
        <v>333994</v>
      </c>
      <c r="G151" s="5">
        <v>23958</v>
      </c>
      <c r="H151" s="5">
        <v>23566</v>
      </c>
      <c r="I151" s="5">
        <v>21119</v>
      </c>
      <c r="J151" s="5">
        <v>156197</v>
      </c>
      <c r="K151" s="5">
        <v>10010</v>
      </c>
      <c r="L151" s="5">
        <v>1225</v>
      </c>
      <c r="M151" s="5">
        <v>2146</v>
      </c>
      <c r="N151" s="5">
        <v>81005</v>
      </c>
      <c r="O151" s="5">
        <v>75238</v>
      </c>
      <c r="P151" s="5">
        <v>3593</v>
      </c>
      <c r="Q151" s="5">
        <v>958</v>
      </c>
      <c r="R151" s="5">
        <v>457</v>
      </c>
      <c r="S151" s="5">
        <v>0</v>
      </c>
      <c r="T151" s="5">
        <v>54</v>
      </c>
      <c r="U151" s="5">
        <v>705</v>
      </c>
      <c r="V151" s="5">
        <v>65785</v>
      </c>
      <c r="W151" s="5">
        <v>50348</v>
      </c>
      <c r="X151" s="5">
        <v>3885</v>
      </c>
      <c r="Y151" s="5">
        <v>171</v>
      </c>
      <c r="Z151" s="5">
        <v>156</v>
      </c>
      <c r="AA151" s="5">
        <v>10562</v>
      </c>
      <c r="AB151" s="5">
        <v>649</v>
      </c>
      <c r="AC151" s="5">
        <v>13</v>
      </c>
      <c r="AD151" s="5">
        <v>83190</v>
      </c>
      <c r="AE151" s="5">
        <v>60284</v>
      </c>
      <c r="AF151" s="5">
        <v>16272</v>
      </c>
      <c r="AG151" s="5">
        <v>961</v>
      </c>
      <c r="AH151" s="5">
        <v>1670</v>
      </c>
      <c r="AI151" s="5">
        <v>3877</v>
      </c>
      <c r="AJ151" s="5">
        <v>127</v>
      </c>
      <c r="AK151" s="5">
        <v>198028</v>
      </c>
      <c r="AL151" s="5">
        <v>16601</v>
      </c>
      <c r="AM151" s="5">
        <v>7896</v>
      </c>
      <c r="AN151" s="5">
        <v>270</v>
      </c>
      <c r="AO151" s="5">
        <v>1922</v>
      </c>
      <c r="AP151" s="5">
        <v>62714</v>
      </c>
      <c r="AQ151" s="5">
        <v>108625</v>
      </c>
      <c r="AR151" s="5">
        <v>0</v>
      </c>
      <c r="AS151" s="5">
        <v>0</v>
      </c>
    </row>
    <row r="152" spans="1:45">
      <c r="A152" s="5">
        <v>1394</v>
      </c>
      <c r="B152" s="5">
        <v>14</v>
      </c>
      <c r="C152" s="5" t="s">
        <v>429</v>
      </c>
      <c r="D152" s="5" t="s">
        <v>430</v>
      </c>
      <c r="E152" s="5">
        <v>572214</v>
      </c>
      <c r="F152" s="5">
        <v>333994</v>
      </c>
      <c r="G152" s="5">
        <v>23958</v>
      </c>
      <c r="H152" s="5">
        <v>23566</v>
      </c>
      <c r="I152" s="5">
        <v>21119</v>
      </c>
      <c r="J152" s="5">
        <v>156197</v>
      </c>
      <c r="K152" s="5">
        <v>10010</v>
      </c>
      <c r="L152" s="5">
        <v>1225</v>
      </c>
      <c r="M152" s="5">
        <v>2146</v>
      </c>
      <c r="N152" s="5">
        <v>81005</v>
      </c>
      <c r="O152" s="5">
        <v>75238</v>
      </c>
      <c r="P152" s="5">
        <v>3593</v>
      </c>
      <c r="Q152" s="5">
        <v>958</v>
      </c>
      <c r="R152" s="5">
        <v>457</v>
      </c>
      <c r="S152" s="5">
        <v>0</v>
      </c>
      <c r="T152" s="5">
        <v>54</v>
      </c>
      <c r="U152" s="5">
        <v>705</v>
      </c>
      <c r="V152" s="5">
        <v>65785</v>
      </c>
      <c r="W152" s="5">
        <v>50348</v>
      </c>
      <c r="X152" s="5">
        <v>3885</v>
      </c>
      <c r="Y152" s="5">
        <v>171</v>
      </c>
      <c r="Z152" s="5">
        <v>156</v>
      </c>
      <c r="AA152" s="5">
        <v>10562</v>
      </c>
      <c r="AB152" s="5">
        <v>649</v>
      </c>
      <c r="AC152" s="5">
        <v>13</v>
      </c>
      <c r="AD152" s="5">
        <v>83190</v>
      </c>
      <c r="AE152" s="5">
        <v>60284</v>
      </c>
      <c r="AF152" s="5">
        <v>16272</v>
      </c>
      <c r="AG152" s="5">
        <v>961</v>
      </c>
      <c r="AH152" s="5">
        <v>1670</v>
      </c>
      <c r="AI152" s="5">
        <v>3877</v>
      </c>
      <c r="AJ152" s="5">
        <v>127</v>
      </c>
      <c r="AK152" s="5">
        <v>198028</v>
      </c>
      <c r="AL152" s="5">
        <v>16601</v>
      </c>
      <c r="AM152" s="5">
        <v>7896</v>
      </c>
      <c r="AN152" s="5">
        <v>270</v>
      </c>
      <c r="AO152" s="5">
        <v>1922</v>
      </c>
      <c r="AP152" s="5">
        <v>62714</v>
      </c>
      <c r="AQ152" s="5">
        <v>108625</v>
      </c>
      <c r="AR152" s="5">
        <v>0</v>
      </c>
      <c r="AS152" s="5">
        <v>0</v>
      </c>
    </row>
    <row r="153" spans="1:45">
      <c r="A153" s="5">
        <v>1394</v>
      </c>
      <c r="B153" s="5">
        <v>3</v>
      </c>
      <c r="C153" s="5" t="s">
        <v>431</v>
      </c>
      <c r="D153" s="5" t="s">
        <v>432</v>
      </c>
      <c r="E153" s="5">
        <v>184414</v>
      </c>
      <c r="F153" s="5">
        <v>58065</v>
      </c>
      <c r="G153" s="5">
        <v>10610</v>
      </c>
      <c r="H153" s="5">
        <v>18512</v>
      </c>
      <c r="I153" s="5">
        <v>9558</v>
      </c>
      <c r="J153" s="5">
        <v>65006</v>
      </c>
      <c r="K153" s="5">
        <v>4505</v>
      </c>
      <c r="L153" s="5">
        <v>992</v>
      </c>
      <c r="M153" s="5">
        <v>17166</v>
      </c>
      <c r="N153" s="5">
        <v>39187</v>
      </c>
      <c r="O153" s="5">
        <v>28731</v>
      </c>
      <c r="P153" s="5">
        <v>1002</v>
      </c>
      <c r="Q153" s="5">
        <v>2073</v>
      </c>
      <c r="R153" s="5">
        <v>631</v>
      </c>
      <c r="S153" s="5">
        <v>6000</v>
      </c>
      <c r="T153" s="5">
        <v>394</v>
      </c>
      <c r="U153" s="5">
        <v>357</v>
      </c>
      <c r="V153" s="5">
        <v>23146</v>
      </c>
      <c r="W153" s="5">
        <v>21987</v>
      </c>
      <c r="X153" s="5">
        <v>129</v>
      </c>
      <c r="Y153" s="5">
        <v>0</v>
      </c>
      <c r="Z153" s="5">
        <v>0</v>
      </c>
      <c r="AA153" s="5">
        <v>1031</v>
      </c>
      <c r="AB153" s="5">
        <v>0</v>
      </c>
      <c r="AC153" s="5">
        <v>0</v>
      </c>
      <c r="AD153" s="5">
        <v>7693</v>
      </c>
      <c r="AE153" s="5">
        <v>4146</v>
      </c>
      <c r="AF153" s="5">
        <v>501</v>
      </c>
      <c r="AG153" s="5">
        <v>73</v>
      </c>
      <c r="AH153" s="5">
        <v>3</v>
      </c>
      <c r="AI153" s="5">
        <v>2970</v>
      </c>
      <c r="AJ153" s="5">
        <v>0</v>
      </c>
      <c r="AK153" s="5">
        <v>29974</v>
      </c>
      <c r="AL153" s="5">
        <v>1936</v>
      </c>
      <c r="AM153" s="5">
        <v>263</v>
      </c>
      <c r="AN153" s="5">
        <v>420</v>
      </c>
      <c r="AO153" s="5">
        <v>1832</v>
      </c>
      <c r="AP153" s="5">
        <v>25511</v>
      </c>
      <c r="AQ153" s="5">
        <v>0</v>
      </c>
      <c r="AR153" s="5">
        <v>0</v>
      </c>
      <c r="AS153" s="5">
        <v>12</v>
      </c>
    </row>
    <row r="154" spans="1:45">
      <c r="A154" s="5">
        <v>1394</v>
      </c>
      <c r="B154" s="5">
        <v>4</v>
      </c>
      <c r="C154" s="5" t="s">
        <v>433</v>
      </c>
      <c r="D154" s="5" t="s">
        <v>432</v>
      </c>
      <c r="E154" s="5">
        <v>184414</v>
      </c>
      <c r="F154" s="5">
        <v>58065</v>
      </c>
      <c r="G154" s="5">
        <v>10610</v>
      </c>
      <c r="H154" s="5">
        <v>18512</v>
      </c>
      <c r="I154" s="5">
        <v>9558</v>
      </c>
      <c r="J154" s="5">
        <v>65006</v>
      </c>
      <c r="K154" s="5">
        <v>4505</v>
      </c>
      <c r="L154" s="5">
        <v>992</v>
      </c>
      <c r="M154" s="5">
        <v>17166</v>
      </c>
      <c r="N154" s="5">
        <v>39187</v>
      </c>
      <c r="O154" s="5">
        <v>28731</v>
      </c>
      <c r="P154" s="5">
        <v>1002</v>
      </c>
      <c r="Q154" s="5">
        <v>2073</v>
      </c>
      <c r="R154" s="5">
        <v>631</v>
      </c>
      <c r="S154" s="5">
        <v>6000</v>
      </c>
      <c r="T154" s="5">
        <v>394</v>
      </c>
      <c r="U154" s="5">
        <v>357</v>
      </c>
      <c r="V154" s="5">
        <v>23146</v>
      </c>
      <c r="W154" s="5">
        <v>21987</v>
      </c>
      <c r="X154" s="5">
        <v>129</v>
      </c>
      <c r="Y154" s="5">
        <v>0</v>
      </c>
      <c r="Z154" s="5">
        <v>0</v>
      </c>
      <c r="AA154" s="5">
        <v>1031</v>
      </c>
      <c r="AB154" s="5">
        <v>0</v>
      </c>
      <c r="AC154" s="5">
        <v>0</v>
      </c>
      <c r="AD154" s="5">
        <v>7693</v>
      </c>
      <c r="AE154" s="5">
        <v>4146</v>
      </c>
      <c r="AF154" s="5">
        <v>501</v>
      </c>
      <c r="AG154" s="5">
        <v>73</v>
      </c>
      <c r="AH154" s="5">
        <v>3</v>
      </c>
      <c r="AI154" s="5">
        <v>2970</v>
      </c>
      <c r="AJ154" s="5">
        <v>0</v>
      </c>
      <c r="AK154" s="5">
        <v>29974</v>
      </c>
      <c r="AL154" s="5">
        <v>1936</v>
      </c>
      <c r="AM154" s="5">
        <v>263</v>
      </c>
      <c r="AN154" s="5">
        <v>420</v>
      </c>
      <c r="AO154" s="5">
        <v>1832</v>
      </c>
      <c r="AP154" s="5">
        <v>25511</v>
      </c>
      <c r="AQ154" s="5">
        <v>0</v>
      </c>
      <c r="AR154" s="5">
        <v>0</v>
      </c>
      <c r="AS154" s="5">
        <v>12</v>
      </c>
    </row>
    <row r="155" spans="1:45">
      <c r="A155" s="5">
        <v>1394</v>
      </c>
      <c r="B155" s="5">
        <v>3</v>
      </c>
      <c r="C155" s="5" t="s">
        <v>434</v>
      </c>
      <c r="D155" s="5" t="s">
        <v>435</v>
      </c>
      <c r="E155" s="5">
        <v>2176665</v>
      </c>
      <c r="F155" s="5">
        <v>904235</v>
      </c>
      <c r="G155" s="5">
        <v>184666</v>
      </c>
      <c r="H155" s="5">
        <v>92596</v>
      </c>
      <c r="I155" s="5">
        <v>97329</v>
      </c>
      <c r="J155" s="5">
        <v>740815</v>
      </c>
      <c r="K155" s="5">
        <v>131498</v>
      </c>
      <c r="L155" s="5">
        <v>20438</v>
      </c>
      <c r="M155" s="5">
        <v>5088</v>
      </c>
      <c r="N155" s="5">
        <v>598077</v>
      </c>
      <c r="O155" s="5">
        <v>550065</v>
      </c>
      <c r="P155" s="5">
        <v>2604</v>
      </c>
      <c r="Q155" s="5">
        <v>3343</v>
      </c>
      <c r="R155" s="5">
        <v>25307</v>
      </c>
      <c r="S155" s="5">
        <v>14810</v>
      </c>
      <c r="T155" s="5">
        <v>949</v>
      </c>
      <c r="U155" s="5">
        <v>1000</v>
      </c>
      <c r="V155" s="5">
        <v>65424</v>
      </c>
      <c r="W155" s="5">
        <v>39995</v>
      </c>
      <c r="X155" s="5">
        <v>1437</v>
      </c>
      <c r="Y155" s="5">
        <v>1370</v>
      </c>
      <c r="Z155" s="5">
        <v>108</v>
      </c>
      <c r="AA155" s="5">
        <v>22474</v>
      </c>
      <c r="AB155" s="5">
        <v>39</v>
      </c>
      <c r="AC155" s="5">
        <v>0</v>
      </c>
      <c r="AD155" s="5">
        <v>40227</v>
      </c>
      <c r="AE155" s="5">
        <v>10183</v>
      </c>
      <c r="AF155" s="5">
        <v>2824</v>
      </c>
      <c r="AG155" s="5">
        <v>204</v>
      </c>
      <c r="AH155" s="5">
        <v>5102</v>
      </c>
      <c r="AI155" s="5">
        <v>20909</v>
      </c>
      <c r="AJ155" s="5">
        <v>1005</v>
      </c>
      <c r="AK155" s="5">
        <v>192475</v>
      </c>
      <c r="AL155" s="5">
        <v>148386</v>
      </c>
      <c r="AM155" s="5">
        <v>8484</v>
      </c>
      <c r="AN155" s="5">
        <v>7219</v>
      </c>
      <c r="AO155" s="5">
        <v>19738</v>
      </c>
      <c r="AP155" s="5">
        <v>5587</v>
      </c>
      <c r="AQ155" s="5">
        <v>3052</v>
      </c>
      <c r="AR155" s="5">
        <v>0</v>
      </c>
      <c r="AS155" s="5">
        <v>9</v>
      </c>
    </row>
    <row r="156" spans="1:45">
      <c r="A156" s="5">
        <v>1394</v>
      </c>
      <c r="B156" s="5">
        <v>4</v>
      </c>
      <c r="C156" s="5" t="s">
        <v>436</v>
      </c>
      <c r="D156" s="5" t="s">
        <v>435</v>
      </c>
      <c r="E156" s="5">
        <v>2176665</v>
      </c>
      <c r="F156" s="5">
        <v>904235</v>
      </c>
      <c r="G156" s="5">
        <v>184666</v>
      </c>
      <c r="H156" s="5">
        <v>92596</v>
      </c>
      <c r="I156" s="5">
        <v>97329</v>
      </c>
      <c r="J156" s="5">
        <v>740815</v>
      </c>
      <c r="K156" s="5">
        <v>131498</v>
      </c>
      <c r="L156" s="5">
        <v>20438</v>
      </c>
      <c r="M156" s="5">
        <v>5088</v>
      </c>
      <c r="N156" s="5">
        <v>598077</v>
      </c>
      <c r="O156" s="5">
        <v>550065</v>
      </c>
      <c r="P156" s="5">
        <v>2604</v>
      </c>
      <c r="Q156" s="5">
        <v>3343</v>
      </c>
      <c r="R156" s="5">
        <v>25307</v>
      </c>
      <c r="S156" s="5">
        <v>14810</v>
      </c>
      <c r="T156" s="5">
        <v>949</v>
      </c>
      <c r="U156" s="5">
        <v>1000</v>
      </c>
      <c r="V156" s="5">
        <v>65424</v>
      </c>
      <c r="W156" s="5">
        <v>39995</v>
      </c>
      <c r="X156" s="5">
        <v>1437</v>
      </c>
      <c r="Y156" s="5">
        <v>1370</v>
      </c>
      <c r="Z156" s="5">
        <v>108</v>
      </c>
      <c r="AA156" s="5">
        <v>22474</v>
      </c>
      <c r="AB156" s="5">
        <v>39</v>
      </c>
      <c r="AC156" s="5">
        <v>0</v>
      </c>
      <c r="AD156" s="5">
        <v>40227</v>
      </c>
      <c r="AE156" s="5">
        <v>10183</v>
      </c>
      <c r="AF156" s="5">
        <v>2824</v>
      </c>
      <c r="AG156" s="5">
        <v>204</v>
      </c>
      <c r="AH156" s="5">
        <v>5102</v>
      </c>
      <c r="AI156" s="5">
        <v>20909</v>
      </c>
      <c r="AJ156" s="5">
        <v>1005</v>
      </c>
      <c r="AK156" s="5">
        <v>192475</v>
      </c>
      <c r="AL156" s="5">
        <v>148386</v>
      </c>
      <c r="AM156" s="5">
        <v>8484</v>
      </c>
      <c r="AN156" s="5">
        <v>7219</v>
      </c>
      <c r="AO156" s="5">
        <v>19738</v>
      </c>
      <c r="AP156" s="5">
        <v>5587</v>
      </c>
      <c r="AQ156" s="5">
        <v>3052</v>
      </c>
      <c r="AR156" s="5">
        <v>0</v>
      </c>
      <c r="AS156" s="5">
        <v>9</v>
      </c>
    </row>
    <row r="157" spans="1:45">
      <c r="A157" s="5">
        <v>1394</v>
      </c>
      <c r="B157" s="5">
        <v>3</v>
      </c>
      <c r="C157" s="5" t="s">
        <v>437</v>
      </c>
      <c r="D157" s="5" t="s">
        <v>438</v>
      </c>
      <c r="E157" s="5">
        <v>85481</v>
      </c>
      <c r="F157" s="5">
        <v>30694</v>
      </c>
      <c r="G157" s="5">
        <v>19646</v>
      </c>
      <c r="H157" s="5">
        <v>6365</v>
      </c>
      <c r="I157" s="5">
        <v>1837</v>
      </c>
      <c r="J157" s="5">
        <v>23191</v>
      </c>
      <c r="K157" s="5">
        <v>2000</v>
      </c>
      <c r="L157" s="5">
        <v>401</v>
      </c>
      <c r="M157" s="5">
        <v>1348</v>
      </c>
      <c r="N157" s="5">
        <v>12913</v>
      </c>
      <c r="O157" s="5">
        <v>10305</v>
      </c>
      <c r="P157" s="5">
        <v>672</v>
      </c>
      <c r="Q157" s="5">
        <v>43</v>
      </c>
      <c r="R157" s="5">
        <v>0</v>
      </c>
      <c r="S157" s="5">
        <v>1743</v>
      </c>
      <c r="T157" s="5">
        <v>0</v>
      </c>
      <c r="U157" s="5">
        <v>150</v>
      </c>
      <c r="V157" s="5">
        <v>2151</v>
      </c>
      <c r="W157" s="5">
        <v>2091</v>
      </c>
      <c r="X157" s="5">
        <v>60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5632</v>
      </c>
      <c r="AE157" s="5">
        <v>4504</v>
      </c>
      <c r="AF157" s="5">
        <v>828</v>
      </c>
      <c r="AG157" s="5">
        <v>200</v>
      </c>
      <c r="AH157" s="5">
        <v>0</v>
      </c>
      <c r="AI157" s="5">
        <v>100</v>
      </c>
      <c r="AJ157" s="5">
        <v>0</v>
      </c>
      <c r="AK157" s="5">
        <v>7917</v>
      </c>
      <c r="AL157" s="5">
        <v>316</v>
      </c>
      <c r="AM157" s="5">
        <v>538</v>
      </c>
      <c r="AN157" s="5">
        <v>3</v>
      </c>
      <c r="AO157" s="5">
        <v>1409</v>
      </c>
      <c r="AP157" s="5">
        <v>5596</v>
      </c>
      <c r="AQ157" s="5">
        <v>54</v>
      </c>
      <c r="AR157" s="5">
        <v>0</v>
      </c>
      <c r="AS157" s="5">
        <v>0</v>
      </c>
    </row>
    <row r="158" spans="1:45">
      <c r="A158" s="5">
        <v>1394</v>
      </c>
      <c r="B158" s="5">
        <v>4</v>
      </c>
      <c r="C158" s="5" t="s">
        <v>439</v>
      </c>
      <c r="D158" s="5" t="s">
        <v>438</v>
      </c>
      <c r="E158" s="5">
        <v>85481</v>
      </c>
      <c r="F158" s="5">
        <v>30694</v>
      </c>
      <c r="G158" s="5">
        <v>19646</v>
      </c>
      <c r="H158" s="5">
        <v>6365</v>
      </c>
      <c r="I158" s="5">
        <v>1837</v>
      </c>
      <c r="J158" s="5">
        <v>23191</v>
      </c>
      <c r="K158" s="5">
        <v>2000</v>
      </c>
      <c r="L158" s="5">
        <v>401</v>
      </c>
      <c r="M158" s="5">
        <v>1348</v>
      </c>
      <c r="N158" s="5">
        <v>12913</v>
      </c>
      <c r="O158" s="5">
        <v>10305</v>
      </c>
      <c r="P158" s="5">
        <v>672</v>
      </c>
      <c r="Q158" s="5">
        <v>43</v>
      </c>
      <c r="R158" s="5">
        <v>0</v>
      </c>
      <c r="S158" s="5">
        <v>1743</v>
      </c>
      <c r="T158" s="5">
        <v>0</v>
      </c>
      <c r="U158" s="5">
        <v>150</v>
      </c>
      <c r="V158" s="5">
        <v>2151</v>
      </c>
      <c r="W158" s="5">
        <v>2091</v>
      </c>
      <c r="X158" s="5">
        <v>60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5632</v>
      </c>
      <c r="AE158" s="5">
        <v>4504</v>
      </c>
      <c r="AF158" s="5">
        <v>828</v>
      </c>
      <c r="AG158" s="5">
        <v>200</v>
      </c>
      <c r="AH158" s="5">
        <v>0</v>
      </c>
      <c r="AI158" s="5">
        <v>100</v>
      </c>
      <c r="AJ158" s="5">
        <v>0</v>
      </c>
      <c r="AK158" s="5">
        <v>7917</v>
      </c>
      <c r="AL158" s="5">
        <v>316</v>
      </c>
      <c r="AM158" s="5">
        <v>538</v>
      </c>
      <c r="AN158" s="5">
        <v>3</v>
      </c>
      <c r="AO158" s="5">
        <v>1409</v>
      </c>
      <c r="AP158" s="5">
        <v>5596</v>
      </c>
      <c r="AQ158" s="5">
        <v>54</v>
      </c>
      <c r="AR158" s="5">
        <v>0</v>
      </c>
      <c r="AS158" s="5">
        <v>0</v>
      </c>
    </row>
    <row r="159" spans="1:45">
      <c r="A159" s="5">
        <v>1394</v>
      </c>
      <c r="B159" s="5">
        <v>2</v>
      </c>
      <c r="C159" s="5" t="s">
        <v>440</v>
      </c>
      <c r="D159" s="5" t="s">
        <v>441</v>
      </c>
      <c r="E159" s="5">
        <v>3976252</v>
      </c>
      <c r="F159" s="5">
        <v>1528544</v>
      </c>
      <c r="G159" s="5">
        <v>433495</v>
      </c>
      <c r="H159" s="5">
        <v>230948</v>
      </c>
      <c r="I159" s="5">
        <v>174973</v>
      </c>
      <c r="J159" s="5">
        <v>903352</v>
      </c>
      <c r="K159" s="5">
        <v>619406</v>
      </c>
      <c r="L159" s="5">
        <v>39633</v>
      </c>
      <c r="M159" s="5">
        <v>45902</v>
      </c>
      <c r="N159" s="5">
        <v>584196</v>
      </c>
      <c r="O159" s="5">
        <v>492086</v>
      </c>
      <c r="P159" s="5">
        <v>37972</v>
      </c>
      <c r="Q159" s="5">
        <v>6298</v>
      </c>
      <c r="R159" s="5">
        <v>15295</v>
      </c>
      <c r="S159" s="5">
        <v>26839</v>
      </c>
      <c r="T159" s="5">
        <v>697</v>
      </c>
      <c r="U159" s="5">
        <v>5009</v>
      </c>
      <c r="V159" s="5">
        <v>275114</v>
      </c>
      <c r="W159" s="5">
        <v>223127</v>
      </c>
      <c r="X159" s="5">
        <v>15619</v>
      </c>
      <c r="Y159" s="5">
        <v>1033</v>
      </c>
      <c r="Z159" s="5">
        <v>974</v>
      </c>
      <c r="AA159" s="5">
        <v>33992</v>
      </c>
      <c r="AB159" s="5">
        <v>201</v>
      </c>
      <c r="AC159" s="5">
        <v>168</v>
      </c>
      <c r="AD159" s="5">
        <v>801665</v>
      </c>
      <c r="AE159" s="5">
        <v>446971</v>
      </c>
      <c r="AF159" s="5">
        <v>95466</v>
      </c>
      <c r="AG159" s="5">
        <v>10437</v>
      </c>
      <c r="AH159" s="5">
        <v>12509</v>
      </c>
      <c r="AI159" s="5">
        <v>235865</v>
      </c>
      <c r="AJ159" s="5">
        <v>418</v>
      </c>
      <c r="AK159" s="5">
        <v>436188</v>
      </c>
      <c r="AL159" s="5">
        <v>151135</v>
      </c>
      <c r="AM159" s="5">
        <v>2959</v>
      </c>
      <c r="AN159" s="5">
        <v>9352</v>
      </c>
      <c r="AO159" s="5">
        <v>52675</v>
      </c>
      <c r="AP159" s="5">
        <v>141814</v>
      </c>
      <c r="AQ159" s="5">
        <v>77883</v>
      </c>
      <c r="AR159" s="5">
        <v>328</v>
      </c>
      <c r="AS159" s="5">
        <v>43</v>
      </c>
    </row>
    <row r="160" spans="1:45">
      <c r="A160" s="5">
        <v>1394</v>
      </c>
      <c r="B160" s="5">
        <v>3</v>
      </c>
      <c r="C160" s="5" t="s">
        <v>442</v>
      </c>
      <c r="D160" s="5" t="s">
        <v>443</v>
      </c>
      <c r="E160" s="5">
        <v>2674972</v>
      </c>
      <c r="F160" s="5">
        <v>1005652</v>
      </c>
      <c r="G160" s="5">
        <v>340026</v>
      </c>
      <c r="H160" s="5">
        <v>201344</v>
      </c>
      <c r="I160" s="5">
        <v>138508</v>
      </c>
      <c r="J160" s="5">
        <v>713152</v>
      </c>
      <c r="K160" s="5">
        <v>207483</v>
      </c>
      <c r="L160" s="5">
        <v>30070</v>
      </c>
      <c r="M160" s="5">
        <v>38739</v>
      </c>
      <c r="N160" s="5">
        <v>241964</v>
      </c>
      <c r="O160" s="5">
        <v>188736</v>
      </c>
      <c r="P160" s="5">
        <v>35474</v>
      </c>
      <c r="Q160" s="5">
        <v>4676</v>
      </c>
      <c r="R160" s="5">
        <v>7276</v>
      </c>
      <c r="S160" s="5">
        <v>1589</v>
      </c>
      <c r="T160" s="5">
        <v>457</v>
      </c>
      <c r="U160" s="5">
        <v>3755</v>
      </c>
      <c r="V160" s="5">
        <v>225113</v>
      </c>
      <c r="W160" s="5">
        <v>184896</v>
      </c>
      <c r="X160" s="5">
        <v>11650</v>
      </c>
      <c r="Y160" s="5">
        <v>947</v>
      </c>
      <c r="Z160" s="5">
        <v>694</v>
      </c>
      <c r="AA160" s="5">
        <v>26714</v>
      </c>
      <c r="AB160" s="5">
        <v>166</v>
      </c>
      <c r="AC160" s="5">
        <v>45</v>
      </c>
      <c r="AD160" s="5">
        <v>493555</v>
      </c>
      <c r="AE160" s="5">
        <v>247765</v>
      </c>
      <c r="AF160" s="5">
        <v>15004</v>
      </c>
      <c r="AG160" s="5">
        <v>9552</v>
      </c>
      <c r="AH160" s="5">
        <v>5665</v>
      </c>
      <c r="AI160" s="5">
        <v>215204</v>
      </c>
      <c r="AJ160" s="5">
        <v>365</v>
      </c>
      <c r="AK160" s="5">
        <v>321102</v>
      </c>
      <c r="AL160" s="5">
        <v>76676</v>
      </c>
      <c r="AM160" s="5">
        <v>2464</v>
      </c>
      <c r="AN160" s="5">
        <v>8107</v>
      </c>
      <c r="AO160" s="5">
        <v>46727</v>
      </c>
      <c r="AP160" s="5">
        <v>122975</v>
      </c>
      <c r="AQ160" s="5">
        <v>63783</v>
      </c>
      <c r="AR160" s="5">
        <v>328</v>
      </c>
      <c r="AS160" s="5">
        <v>43</v>
      </c>
    </row>
    <row r="161" spans="1:45">
      <c r="A161" s="5">
        <v>1394</v>
      </c>
      <c r="B161" s="5">
        <v>4</v>
      </c>
      <c r="C161" s="5" t="s">
        <v>444</v>
      </c>
      <c r="D161" s="5" t="s">
        <v>445</v>
      </c>
      <c r="E161" s="5">
        <v>553487</v>
      </c>
      <c r="F161" s="5">
        <v>145227</v>
      </c>
      <c r="G161" s="5">
        <v>177780</v>
      </c>
      <c r="H161" s="5">
        <v>95762</v>
      </c>
      <c r="I161" s="5">
        <v>26425</v>
      </c>
      <c r="J161" s="5">
        <v>78265</v>
      </c>
      <c r="K161" s="5">
        <v>25164</v>
      </c>
      <c r="L161" s="5">
        <v>955</v>
      </c>
      <c r="M161" s="5">
        <v>3909</v>
      </c>
      <c r="N161" s="5">
        <v>53670</v>
      </c>
      <c r="O161" s="5">
        <v>17300</v>
      </c>
      <c r="P161" s="5">
        <v>30060</v>
      </c>
      <c r="Q161" s="5">
        <v>121</v>
      </c>
      <c r="R161" s="5">
        <v>5439</v>
      </c>
      <c r="S161" s="5">
        <v>144</v>
      </c>
      <c r="T161" s="5">
        <v>120</v>
      </c>
      <c r="U161" s="5">
        <v>485</v>
      </c>
      <c r="V161" s="5">
        <v>3147</v>
      </c>
      <c r="W161" s="5">
        <v>2933</v>
      </c>
      <c r="X161" s="5">
        <v>0</v>
      </c>
      <c r="Y161" s="5">
        <v>0</v>
      </c>
      <c r="Z161" s="5">
        <v>0</v>
      </c>
      <c r="AA161" s="5">
        <v>214</v>
      </c>
      <c r="AB161" s="5">
        <v>0</v>
      </c>
      <c r="AC161" s="5">
        <v>0</v>
      </c>
      <c r="AD161" s="5">
        <v>69582</v>
      </c>
      <c r="AE161" s="5">
        <v>15383</v>
      </c>
      <c r="AF161" s="5">
        <v>0</v>
      </c>
      <c r="AG161" s="5">
        <v>926</v>
      </c>
      <c r="AH161" s="5">
        <v>1775</v>
      </c>
      <c r="AI161" s="5">
        <v>51498</v>
      </c>
      <c r="AJ161" s="5">
        <v>0</v>
      </c>
      <c r="AK161" s="5">
        <v>70723</v>
      </c>
      <c r="AL161" s="5">
        <v>9008</v>
      </c>
      <c r="AM161" s="5">
        <v>318</v>
      </c>
      <c r="AN161" s="5">
        <v>4543</v>
      </c>
      <c r="AO161" s="5">
        <v>457</v>
      </c>
      <c r="AP161" s="5">
        <v>43893</v>
      </c>
      <c r="AQ161" s="5">
        <v>12177</v>
      </c>
      <c r="AR161" s="5">
        <v>328</v>
      </c>
      <c r="AS161" s="5">
        <v>0</v>
      </c>
    </row>
    <row r="162" spans="1:45">
      <c r="A162" s="5">
        <v>1394</v>
      </c>
      <c r="B162" s="5">
        <v>4</v>
      </c>
      <c r="C162" s="5" t="s">
        <v>446</v>
      </c>
      <c r="D162" s="5" t="s">
        <v>447</v>
      </c>
      <c r="E162" s="5">
        <v>10592</v>
      </c>
      <c r="F162" s="5">
        <v>7751</v>
      </c>
      <c r="G162" s="5">
        <v>1074</v>
      </c>
      <c r="H162" s="5">
        <v>1153</v>
      </c>
      <c r="I162" s="5">
        <v>546</v>
      </c>
      <c r="J162" s="5">
        <v>19</v>
      </c>
      <c r="K162" s="5">
        <v>0</v>
      </c>
      <c r="L162" s="5">
        <v>8</v>
      </c>
      <c r="M162" s="5">
        <v>40</v>
      </c>
      <c r="N162" s="5">
        <v>362</v>
      </c>
      <c r="O162" s="5">
        <v>180</v>
      </c>
      <c r="P162" s="5">
        <v>9</v>
      </c>
      <c r="Q162" s="5">
        <v>171</v>
      </c>
      <c r="R162" s="5">
        <v>0</v>
      </c>
      <c r="S162" s="5">
        <v>2</v>
      </c>
      <c r="T162" s="5">
        <v>0</v>
      </c>
      <c r="U162" s="5">
        <v>0</v>
      </c>
      <c r="V162" s="5">
        <v>2481</v>
      </c>
      <c r="W162" s="5">
        <v>2481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120</v>
      </c>
      <c r="AE162" s="5">
        <v>120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</row>
    <row r="163" spans="1:45">
      <c r="A163" s="5">
        <v>1394</v>
      </c>
      <c r="B163" s="5">
        <v>4</v>
      </c>
      <c r="C163" s="5" t="s">
        <v>448</v>
      </c>
      <c r="D163" s="5" t="s">
        <v>449</v>
      </c>
      <c r="E163" s="5">
        <v>945552</v>
      </c>
      <c r="F163" s="5">
        <v>244352</v>
      </c>
      <c r="G163" s="5">
        <v>53159</v>
      </c>
      <c r="H163" s="5">
        <v>33430</v>
      </c>
      <c r="I163" s="5">
        <v>28654</v>
      </c>
      <c r="J163" s="5">
        <v>467559</v>
      </c>
      <c r="K163" s="5">
        <v>90290</v>
      </c>
      <c r="L163" s="5">
        <v>23973</v>
      </c>
      <c r="M163" s="5">
        <v>4134</v>
      </c>
      <c r="N163" s="5">
        <v>56176</v>
      </c>
      <c r="O163" s="5">
        <v>50343</v>
      </c>
      <c r="P163" s="5">
        <v>2379</v>
      </c>
      <c r="Q163" s="5">
        <v>2377</v>
      </c>
      <c r="R163" s="5">
        <v>3</v>
      </c>
      <c r="S163" s="5">
        <v>0</v>
      </c>
      <c r="T163" s="5">
        <v>183</v>
      </c>
      <c r="U163" s="5">
        <v>892</v>
      </c>
      <c r="V163" s="5">
        <v>40995</v>
      </c>
      <c r="W163" s="5">
        <v>16962</v>
      </c>
      <c r="X163" s="5">
        <v>769</v>
      </c>
      <c r="Y163" s="5">
        <v>688</v>
      </c>
      <c r="Z163" s="5">
        <v>167</v>
      </c>
      <c r="AA163" s="5">
        <v>22266</v>
      </c>
      <c r="AB163" s="5">
        <v>98</v>
      </c>
      <c r="AC163" s="5">
        <v>45</v>
      </c>
      <c r="AD163" s="5">
        <v>188091</v>
      </c>
      <c r="AE163" s="5">
        <v>89039</v>
      </c>
      <c r="AF163" s="5">
        <v>10662</v>
      </c>
      <c r="AG163" s="5">
        <v>3058</v>
      </c>
      <c r="AH163" s="5">
        <v>999</v>
      </c>
      <c r="AI163" s="5">
        <v>84276</v>
      </c>
      <c r="AJ163" s="5">
        <v>58</v>
      </c>
      <c r="AK163" s="5">
        <v>39337</v>
      </c>
      <c r="AL163" s="5">
        <v>7798</v>
      </c>
      <c r="AM163" s="5">
        <v>46</v>
      </c>
      <c r="AN163" s="5">
        <v>409</v>
      </c>
      <c r="AO163" s="5">
        <v>5078</v>
      </c>
      <c r="AP163" s="5">
        <v>14090</v>
      </c>
      <c r="AQ163" s="5">
        <v>11902</v>
      </c>
      <c r="AR163" s="5">
        <v>0</v>
      </c>
      <c r="AS163" s="5">
        <v>15</v>
      </c>
    </row>
    <row r="164" spans="1:45">
      <c r="A164" s="5">
        <v>1394</v>
      </c>
      <c r="B164" s="5">
        <v>4</v>
      </c>
      <c r="C164" s="5" t="s">
        <v>450</v>
      </c>
      <c r="D164" s="5" t="s">
        <v>451</v>
      </c>
      <c r="E164" s="5">
        <v>145568</v>
      </c>
      <c r="F164" s="5">
        <v>67848</v>
      </c>
      <c r="G164" s="5">
        <v>21651</v>
      </c>
      <c r="H164" s="5">
        <v>1819</v>
      </c>
      <c r="I164" s="5">
        <v>4969</v>
      </c>
      <c r="J164" s="5">
        <v>8942</v>
      </c>
      <c r="K164" s="5">
        <v>39550</v>
      </c>
      <c r="L164" s="5">
        <v>312</v>
      </c>
      <c r="M164" s="5">
        <v>477</v>
      </c>
      <c r="N164" s="5">
        <v>37014</v>
      </c>
      <c r="O164" s="5">
        <v>34144</v>
      </c>
      <c r="P164" s="5">
        <v>1283</v>
      </c>
      <c r="Q164" s="5">
        <v>193</v>
      </c>
      <c r="R164" s="5">
        <v>65</v>
      </c>
      <c r="S164" s="5">
        <v>1272</v>
      </c>
      <c r="T164" s="5">
        <v>11</v>
      </c>
      <c r="U164" s="5">
        <v>47</v>
      </c>
      <c r="V164" s="5">
        <v>2861</v>
      </c>
      <c r="W164" s="5">
        <v>2767</v>
      </c>
      <c r="X164" s="5">
        <v>44</v>
      </c>
      <c r="Y164" s="5">
        <v>0</v>
      </c>
      <c r="Z164" s="5">
        <v>50</v>
      </c>
      <c r="AA164" s="5">
        <v>0</v>
      </c>
      <c r="AB164" s="5">
        <v>0</v>
      </c>
      <c r="AC164" s="5">
        <v>0</v>
      </c>
      <c r="AD164" s="5">
        <v>24058</v>
      </c>
      <c r="AE164" s="5">
        <v>16263</v>
      </c>
      <c r="AF164" s="5">
        <v>192</v>
      </c>
      <c r="AG164" s="5">
        <v>98</v>
      </c>
      <c r="AH164" s="5">
        <v>7</v>
      </c>
      <c r="AI164" s="5">
        <v>7497</v>
      </c>
      <c r="AJ164" s="5">
        <v>0</v>
      </c>
      <c r="AK164" s="5">
        <v>57757</v>
      </c>
      <c r="AL164" s="5">
        <v>955</v>
      </c>
      <c r="AM164" s="5">
        <v>2</v>
      </c>
      <c r="AN164" s="5">
        <v>37</v>
      </c>
      <c r="AO164" s="5">
        <v>2872</v>
      </c>
      <c r="AP164" s="5">
        <v>19007</v>
      </c>
      <c r="AQ164" s="5">
        <v>34884</v>
      </c>
      <c r="AR164" s="5">
        <v>0</v>
      </c>
      <c r="AS164" s="5">
        <v>0</v>
      </c>
    </row>
    <row r="165" spans="1:45">
      <c r="A165" s="5">
        <v>1394</v>
      </c>
      <c r="B165" s="5">
        <v>4</v>
      </c>
      <c r="C165" s="5" t="s">
        <v>452</v>
      </c>
      <c r="D165" s="5" t="s">
        <v>453</v>
      </c>
      <c r="E165" s="5">
        <v>30047</v>
      </c>
      <c r="F165" s="5">
        <v>20506</v>
      </c>
      <c r="G165" s="5">
        <v>3133</v>
      </c>
      <c r="H165" s="5">
        <v>2214</v>
      </c>
      <c r="I165" s="5">
        <v>0</v>
      </c>
      <c r="J165" s="5">
        <v>975</v>
      </c>
      <c r="K165" s="5">
        <v>3040</v>
      </c>
      <c r="L165" s="5">
        <v>6</v>
      </c>
      <c r="M165" s="5">
        <v>172</v>
      </c>
      <c r="N165" s="5">
        <v>9895</v>
      </c>
      <c r="O165" s="5">
        <v>9235</v>
      </c>
      <c r="P165" s="5">
        <v>492</v>
      </c>
      <c r="Q165" s="5">
        <v>20</v>
      </c>
      <c r="R165" s="5">
        <v>0</v>
      </c>
      <c r="S165" s="5">
        <v>0</v>
      </c>
      <c r="T165" s="5">
        <v>0</v>
      </c>
      <c r="U165" s="5">
        <v>147</v>
      </c>
      <c r="V165" s="5">
        <v>300</v>
      </c>
      <c r="W165" s="5">
        <v>200</v>
      </c>
      <c r="X165" s="5">
        <v>100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3851</v>
      </c>
      <c r="AE165" s="5">
        <v>3200</v>
      </c>
      <c r="AF165" s="5">
        <v>500</v>
      </c>
      <c r="AG165" s="5">
        <v>90</v>
      </c>
      <c r="AH165" s="5">
        <v>11</v>
      </c>
      <c r="AI165" s="5">
        <v>50</v>
      </c>
      <c r="AJ165" s="5">
        <v>0</v>
      </c>
      <c r="AK165" s="5">
        <v>5810</v>
      </c>
      <c r="AL165" s="5">
        <v>11</v>
      </c>
      <c r="AM165" s="5">
        <v>17</v>
      </c>
      <c r="AN165" s="5">
        <v>97</v>
      </c>
      <c r="AO165" s="5">
        <v>0</v>
      </c>
      <c r="AP165" s="5">
        <v>5685</v>
      </c>
      <c r="AQ165" s="5">
        <v>0</v>
      </c>
      <c r="AR165" s="5">
        <v>0</v>
      </c>
      <c r="AS165" s="5">
        <v>0</v>
      </c>
    </row>
    <row r="166" spans="1:45">
      <c r="A166" s="5">
        <v>1394</v>
      </c>
      <c r="B166" s="5">
        <v>4</v>
      </c>
      <c r="C166" s="5" t="s">
        <v>454</v>
      </c>
      <c r="D166" s="5" t="s">
        <v>455</v>
      </c>
      <c r="E166" s="5">
        <v>185686</v>
      </c>
      <c r="F166" s="5">
        <v>129156</v>
      </c>
      <c r="G166" s="5">
        <v>4042</v>
      </c>
      <c r="H166" s="5">
        <v>12107</v>
      </c>
      <c r="I166" s="5">
        <v>7453</v>
      </c>
      <c r="J166" s="5">
        <v>27528</v>
      </c>
      <c r="K166" s="5">
        <v>3085</v>
      </c>
      <c r="L166" s="5">
        <v>419</v>
      </c>
      <c r="M166" s="5">
        <v>1897</v>
      </c>
      <c r="N166" s="5">
        <v>12567</v>
      </c>
      <c r="O166" s="5">
        <v>11095</v>
      </c>
      <c r="P166" s="5">
        <v>11</v>
      </c>
      <c r="Q166" s="5">
        <v>179</v>
      </c>
      <c r="R166" s="5">
        <v>0</v>
      </c>
      <c r="S166" s="5">
        <v>0</v>
      </c>
      <c r="T166" s="5">
        <v>0</v>
      </c>
      <c r="U166" s="5">
        <v>1282</v>
      </c>
      <c r="V166" s="5">
        <v>16403</v>
      </c>
      <c r="W166" s="5">
        <v>12990</v>
      </c>
      <c r="X166" s="5">
        <v>2540</v>
      </c>
      <c r="Y166" s="5">
        <v>216</v>
      </c>
      <c r="Z166" s="5">
        <v>235</v>
      </c>
      <c r="AA166" s="5">
        <v>421</v>
      </c>
      <c r="AB166" s="5">
        <v>0</v>
      </c>
      <c r="AC166" s="5">
        <v>0</v>
      </c>
      <c r="AD166" s="5">
        <v>68049</v>
      </c>
      <c r="AE166" s="5">
        <v>19462</v>
      </c>
      <c r="AF166" s="5">
        <v>36</v>
      </c>
      <c r="AG166" s="5">
        <v>2275</v>
      </c>
      <c r="AH166" s="5">
        <v>170</v>
      </c>
      <c r="AI166" s="5">
        <v>46107</v>
      </c>
      <c r="AJ166" s="5">
        <v>0</v>
      </c>
      <c r="AK166" s="5">
        <v>23855</v>
      </c>
      <c r="AL166" s="5">
        <v>8745</v>
      </c>
      <c r="AM166" s="5">
        <v>27</v>
      </c>
      <c r="AN166" s="5">
        <v>2046</v>
      </c>
      <c r="AO166" s="5">
        <v>939</v>
      </c>
      <c r="AP166" s="5">
        <v>11948</v>
      </c>
      <c r="AQ166" s="5">
        <v>151</v>
      </c>
      <c r="AR166" s="5">
        <v>0</v>
      </c>
      <c r="AS166" s="5">
        <v>0</v>
      </c>
    </row>
    <row r="167" spans="1:45">
      <c r="A167" s="5">
        <v>1394</v>
      </c>
      <c r="B167" s="5">
        <v>4</v>
      </c>
      <c r="C167" s="5" t="s">
        <v>456</v>
      </c>
      <c r="D167" s="5" t="s">
        <v>457</v>
      </c>
      <c r="E167" s="5">
        <v>6283</v>
      </c>
      <c r="F167" s="5">
        <v>1627</v>
      </c>
      <c r="G167" s="5">
        <v>32</v>
      </c>
      <c r="H167" s="5">
        <v>4108</v>
      </c>
      <c r="I167" s="5">
        <v>0</v>
      </c>
      <c r="J167" s="5">
        <v>5</v>
      </c>
      <c r="K167" s="5">
        <v>0</v>
      </c>
      <c r="L167" s="5">
        <v>144</v>
      </c>
      <c r="M167" s="5">
        <v>369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4</v>
      </c>
      <c r="AE167" s="5">
        <v>0</v>
      </c>
      <c r="AF167" s="5">
        <v>4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</row>
    <row r="168" spans="1:45">
      <c r="A168" s="5">
        <v>1394</v>
      </c>
      <c r="B168" s="5">
        <v>9</v>
      </c>
      <c r="C168" s="5" t="s">
        <v>458</v>
      </c>
      <c r="D168" s="5" t="s">
        <v>459</v>
      </c>
      <c r="E168" s="5">
        <v>797758</v>
      </c>
      <c r="F168" s="5">
        <v>389186</v>
      </c>
      <c r="G168" s="5">
        <v>79155</v>
      </c>
      <c r="H168" s="5">
        <v>50751</v>
      </c>
      <c r="I168" s="5">
        <v>70461</v>
      </c>
      <c r="J168" s="5">
        <v>129858</v>
      </c>
      <c r="K168" s="5">
        <v>46353</v>
      </c>
      <c r="L168" s="5">
        <v>4254</v>
      </c>
      <c r="M168" s="5">
        <v>27740</v>
      </c>
      <c r="N168" s="5">
        <v>72280</v>
      </c>
      <c r="O168" s="5">
        <v>66439</v>
      </c>
      <c r="P168" s="5">
        <v>1240</v>
      </c>
      <c r="Q168" s="5">
        <v>1615</v>
      </c>
      <c r="R168" s="5">
        <v>1769</v>
      </c>
      <c r="S168" s="5">
        <v>171</v>
      </c>
      <c r="T168" s="5">
        <v>144</v>
      </c>
      <c r="U168" s="5">
        <v>902</v>
      </c>
      <c r="V168" s="5">
        <v>158926</v>
      </c>
      <c r="W168" s="5">
        <v>146563</v>
      </c>
      <c r="X168" s="5">
        <v>8197</v>
      </c>
      <c r="Y168" s="5">
        <v>43</v>
      </c>
      <c r="Z168" s="5">
        <v>242</v>
      </c>
      <c r="AA168" s="5">
        <v>3813</v>
      </c>
      <c r="AB168" s="5">
        <v>68</v>
      </c>
      <c r="AC168" s="5">
        <v>0</v>
      </c>
      <c r="AD168" s="5">
        <v>139799</v>
      </c>
      <c r="AE168" s="5">
        <v>104298</v>
      </c>
      <c r="AF168" s="5">
        <v>3609</v>
      </c>
      <c r="AG168" s="5">
        <v>3105</v>
      </c>
      <c r="AH168" s="5">
        <v>2704</v>
      </c>
      <c r="AI168" s="5">
        <v>25776</v>
      </c>
      <c r="AJ168" s="5">
        <v>306</v>
      </c>
      <c r="AK168" s="5">
        <v>123620</v>
      </c>
      <c r="AL168" s="5">
        <v>50159</v>
      </c>
      <c r="AM168" s="5">
        <v>2054</v>
      </c>
      <c r="AN168" s="5">
        <v>976</v>
      </c>
      <c r="AO168" s="5">
        <v>37381</v>
      </c>
      <c r="AP168" s="5">
        <v>28353</v>
      </c>
      <c r="AQ168" s="5">
        <v>4669</v>
      </c>
      <c r="AR168" s="5">
        <v>0</v>
      </c>
      <c r="AS168" s="5">
        <v>28</v>
      </c>
    </row>
    <row r="169" spans="1:45">
      <c r="A169" s="5">
        <v>1394</v>
      </c>
      <c r="B169" s="5">
        <v>3</v>
      </c>
      <c r="C169" s="5" t="s">
        <v>460</v>
      </c>
      <c r="D169" s="5" t="s">
        <v>461</v>
      </c>
      <c r="E169" s="5">
        <v>1301280</v>
      </c>
      <c r="F169" s="5">
        <v>522892</v>
      </c>
      <c r="G169" s="5">
        <v>93469</v>
      </c>
      <c r="H169" s="5">
        <v>29604</v>
      </c>
      <c r="I169" s="5">
        <v>36465</v>
      </c>
      <c r="J169" s="5">
        <v>190200</v>
      </c>
      <c r="K169" s="5">
        <v>411924</v>
      </c>
      <c r="L169" s="5">
        <v>9563</v>
      </c>
      <c r="M169" s="5">
        <v>7163</v>
      </c>
      <c r="N169" s="5">
        <v>342232</v>
      </c>
      <c r="O169" s="5">
        <v>303350</v>
      </c>
      <c r="P169" s="5">
        <v>2499</v>
      </c>
      <c r="Q169" s="5">
        <v>1622</v>
      </c>
      <c r="R169" s="5">
        <v>8018</v>
      </c>
      <c r="S169" s="5">
        <v>25250</v>
      </c>
      <c r="T169" s="5">
        <v>240</v>
      </c>
      <c r="U169" s="5">
        <v>1254</v>
      </c>
      <c r="V169" s="5">
        <v>50001</v>
      </c>
      <c r="W169" s="5">
        <v>38231</v>
      </c>
      <c r="X169" s="5">
        <v>3968</v>
      </c>
      <c r="Y169" s="5">
        <v>86</v>
      </c>
      <c r="Z169" s="5">
        <v>280</v>
      </c>
      <c r="AA169" s="5">
        <v>7278</v>
      </c>
      <c r="AB169" s="5">
        <v>35</v>
      </c>
      <c r="AC169" s="5">
        <v>123</v>
      </c>
      <c r="AD169" s="5">
        <v>308110</v>
      </c>
      <c r="AE169" s="5">
        <v>199206</v>
      </c>
      <c r="AF169" s="5">
        <v>80462</v>
      </c>
      <c r="AG169" s="5">
        <v>885</v>
      </c>
      <c r="AH169" s="5">
        <v>6843</v>
      </c>
      <c r="AI169" s="5">
        <v>20660</v>
      </c>
      <c r="AJ169" s="5">
        <v>53</v>
      </c>
      <c r="AK169" s="5">
        <v>115086</v>
      </c>
      <c r="AL169" s="5">
        <v>74459</v>
      </c>
      <c r="AM169" s="5">
        <v>495</v>
      </c>
      <c r="AN169" s="5">
        <v>1245</v>
      </c>
      <c r="AO169" s="5">
        <v>5948</v>
      </c>
      <c r="AP169" s="5">
        <v>18839</v>
      </c>
      <c r="AQ169" s="5">
        <v>14100</v>
      </c>
      <c r="AR169" s="5">
        <v>0</v>
      </c>
      <c r="AS169" s="5">
        <v>0</v>
      </c>
    </row>
    <row r="170" spans="1:45">
      <c r="A170" s="5">
        <v>1394</v>
      </c>
      <c r="B170" s="5">
        <v>4</v>
      </c>
      <c r="C170" s="5" t="s">
        <v>462</v>
      </c>
      <c r="D170" s="5" t="s">
        <v>463</v>
      </c>
      <c r="E170" s="5">
        <v>378724</v>
      </c>
      <c r="F170" s="5">
        <v>261554</v>
      </c>
      <c r="G170" s="5">
        <v>11051</v>
      </c>
      <c r="H170" s="5">
        <v>4890</v>
      </c>
      <c r="I170" s="5">
        <v>4246</v>
      </c>
      <c r="J170" s="5">
        <v>54784</v>
      </c>
      <c r="K170" s="5">
        <v>39549</v>
      </c>
      <c r="L170" s="5">
        <v>1458</v>
      </c>
      <c r="M170" s="5">
        <v>1192</v>
      </c>
      <c r="N170" s="5">
        <v>260353</v>
      </c>
      <c r="O170" s="5">
        <v>236678</v>
      </c>
      <c r="P170" s="5">
        <v>813</v>
      </c>
      <c r="Q170" s="5">
        <v>230</v>
      </c>
      <c r="R170" s="5">
        <v>0</v>
      </c>
      <c r="S170" s="5">
        <v>22500</v>
      </c>
      <c r="T170" s="5">
        <v>0</v>
      </c>
      <c r="U170" s="5">
        <v>133</v>
      </c>
      <c r="V170" s="5">
        <v>20815</v>
      </c>
      <c r="W170" s="5">
        <v>14469</v>
      </c>
      <c r="X170" s="5">
        <v>3168</v>
      </c>
      <c r="Y170" s="5">
        <v>0</v>
      </c>
      <c r="Z170" s="5">
        <v>0</v>
      </c>
      <c r="AA170" s="5">
        <v>3154</v>
      </c>
      <c r="AB170" s="5">
        <v>0</v>
      </c>
      <c r="AC170" s="5">
        <v>23</v>
      </c>
      <c r="AD170" s="5">
        <v>19152</v>
      </c>
      <c r="AE170" s="5">
        <v>7331</v>
      </c>
      <c r="AF170" s="5">
        <v>365</v>
      </c>
      <c r="AG170" s="5">
        <v>143</v>
      </c>
      <c r="AH170" s="5">
        <v>1738</v>
      </c>
      <c r="AI170" s="5">
        <v>9574</v>
      </c>
      <c r="AJ170" s="5">
        <v>2</v>
      </c>
      <c r="AK170" s="5">
        <v>18125</v>
      </c>
      <c r="AL170" s="5">
        <v>16643</v>
      </c>
      <c r="AM170" s="5">
        <v>231</v>
      </c>
      <c r="AN170" s="5">
        <v>3</v>
      </c>
      <c r="AO170" s="5">
        <v>1084</v>
      </c>
      <c r="AP170" s="5">
        <v>164</v>
      </c>
      <c r="AQ170" s="5">
        <v>0</v>
      </c>
      <c r="AR170" s="5">
        <v>0</v>
      </c>
      <c r="AS170" s="5">
        <v>0</v>
      </c>
    </row>
    <row r="171" spans="1:45">
      <c r="A171" s="5">
        <v>1394</v>
      </c>
      <c r="B171" s="5">
        <v>4</v>
      </c>
      <c r="C171" s="5" t="s">
        <v>464</v>
      </c>
      <c r="D171" s="5" t="s">
        <v>465</v>
      </c>
      <c r="E171" s="5">
        <v>77457</v>
      </c>
      <c r="F171" s="5">
        <v>41628</v>
      </c>
      <c r="G171" s="5">
        <v>4080</v>
      </c>
      <c r="H171" s="5">
        <v>5172</v>
      </c>
      <c r="I171" s="5">
        <v>2196</v>
      </c>
      <c r="J171" s="5">
        <v>16935</v>
      </c>
      <c r="K171" s="5">
        <v>6104</v>
      </c>
      <c r="L171" s="5">
        <v>555</v>
      </c>
      <c r="M171" s="5">
        <v>787</v>
      </c>
      <c r="N171" s="5">
        <v>12321</v>
      </c>
      <c r="O171" s="5">
        <v>11861</v>
      </c>
      <c r="P171" s="5">
        <v>268</v>
      </c>
      <c r="Q171" s="5">
        <v>4</v>
      </c>
      <c r="R171" s="5">
        <v>0</v>
      </c>
      <c r="S171" s="5">
        <v>0</v>
      </c>
      <c r="T171" s="5">
        <v>178</v>
      </c>
      <c r="U171" s="5">
        <v>9</v>
      </c>
      <c r="V171" s="5">
        <v>4569</v>
      </c>
      <c r="W171" s="5">
        <v>1731</v>
      </c>
      <c r="X171" s="5">
        <v>262</v>
      </c>
      <c r="Y171" s="5">
        <v>0</v>
      </c>
      <c r="Z171" s="5">
        <v>0</v>
      </c>
      <c r="AA171" s="5">
        <v>2576</v>
      </c>
      <c r="AB171" s="5">
        <v>0</v>
      </c>
      <c r="AC171" s="5">
        <v>0</v>
      </c>
      <c r="AD171" s="5">
        <v>10366</v>
      </c>
      <c r="AE171" s="5">
        <v>1327</v>
      </c>
      <c r="AF171" s="5">
        <v>212</v>
      </c>
      <c r="AG171" s="5">
        <v>191</v>
      </c>
      <c r="AH171" s="5">
        <v>131</v>
      </c>
      <c r="AI171" s="5">
        <v>8502</v>
      </c>
      <c r="AJ171" s="5">
        <v>2</v>
      </c>
      <c r="AK171" s="5">
        <v>528</v>
      </c>
      <c r="AL171" s="5">
        <v>97</v>
      </c>
      <c r="AM171" s="5">
        <v>0</v>
      </c>
      <c r="AN171" s="5">
        <v>271</v>
      </c>
      <c r="AO171" s="5">
        <v>160</v>
      </c>
      <c r="AP171" s="5">
        <v>0</v>
      </c>
      <c r="AQ171" s="5">
        <v>0</v>
      </c>
      <c r="AR171" s="5">
        <v>0</v>
      </c>
      <c r="AS171" s="5">
        <v>0</v>
      </c>
    </row>
    <row r="172" spans="1:45">
      <c r="A172" s="5">
        <v>1394</v>
      </c>
      <c r="B172" s="5">
        <v>4</v>
      </c>
      <c r="C172" s="5" t="s">
        <v>466</v>
      </c>
      <c r="D172" s="5" t="s">
        <v>467</v>
      </c>
      <c r="E172" s="5">
        <v>91042</v>
      </c>
      <c r="F172" s="5">
        <v>1600</v>
      </c>
      <c r="G172" s="5">
        <v>40</v>
      </c>
      <c r="H172" s="5">
        <v>29</v>
      </c>
      <c r="I172" s="5">
        <v>0</v>
      </c>
      <c r="J172" s="5">
        <v>62993</v>
      </c>
      <c r="K172" s="5">
        <v>26379</v>
      </c>
      <c r="L172" s="5">
        <v>0</v>
      </c>
      <c r="M172" s="5">
        <v>0</v>
      </c>
      <c r="N172" s="5">
        <v>1600</v>
      </c>
      <c r="O172" s="5">
        <v>1600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1000</v>
      </c>
      <c r="AE172" s="5">
        <v>1000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467</v>
      </c>
      <c r="AL172" s="5">
        <v>219</v>
      </c>
      <c r="AM172" s="5">
        <v>0</v>
      </c>
      <c r="AN172" s="5">
        <v>0</v>
      </c>
      <c r="AO172" s="5">
        <v>228</v>
      </c>
      <c r="AP172" s="5">
        <v>21</v>
      </c>
      <c r="AQ172" s="5">
        <v>0</v>
      </c>
      <c r="AR172" s="5">
        <v>0</v>
      </c>
      <c r="AS172" s="5">
        <v>0</v>
      </c>
    </row>
    <row r="173" spans="1:45">
      <c r="A173" s="5">
        <v>1394</v>
      </c>
      <c r="B173" s="5">
        <v>4</v>
      </c>
      <c r="C173" s="5" t="s">
        <v>468</v>
      </c>
      <c r="D173" s="5" t="s">
        <v>469</v>
      </c>
      <c r="E173" s="5">
        <v>344123</v>
      </c>
      <c r="F173" s="5">
        <v>43075</v>
      </c>
      <c r="G173" s="5">
        <v>10212</v>
      </c>
      <c r="H173" s="5">
        <v>3313</v>
      </c>
      <c r="I173" s="5">
        <v>8406</v>
      </c>
      <c r="J173" s="5">
        <v>15954</v>
      </c>
      <c r="K173" s="5">
        <v>261500</v>
      </c>
      <c r="L173" s="5">
        <v>317</v>
      </c>
      <c r="M173" s="5">
        <v>1345</v>
      </c>
      <c r="N173" s="5">
        <v>9270</v>
      </c>
      <c r="O173" s="5">
        <v>7777</v>
      </c>
      <c r="P173" s="5">
        <v>59</v>
      </c>
      <c r="Q173" s="5">
        <v>0</v>
      </c>
      <c r="R173" s="5">
        <v>995</v>
      </c>
      <c r="S173" s="5">
        <v>0</v>
      </c>
      <c r="T173" s="5">
        <v>0</v>
      </c>
      <c r="U173" s="5">
        <v>439</v>
      </c>
      <c r="V173" s="5">
        <v>6176</v>
      </c>
      <c r="W173" s="5">
        <v>4281</v>
      </c>
      <c r="X173" s="5">
        <v>238</v>
      </c>
      <c r="Y173" s="5">
        <v>86</v>
      </c>
      <c r="Z173" s="5">
        <v>60</v>
      </c>
      <c r="AA173" s="5">
        <v>1477</v>
      </c>
      <c r="AB173" s="5">
        <v>34</v>
      </c>
      <c r="AC173" s="5">
        <v>0</v>
      </c>
      <c r="AD173" s="5">
        <v>24415</v>
      </c>
      <c r="AE173" s="5">
        <v>7705</v>
      </c>
      <c r="AF173" s="5">
        <v>13828</v>
      </c>
      <c r="AG173" s="5">
        <v>173</v>
      </c>
      <c r="AH173" s="5">
        <v>1584</v>
      </c>
      <c r="AI173" s="5">
        <v>1102</v>
      </c>
      <c r="AJ173" s="5">
        <v>22</v>
      </c>
      <c r="AK173" s="5">
        <v>35828</v>
      </c>
      <c r="AL173" s="5">
        <v>565</v>
      </c>
      <c r="AM173" s="5">
        <v>0</v>
      </c>
      <c r="AN173" s="5">
        <v>8</v>
      </c>
      <c r="AO173" s="5">
        <v>2501</v>
      </c>
      <c r="AP173" s="5">
        <v>18654</v>
      </c>
      <c r="AQ173" s="5">
        <v>14100</v>
      </c>
      <c r="AR173" s="5">
        <v>0</v>
      </c>
      <c r="AS173" s="5">
        <v>0</v>
      </c>
    </row>
    <row r="174" spans="1:45">
      <c r="A174" s="5">
        <v>1394</v>
      </c>
      <c r="B174" s="5">
        <v>4</v>
      </c>
      <c r="C174" s="5" t="s">
        <v>470</v>
      </c>
      <c r="D174" s="5" t="s">
        <v>471</v>
      </c>
      <c r="E174" s="5">
        <v>127618</v>
      </c>
      <c r="F174" s="5">
        <v>86473</v>
      </c>
      <c r="G174" s="5">
        <v>4563</v>
      </c>
      <c r="H174" s="5">
        <v>3475</v>
      </c>
      <c r="I174" s="5">
        <v>6497</v>
      </c>
      <c r="J174" s="5">
        <v>10883</v>
      </c>
      <c r="K174" s="5">
        <v>14094</v>
      </c>
      <c r="L174" s="5">
        <v>1093</v>
      </c>
      <c r="M174" s="5">
        <v>539</v>
      </c>
      <c r="N174" s="5">
        <v>35720</v>
      </c>
      <c r="O174" s="5">
        <v>27889</v>
      </c>
      <c r="P174" s="5">
        <v>948</v>
      </c>
      <c r="Q174" s="5">
        <v>544</v>
      </c>
      <c r="R174" s="5">
        <v>5972</v>
      </c>
      <c r="S174" s="5">
        <v>0</v>
      </c>
      <c r="T174" s="5">
        <v>27</v>
      </c>
      <c r="U174" s="5">
        <v>340</v>
      </c>
      <c r="V174" s="5">
        <v>12130</v>
      </c>
      <c r="W174" s="5">
        <v>11569</v>
      </c>
      <c r="X174" s="5">
        <v>270</v>
      </c>
      <c r="Y174" s="5">
        <v>0</v>
      </c>
      <c r="Z174" s="5">
        <v>220</v>
      </c>
      <c r="AA174" s="5">
        <v>71</v>
      </c>
      <c r="AB174" s="5">
        <v>0</v>
      </c>
      <c r="AC174" s="5">
        <v>0</v>
      </c>
      <c r="AD174" s="5">
        <v>6104</v>
      </c>
      <c r="AE174" s="5">
        <v>3191</v>
      </c>
      <c r="AF174" s="5">
        <v>210</v>
      </c>
      <c r="AG174" s="5">
        <v>378</v>
      </c>
      <c r="AH174" s="5">
        <v>840</v>
      </c>
      <c r="AI174" s="5">
        <v>1483</v>
      </c>
      <c r="AJ174" s="5">
        <v>2</v>
      </c>
      <c r="AK174" s="5">
        <v>2033</v>
      </c>
      <c r="AL174" s="5">
        <v>751</v>
      </c>
      <c r="AM174" s="5">
        <v>29</v>
      </c>
      <c r="AN174" s="5">
        <v>172</v>
      </c>
      <c r="AO174" s="5">
        <v>1081</v>
      </c>
      <c r="AP174" s="5">
        <v>0</v>
      </c>
      <c r="AQ174" s="5">
        <v>0</v>
      </c>
      <c r="AR174" s="5">
        <v>0</v>
      </c>
      <c r="AS174" s="5">
        <v>0</v>
      </c>
    </row>
    <row r="175" spans="1:45">
      <c r="A175" s="5">
        <v>1394</v>
      </c>
      <c r="B175" s="5">
        <v>4</v>
      </c>
      <c r="C175" s="5" t="s">
        <v>472</v>
      </c>
      <c r="D175" s="5" t="s">
        <v>473</v>
      </c>
      <c r="E175" s="5">
        <v>5056</v>
      </c>
      <c r="F175" s="5">
        <v>2910</v>
      </c>
      <c r="G175" s="5">
        <v>18</v>
      </c>
      <c r="H175" s="5">
        <v>556</v>
      </c>
      <c r="I175" s="5">
        <v>995</v>
      </c>
      <c r="J175" s="5">
        <v>69</v>
      </c>
      <c r="K175" s="5">
        <v>0</v>
      </c>
      <c r="L175" s="5">
        <v>38</v>
      </c>
      <c r="M175" s="5">
        <v>470</v>
      </c>
      <c r="N175" s="5">
        <v>3670</v>
      </c>
      <c r="O175" s="5">
        <v>2624</v>
      </c>
      <c r="P175" s="5">
        <v>0</v>
      </c>
      <c r="Q175" s="5">
        <v>0</v>
      </c>
      <c r="R175" s="5">
        <v>995</v>
      </c>
      <c r="S175" s="5">
        <v>0</v>
      </c>
      <c r="T175" s="5">
        <v>0</v>
      </c>
      <c r="U175" s="5">
        <v>50</v>
      </c>
      <c r="V175" s="5">
        <v>387</v>
      </c>
      <c r="W175" s="5">
        <v>387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293</v>
      </c>
      <c r="AE175" s="5">
        <v>166</v>
      </c>
      <c r="AF175" s="5">
        <v>102</v>
      </c>
      <c r="AG175" s="5">
        <v>0</v>
      </c>
      <c r="AH175" s="5">
        <v>5</v>
      </c>
      <c r="AI175" s="5">
        <v>0</v>
      </c>
      <c r="AJ175" s="5">
        <v>20</v>
      </c>
      <c r="AK175" s="5">
        <v>120</v>
      </c>
      <c r="AL175" s="5">
        <v>0</v>
      </c>
      <c r="AM175" s="5">
        <v>0</v>
      </c>
      <c r="AN175" s="5">
        <v>0</v>
      </c>
      <c r="AO175" s="5">
        <v>120</v>
      </c>
      <c r="AP175" s="5">
        <v>0</v>
      </c>
      <c r="AQ175" s="5">
        <v>0</v>
      </c>
      <c r="AR175" s="5">
        <v>0</v>
      </c>
      <c r="AS175" s="5">
        <v>0</v>
      </c>
    </row>
    <row r="176" spans="1:45">
      <c r="A176" s="5">
        <v>1394</v>
      </c>
      <c r="B176" s="5">
        <v>4</v>
      </c>
      <c r="C176" s="5" t="s">
        <v>474</v>
      </c>
      <c r="D176" s="5" t="s">
        <v>475</v>
      </c>
      <c r="E176" s="5">
        <v>277260</v>
      </c>
      <c r="F176" s="5">
        <v>85652</v>
      </c>
      <c r="G176" s="5">
        <v>63506</v>
      </c>
      <c r="H176" s="5">
        <v>12168</v>
      </c>
      <c r="I176" s="5">
        <v>14124</v>
      </c>
      <c r="J176" s="5">
        <v>28581</v>
      </c>
      <c r="K176" s="5">
        <v>64297</v>
      </c>
      <c r="L176" s="5">
        <v>6102</v>
      </c>
      <c r="M176" s="5">
        <v>2830</v>
      </c>
      <c r="N176" s="5">
        <v>19298</v>
      </c>
      <c r="O176" s="5">
        <v>14921</v>
      </c>
      <c r="P176" s="5">
        <v>412</v>
      </c>
      <c r="Q176" s="5">
        <v>843</v>
      </c>
      <c r="R176" s="5">
        <v>56</v>
      </c>
      <c r="S176" s="5">
        <v>2750</v>
      </c>
      <c r="T176" s="5">
        <v>35</v>
      </c>
      <c r="U176" s="5">
        <v>282</v>
      </c>
      <c r="V176" s="5">
        <v>5924</v>
      </c>
      <c r="W176" s="5">
        <v>5794</v>
      </c>
      <c r="X176" s="5">
        <v>31</v>
      </c>
      <c r="Y176" s="5">
        <v>0</v>
      </c>
      <c r="Z176" s="5">
        <v>0</v>
      </c>
      <c r="AA176" s="5">
        <v>0</v>
      </c>
      <c r="AB176" s="5">
        <v>0</v>
      </c>
      <c r="AC176" s="5">
        <v>100</v>
      </c>
      <c r="AD176" s="5">
        <v>246779</v>
      </c>
      <c r="AE176" s="5">
        <v>178485</v>
      </c>
      <c r="AF176" s="5">
        <v>65744</v>
      </c>
      <c r="AG176" s="5">
        <v>0</v>
      </c>
      <c r="AH176" s="5">
        <v>2545</v>
      </c>
      <c r="AI176" s="5">
        <v>0</v>
      </c>
      <c r="AJ176" s="5">
        <v>5</v>
      </c>
      <c r="AK176" s="5">
        <v>57986</v>
      </c>
      <c r="AL176" s="5">
        <v>56184</v>
      </c>
      <c r="AM176" s="5">
        <v>235</v>
      </c>
      <c r="AN176" s="5">
        <v>792</v>
      </c>
      <c r="AO176" s="5">
        <v>775</v>
      </c>
      <c r="AP176" s="5">
        <v>0</v>
      </c>
      <c r="AQ176" s="5">
        <v>0</v>
      </c>
      <c r="AR176" s="5">
        <v>0</v>
      </c>
      <c r="AS176" s="5">
        <v>0</v>
      </c>
    </row>
    <row r="177" spans="1:45">
      <c r="A177" s="5">
        <v>1394</v>
      </c>
      <c r="B177" s="5">
        <v>2</v>
      </c>
      <c r="C177" s="5" t="s">
        <v>476</v>
      </c>
      <c r="D177" s="5" t="s">
        <v>477</v>
      </c>
      <c r="E177" s="5">
        <v>21407702</v>
      </c>
      <c r="F177" s="5">
        <v>5311829</v>
      </c>
      <c r="G177" s="5">
        <v>1415065</v>
      </c>
      <c r="H177" s="5">
        <v>217854</v>
      </c>
      <c r="I177" s="5">
        <v>422107</v>
      </c>
      <c r="J177" s="5">
        <v>8103228</v>
      </c>
      <c r="K177" s="5">
        <v>5861991</v>
      </c>
      <c r="L177" s="5">
        <v>52212</v>
      </c>
      <c r="M177" s="5">
        <v>23415</v>
      </c>
      <c r="N177" s="5">
        <v>777662</v>
      </c>
      <c r="O177" s="5">
        <v>715559</v>
      </c>
      <c r="P177" s="5">
        <v>31859</v>
      </c>
      <c r="Q177" s="5">
        <v>7393</v>
      </c>
      <c r="R177" s="5">
        <v>12705</v>
      </c>
      <c r="S177" s="5">
        <v>7576</v>
      </c>
      <c r="T177" s="5">
        <v>206</v>
      </c>
      <c r="U177" s="5">
        <v>2365</v>
      </c>
      <c r="V177" s="5">
        <v>534203</v>
      </c>
      <c r="W177" s="5">
        <v>266314</v>
      </c>
      <c r="X177" s="5">
        <v>16091</v>
      </c>
      <c r="Y177" s="5">
        <v>644</v>
      </c>
      <c r="Z177" s="5">
        <v>11108</v>
      </c>
      <c r="AA177" s="5">
        <v>237916</v>
      </c>
      <c r="AB177" s="5">
        <v>836</v>
      </c>
      <c r="AC177" s="5">
        <v>1295</v>
      </c>
      <c r="AD177" s="5">
        <v>4260861</v>
      </c>
      <c r="AE177" s="5">
        <v>2047427</v>
      </c>
      <c r="AF177" s="5">
        <v>1102692</v>
      </c>
      <c r="AG177" s="5">
        <v>84996</v>
      </c>
      <c r="AH177" s="5">
        <v>168096</v>
      </c>
      <c r="AI177" s="5">
        <v>856719</v>
      </c>
      <c r="AJ177" s="5">
        <v>931</v>
      </c>
      <c r="AK177" s="5">
        <v>3343311</v>
      </c>
      <c r="AL177" s="5">
        <v>960898</v>
      </c>
      <c r="AM177" s="5">
        <v>367325</v>
      </c>
      <c r="AN177" s="5">
        <v>37764</v>
      </c>
      <c r="AO177" s="5">
        <v>134462</v>
      </c>
      <c r="AP177" s="5">
        <v>1456383</v>
      </c>
      <c r="AQ177" s="5">
        <v>378076</v>
      </c>
      <c r="AR177" s="5">
        <v>7484</v>
      </c>
      <c r="AS177" s="5">
        <v>920</v>
      </c>
    </row>
    <row r="178" spans="1:45">
      <c r="A178" s="5">
        <v>1394</v>
      </c>
      <c r="B178" s="5">
        <v>3</v>
      </c>
      <c r="C178" s="5" t="s">
        <v>478</v>
      </c>
      <c r="D178" s="5" t="s">
        <v>479</v>
      </c>
      <c r="E178" s="5">
        <v>15167129</v>
      </c>
      <c r="F178" s="5">
        <v>2548389</v>
      </c>
      <c r="G178" s="5">
        <v>744683</v>
      </c>
      <c r="H178" s="5">
        <v>95215</v>
      </c>
      <c r="I178" s="5">
        <v>217386</v>
      </c>
      <c r="J178" s="5">
        <v>7090158</v>
      </c>
      <c r="K178" s="5">
        <v>4461918</v>
      </c>
      <c r="L178" s="5">
        <v>8759</v>
      </c>
      <c r="M178" s="5">
        <v>622</v>
      </c>
      <c r="N178" s="5">
        <v>3466</v>
      </c>
      <c r="O178" s="5">
        <v>3252</v>
      </c>
      <c r="P178" s="5">
        <v>71</v>
      </c>
      <c r="Q178" s="5">
        <v>0</v>
      </c>
      <c r="R178" s="5">
        <v>0</v>
      </c>
      <c r="S178" s="5">
        <v>0</v>
      </c>
      <c r="T178" s="5">
        <v>8</v>
      </c>
      <c r="U178" s="5">
        <v>135</v>
      </c>
      <c r="V178" s="5">
        <v>43425</v>
      </c>
      <c r="W178" s="5">
        <v>1739</v>
      </c>
      <c r="X178" s="5">
        <v>123</v>
      </c>
      <c r="Y178" s="5">
        <v>13</v>
      </c>
      <c r="Z178" s="5">
        <v>42</v>
      </c>
      <c r="AA178" s="5">
        <v>41454</v>
      </c>
      <c r="AB178" s="5">
        <v>12</v>
      </c>
      <c r="AC178" s="5">
        <v>41</v>
      </c>
      <c r="AD178" s="5">
        <v>3472403</v>
      </c>
      <c r="AE178" s="5">
        <v>1669076</v>
      </c>
      <c r="AF178" s="5">
        <v>940878</v>
      </c>
      <c r="AG178" s="5">
        <v>80287</v>
      </c>
      <c r="AH178" s="5">
        <v>156706</v>
      </c>
      <c r="AI178" s="5">
        <v>625456</v>
      </c>
      <c r="AJ178" s="5">
        <v>0</v>
      </c>
      <c r="AK178" s="5">
        <v>2686361</v>
      </c>
      <c r="AL178" s="5">
        <v>747695</v>
      </c>
      <c r="AM178" s="5">
        <v>331572</v>
      </c>
      <c r="AN178" s="5">
        <v>29319</v>
      </c>
      <c r="AO178" s="5">
        <v>105412</v>
      </c>
      <c r="AP178" s="5">
        <v>1172883</v>
      </c>
      <c r="AQ178" s="5">
        <v>299156</v>
      </c>
      <c r="AR178" s="5">
        <v>0</v>
      </c>
      <c r="AS178" s="5">
        <v>325</v>
      </c>
    </row>
    <row r="179" spans="1:45">
      <c r="A179" s="5">
        <v>1394</v>
      </c>
      <c r="B179" s="5">
        <v>4</v>
      </c>
      <c r="C179" s="5" t="s">
        <v>480</v>
      </c>
      <c r="D179" s="5" t="s">
        <v>479</v>
      </c>
      <c r="E179" s="5">
        <v>15167129</v>
      </c>
      <c r="F179" s="5">
        <v>2548389</v>
      </c>
      <c r="G179" s="5">
        <v>744683</v>
      </c>
      <c r="H179" s="5">
        <v>95215</v>
      </c>
      <c r="I179" s="5">
        <v>217386</v>
      </c>
      <c r="J179" s="5">
        <v>7090158</v>
      </c>
      <c r="K179" s="5">
        <v>4461918</v>
      </c>
      <c r="L179" s="5">
        <v>8759</v>
      </c>
      <c r="M179" s="5">
        <v>622</v>
      </c>
      <c r="N179" s="5">
        <v>3466</v>
      </c>
      <c r="O179" s="5">
        <v>3252</v>
      </c>
      <c r="P179" s="5">
        <v>71</v>
      </c>
      <c r="Q179" s="5">
        <v>0</v>
      </c>
      <c r="R179" s="5">
        <v>0</v>
      </c>
      <c r="S179" s="5">
        <v>0</v>
      </c>
      <c r="T179" s="5">
        <v>8</v>
      </c>
      <c r="U179" s="5">
        <v>135</v>
      </c>
      <c r="V179" s="5">
        <v>43425</v>
      </c>
      <c r="W179" s="5">
        <v>1739</v>
      </c>
      <c r="X179" s="5">
        <v>123</v>
      </c>
      <c r="Y179" s="5">
        <v>13</v>
      </c>
      <c r="Z179" s="5">
        <v>42</v>
      </c>
      <c r="AA179" s="5">
        <v>41454</v>
      </c>
      <c r="AB179" s="5">
        <v>12</v>
      </c>
      <c r="AC179" s="5">
        <v>41</v>
      </c>
      <c r="AD179" s="5">
        <v>3472403</v>
      </c>
      <c r="AE179" s="5">
        <v>1669076</v>
      </c>
      <c r="AF179" s="5">
        <v>940878</v>
      </c>
      <c r="AG179" s="5">
        <v>80287</v>
      </c>
      <c r="AH179" s="5">
        <v>156706</v>
      </c>
      <c r="AI179" s="5">
        <v>625456</v>
      </c>
      <c r="AJ179" s="5">
        <v>0</v>
      </c>
      <c r="AK179" s="5">
        <v>2686361</v>
      </c>
      <c r="AL179" s="5">
        <v>747695</v>
      </c>
      <c r="AM179" s="5">
        <v>331572</v>
      </c>
      <c r="AN179" s="5">
        <v>29319</v>
      </c>
      <c r="AO179" s="5">
        <v>105412</v>
      </c>
      <c r="AP179" s="5">
        <v>1172883</v>
      </c>
      <c r="AQ179" s="5">
        <v>299156</v>
      </c>
      <c r="AR179" s="5">
        <v>0</v>
      </c>
      <c r="AS179" s="5">
        <v>325</v>
      </c>
    </row>
    <row r="180" spans="1:45">
      <c r="A180" s="5">
        <v>1394</v>
      </c>
      <c r="B180" s="5">
        <v>3</v>
      </c>
      <c r="C180" s="5" t="s">
        <v>481</v>
      </c>
      <c r="D180" s="5" t="s">
        <v>482</v>
      </c>
      <c r="E180" s="5">
        <v>746466</v>
      </c>
      <c r="F180" s="5">
        <v>152608</v>
      </c>
      <c r="G180" s="5">
        <v>33010</v>
      </c>
      <c r="H180" s="5">
        <v>6420</v>
      </c>
      <c r="I180" s="5">
        <v>15260</v>
      </c>
      <c r="J180" s="5">
        <v>332417</v>
      </c>
      <c r="K180" s="5">
        <v>205142</v>
      </c>
      <c r="L180" s="5">
        <v>145</v>
      </c>
      <c r="M180" s="5">
        <v>1466</v>
      </c>
      <c r="N180" s="5">
        <v>6246</v>
      </c>
      <c r="O180" s="5">
        <v>5981</v>
      </c>
      <c r="P180" s="5">
        <v>40</v>
      </c>
      <c r="Q180" s="5">
        <v>18</v>
      </c>
      <c r="R180" s="5">
        <v>0</v>
      </c>
      <c r="S180" s="5">
        <v>0</v>
      </c>
      <c r="T180" s="5">
        <v>0</v>
      </c>
      <c r="U180" s="5">
        <v>208</v>
      </c>
      <c r="V180" s="5">
        <v>19559</v>
      </c>
      <c r="W180" s="5">
        <v>13027</v>
      </c>
      <c r="X180" s="5">
        <v>426</v>
      </c>
      <c r="Y180" s="5">
        <v>114</v>
      </c>
      <c r="Z180" s="5">
        <v>391</v>
      </c>
      <c r="AA180" s="5">
        <v>5516</v>
      </c>
      <c r="AB180" s="5">
        <v>84</v>
      </c>
      <c r="AC180" s="5">
        <v>0</v>
      </c>
      <c r="AD180" s="5">
        <v>12826</v>
      </c>
      <c r="AE180" s="5">
        <v>2462</v>
      </c>
      <c r="AF180" s="5">
        <v>316</v>
      </c>
      <c r="AG180" s="5">
        <v>138</v>
      </c>
      <c r="AH180" s="5">
        <v>379</v>
      </c>
      <c r="AI180" s="5">
        <v>8764</v>
      </c>
      <c r="AJ180" s="5">
        <v>768</v>
      </c>
      <c r="AK180" s="5">
        <v>8196</v>
      </c>
      <c r="AL180" s="5">
        <v>214</v>
      </c>
      <c r="AM180" s="5">
        <v>0</v>
      </c>
      <c r="AN180" s="5">
        <v>0</v>
      </c>
      <c r="AO180" s="5">
        <v>182</v>
      </c>
      <c r="AP180" s="5">
        <v>7800</v>
      </c>
      <c r="AQ180" s="5">
        <v>0</v>
      </c>
      <c r="AR180" s="5">
        <v>0</v>
      </c>
      <c r="AS180" s="5">
        <v>0</v>
      </c>
    </row>
    <row r="181" spans="1:45">
      <c r="A181" s="5">
        <v>1394</v>
      </c>
      <c r="B181" s="5">
        <v>4</v>
      </c>
      <c r="C181" s="5" t="s">
        <v>483</v>
      </c>
      <c r="D181" s="5" t="s">
        <v>482</v>
      </c>
      <c r="E181" s="5">
        <v>746466</v>
      </c>
      <c r="F181" s="5">
        <v>152608</v>
      </c>
      <c r="G181" s="5">
        <v>33010</v>
      </c>
      <c r="H181" s="5">
        <v>6420</v>
      </c>
      <c r="I181" s="5">
        <v>15260</v>
      </c>
      <c r="J181" s="5">
        <v>332417</v>
      </c>
      <c r="K181" s="5">
        <v>205142</v>
      </c>
      <c r="L181" s="5">
        <v>145</v>
      </c>
      <c r="M181" s="5">
        <v>1466</v>
      </c>
      <c r="N181" s="5">
        <v>6246</v>
      </c>
      <c r="O181" s="5">
        <v>5981</v>
      </c>
      <c r="P181" s="5">
        <v>40</v>
      </c>
      <c r="Q181" s="5">
        <v>18</v>
      </c>
      <c r="R181" s="5">
        <v>0</v>
      </c>
      <c r="S181" s="5">
        <v>0</v>
      </c>
      <c r="T181" s="5">
        <v>0</v>
      </c>
      <c r="U181" s="5">
        <v>208</v>
      </c>
      <c r="V181" s="5">
        <v>19559</v>
      </c>
      <c r="W181" s="5">
        <v>13027</v>
      </c>
      <c r="X181" s="5">
        <v>426</v>
      </c>
      <c r="Y181" s="5">
        <v>114</v>
      </c>
      <c r="Z181" s="5">
        <v>391</v>
      </c>
      <c r="AA181" s="5">
        <v>5516</v>
      </c>
      <c r="AB181" s="5">
        <v>84</v>
      </c>
      <c r="AC181" s="5">
        <v>0</v>
      </c>
      <c r="AD181" s="5">
        <v>12826</v>
      </c>
      <c r="AE181" s="5">
        <v>2462</v>
      </c>
      <c r="AF181" s="5">
        <v>316</v>
      </c>
      <c r="AG181" s="5">
        <v>138</v>
      </c>
      <c r="AH181" s="5">
        <v>379</v>
      </c>
      <c r="AI181" s="5">
        <v>8764</v>
      </c>
      <c r="AJ181" s="5">
        <v>768</v>
      </c>
      <c r="AK181" s="5">
        <v>8196</v>
      </c>
      <c r="AL181" s="5">
        <v>214</v>
      </c>
      <c r="AM181" s="5">
        <v>0</v>
      </c>
      <c r="AN181" s="5">
        <v>0</v>
      </c>
      <c r="AO181" s="5">
        <v>182</v>
      </c>
      <c r="AP181" s="5">
        <v>7800</v>
      </c>
      <c r="AQ181" s="5">
        <v>0</v>
      </c>
      <c r="AR181" s="5">
        <v>0</v>
      </c>
      <c r="AS181" s="5">
        <v>0</v>
      </c>
    </row>
    <row r="182" spans="1:45">
      <c r="A182" s="5">
        <v>1394</v>
      </c>
      <c r="B182" s="5">
        <v>3</v>
      </c>
      <c r="C182" s="5" t="s">
        <v>484</v>
      </c>
      <c r="D182" s="5" t="s">
        <v>485</v>
      </c>
      <c r="E182" s="5">
        <v>5494107</v>
      </c>
      <c r="F182" s="5">
        <v>2610832</v>
      </c>
      <c r="G182" s="5">
        <v>637373</v>
      </c>
      <c r="H182" s="5">
        <v>116220</v>
      </c>
      <c r="I182" s="5">
        <v>189462</v>
      </c>
      <c r="J182" s="5">
        <v>680653</v>
      </c>
      <c r="K182" s="5">
        <v>1194931</v>
      </c>
      <c r="L182" s="5">
        <v>43309</v>
      </c>
      <c r="M182" s="5">
        <v>21327</v>
      </c>
      <c r="N182" s="5">
        <v>767950</v>
      </c>
      <c r="O182" s="5">
        <v>706326</v>
      </c>
      <c r="P182" s="5">
        <v>31748</v>
      </c>
      <c r="Q182" s="5">
        <v>7375</v>
      </c>
      <c r="R182" s="5">
        <v>12705</v>
      </c>
      <c r="S182" s="5">
        <v>7576</v>
      </c>
      <c r="T182" s="5">
        <v>198</v>
      </c>
      <c r="U182" s="5">
        <v>2022</v>
      </c>
      <c r="V182" s="5">
        <v>471220</v>
      </c>
      <c r="W182" s="5">
        <v>251548</v>
      </c>
      <c r="X182" s="5">
        <v>15542</v>
      </c>
      <c r="Y182" s="5">
        <v>517</v>
      </c>
      <c r="Z182" s="5">
        <v>10674</v>
      </c>
      <c r="AA182" s="5">
        <v>190945</v>
      </c>
      <c r="AB182" s="5">
        <v>740</v>
      </c>
      <c r="AC182" s="5">
        <v>1254</v>
      </c>
      <c r="AD182" s="5">
        <v>775631</v>
      </c>
      <c r="AE182" s="5">
        <v>375888</v>
      </c>
      <c r="AF182" s="5">
        <v>161499</v>
      </c>
      <c r="AG182" s="5">
        <v>4571</v>
      </c>
      <c r="AH182" s="5">
        <v>11011</v>
      </c>
      <c r="AI182" s="5">
        <v>222499</v>
      </c>
      <c r="AJ182" s="5">
        <v>163</v>
      </c>
      <c r="AK182" s="5">
        <v>648754</v>
      </c>
      <c r="AL182" s="5">
        <v>212989</v>
      </c>
      <c r="AM182" s="5">
        <v>35754</v>
      </c>
      <c r="AN182" s="5">
        <v>8444</v>
      </c>
      <c r="AO182" s="5">
        <v>28868</v>
      </c>
      <c r="AP182" s="5">
        <v>275700</v>
      </c>
      <c r="AQ182" s="5">
        <v>78920</v>
      </c>
      <c r="AR182" s="5">
        <v>7484</v>
      </c>
      <c r="AS182" s="5">
        <v>595</v>
      </c>
    </row>
    <row r="183" spans="1:45">
      <c r="A183" s="5">
        <v>1394</v>
      </c>
      <c r="B183" s="5">
        <v>4</v>
      </c>
      <c r="C183" s="5" t="s">
        <v>486</v>
      </c>
      <c r="D183" s="5" t="s">
        <v>485</v>
      </c>
      <c r="E183" s="5">
        <v>5494107</v>
      </c>
      <c r="F183" s="5">
        <v>2610832</v>
      </c>
      <c r="G183" s="5">
        <v>637373</v>
      </c>
      <c r="H183" s="5">
        <v>116220</v>
      </c>
      <c r="I183" s="5">
        <v>189462</v>
      </c>
      <c r="J183" s="5">
        <v>680653</v>
      </c>
      <c r="K183" s="5">
        <v>1194931</v>
      </c>
      <c r="L183" s="5">
        <v>43309</v>
      </c>
      <c r="M183" s="5">
        <v>21327</v>
      </c>
      <c r="N183" s="5">
        <v>767950</v>
      </c>
      <c r="O183" s="5">
        <v>706326</v>
      </c>
      <c r="P183" s="5">
        <v>31748</v>
      </c>
      <c r="Q183" s="5">
        <v>7375</v>
      </c>
      <c r="R183" s="5">
        <v>12705</v>
      </c>
      <c r="S183" s="5">
        <v>7576</v>
      </c>
      <c r="T183" s="5">
        <v>198</v>
      </c>
      <c r="U183" s="5">
        <v>2022</v>
      </c>
      <c r="V183" s="5">
        <v>471220</v>
      </c>
      <c r="W183" s="5">
        <v>251548</v>
      </c>
      <c r="X183" s="5">
        <v>15542</v>
      </c>
      <c r="Y183" s="5">
        <v>517</v>
      </c>
      <c r="Z183" s="5">
        <v>10674</v>
      </c>
      <c r="AA183" s="5">
        <v>190945</v>
      </c>
      <c r="AB183" s="5">
        <v>740</v>
      </c>
      <c r="AC183" s="5">
        <v>1254</v>
      </c>
      <c r="AD183" s="5">
        <v>775631</v>
      </c>
      <c r="AE183" s="5">
        <v>375888</v>
      </c>
      <c r="AF183" s="5">
        <v>161499</v>
      </c>
      <c r="AG183" s="5">
        <v>4571</v>
      </c>
      <c r="AH183" s="5">
        <v>11011</v>
      </c>
      <c r="AI183" s="5">
        <v>222499</v>
      </c>
      <c r="AJ183" s="5">
        <v>163</v>
      </c>
      <c r="AK183" s="5">
        <v>648754</v>
      </c>
      <c r="AL183" s="5">
        <v>212989</v>
      </c>
      <c r="AM183" s="5">
        <v>35754</v>
      </c>
      <c r="AN183" s="5">
        <v>8444</v>
      </c>
      <c r="AO183" s="5">
        <v>28868</v>
      </c>
      <c r="AP183" s="5">
        <v>275700</v>
      </c>
      <c r="AQ183" s="5">
        <v>78920</v>
      </c>
      <c r="AR183" s="5">
        <v>7484</v>
      </c>
      <c r="AS183" s="5">
        <v>595</v>
      </c>
    </row>
    <row r="184" spans="1:45">
      <c r="A184" s="5">
        <v>1394</v>
      </c>
      <c r="B184" s="5">
        <v>2</v>
      </c>
      <c r="C184" s="5" t="s">
        <v>487</v>
      </c>
      <c r="D184" s="5" t="s">
        <v>488</v>
      </c>
      <c r="E184" s="5">
        <v>1017800</v>
      </c>
      <c r="F184" s="5">
        <v>234532</v>
      </c>
      <c r="G184" s="5">
        <v>177732</v>
      </c>
      <c r="H184" s="5">
        <v>55055</v>
      </c>
      <c r="I184" s="5">
        <v>27179</v>
      </c>
      <c r="J184" s="5">
        <v>359839</v>
      </c>
      <c r="K184" s="5">
        <v>154257</v>
      </c>
      <c r="L184" s="5">
        <v>7038</v>
      </c>
      <c r="M184" s="5">
        <v>2169</v>
      </c>
      <c r="N184" s="5">
        <v>76304</v>
      </c>
      <c r="O184" s="5">
        <v>64839</v>
      </c>
      <c r="P184" s="5">
        <v>2604</v>
      </c>
      <c r="Q184" s="5">
        <v>2959</v>
      </c>
      <c r="R184" s="5">
        <v>1207</v>
      </c>
      <c r="S184" s="5">
        <v>4299</v>
      </c>
      <c r="T184" s="5">
        <v>79</v>
      </c>
      <c r="U184" s="5">
        <v>317</v>
      </c>
      <c r="V184" s="5">
        <v>36481</v>
      </c>
      <c r="W184" s="5">
        <v>33224</v>
      </c>
      <c r="X184" s="5">
        <v>1743</v>
      </c>
      <c r="Y184" s="5">
        <v>13</v>
      </c>
      <c r="Z184" s="5">
        <v>7</v>
      </c>
      <c r="AA184" s="5">
        <v>1490</v>
      </c>
      <c r="AB184" s="5">
        <v>1</v>
      </c>
      <c r="AC184" s="5">
        <v>3</v>
      </c>
      <c r="AD184" s="5">
        <v>59280</v>
      </c>
      <c r="AE184" s="5">
        <v>10989</v>
      </c>
      <c r="AF184" s="5">
        <v>31877</v>
      </c>
      <c r="AG184" s="5">
        <v>503</v>
      </c>
      <c r="AH184" s="5">
        <v>542</v>
      </c>
      <c r="AI184" s="5">
        <v>15369</v>
      </c>
      <c r="AJ184" s="5">
        <v>0</v>
      </c>
      <c r="AK184" s="5">
        <v>302329</v>
      </c>
      <c r="AL184" s="5">
        <v>62891</v>
      </c>
      <c r="AM184" s="5">
        <v>321</v>
      </c>
      <c r="AN184" s="5">
        <v>9800</v>
      </c>
      <c r="AO184" s="5">
        <v>9528</v>
      </c>
      <c r="AP184" s="5">
        <v>217789</v>
      </c>
      <c r="AQ184" s="5">
        <v>2000</v>
      </c>
      <c r="AR184" s="5">
        <v>0</v>
      </c>
      <c r="AS184" s="5">
        <v>0</v>
      </c>
    </row>
    <row r="185" spans="1:45">
      <c r="A185" s="5">
        <v>1394</v>
      </c>
      <c r="B185" s="5">
        <v>3</v>
      </c>
      <c r="C185" s="5" t="s">
        <v>489</v>
      </c>
      <c r="D185" s="5" t="s">
        <v>490</v>
      </c>
      <c r="E185" s="5">
        <v>104006</v>
      </c>
      <c r="F185" s="5">
        <v>52883</v>
      </c>
      <c r="G185" s="5">
        <v>7412</v>
      </c>
      <c r="H185" s="5">
        <v>11724</v>
      </c>
      <c r="I185" s="5">
        <v>8224</v>
      </c>
      <c r="J185" s="5">
        <v>22891</v>
      </c>
      <c r="K185" s="5">
        <v>0</v>
      </c>
      <c r="L185" s="5">
        <v>339</v>
      </c>
      <c r="M185" s="5">
        <v>533</v>
      </c>
      <c r="N185" s="5">
        <v>1470</v>
      </c>
      <c r="O185" s="5">
        <v>1297</v>
      </c>
      <c r="P185" s="5">
        <v>115</v>
      </c>
      <c r="Q185" s="5">
        <v>0</v>
      </c>
      <c r="R185" s="5">
        <v>38</v>
      </c>
      <c r="S185" s="5">
        <v>0</v>
      </c>
      <c r="T185" s="5">
        <v>11</v>
      </c>
      <c r="U185" s="5">
        <v>9</v>
      </c>
      <c r="V185" s="5">
        <v>3748</v>
      </c>
      <c r="W185" s="5">
        <v>3515</v>
      </c>
      <c r="X185" s="5">
        <v>12</v>
      </c>
      <c r="Y185" s="5">
        <v>0</v>
      </c>
      <c r="Z185" s="5">
        <v>7</v>
      </c>
      <c r="AA185" s="5">
        <v>210</v>
      </c>
      <c r="AB185" s="5">
        <v>1</v>
      </c>
      <c r="AC185" s="5">
        <v>3</v>
      </c>
      <c r="AD185" s="5">
        <v>41775</v>
      </c>
      <c r="AE185" s="5">
        <v>7763</v>
      </c>
      <c r="AF185" s="5">
        <v>31877</v>
      </c>
      <c r="AG185" s="5">
        <v>262</v>
      </c>
      <c r="AH185" s="5">
        <v>496</v>
      </c>
      <c r="AI185" s="5">
        <v>1377</v>
      </c>
      <c r="AJ185" s="5">
        <v>0</v>
      </c>
      <c r="AK185" s="5">
        <v>140</v>
      </c>
      <c r="AL185" s="5">
        <v>0</v>
      </c>
      <c r="AM185" s="5">
        <v>0</v>
      </c>
      <c r="AN185" s="5">
        <v>0</v>
      </c>
      <c r="AO185" s="5">
        <v>140</v>
      </c>
      <c r="AP185" s="5">
        <v>0</v>
      </c>
      <c r="AQ185" s="5">
        <v>0</v>
      </c>
      <c r="AR185" s="5">
        <v>0</v>
      </c>
      <c r="AS185" s="5">
        <v>0</v>
      </c>
    </row>
    <row r="186" spans="1:45">
      <c r="A186" s="5">
        <v>1394</v>
      </c>
      <c r="B186" s="5">
        <v>4</v>
      </c>
      <c r="C186" s="5" t="s">
        <v>491</v>
      </c>
      <c r="D186" s="5" t="s">
        <v>492</v>
      </c>
      <c r="E186" s="5">
        <v>101611</v>
      </c>
      <c r="F186" s="5">
        <v>50983</v>
      </c>
      <c r="G186" s="5">
        <v>7357</v>
      </c>
      <c r="H186" s="5">
        <v>11324</v>
      </c>
      <c r="I186" s="5">
        <v>8224</v>
      </c>
      <c r="J186" s="5">
        <v>22891</v>
      </c>
      <c r="K186" s="5">
        <v>0</v>
      </c>
      <c r="L186" s="5">
        <v>299</v>
      </c>
      <c r="M186" s="5">
        <v>533</v>
      </c>
      <c r="N186" s="5">
        <v>1470</v>
      </c>
      <c r="O186" s="5">
        <v>1297</v>
      </c>
      <c r="P186" s="5">
        <v>115</v>
      </c>
      <c r="Q186" s="5">
        <v>0</v>
      </c>
      <c r="R186" s="5">
        <v>38</v>
      </c>
      <c r="S186" s="5">
        <v>0</v>
      </c>
      <c r="T186" s="5">
        <v>11</v>
      </c>
      <c r="U186" s="5">
        <v>9</v>
      </c>
      <c r="V186" s="5">
        <v>3628</v>
      </c>
      <c r="W186" s="5">
        <v>3395</v>
      </c>
      <c r="X186" s="5">
        <v>12</v>
      </c>
      <c r="Y186" s="5">
        <v>0</v>
      </c>
      <c r="Z186" s="5">
        <v>7</v>
      </c>
      <c r="AA186" s="5">
        <v>210</v>
      </c>
      <c r="AB186" s="5">
        <v>1</v>
      </c>
      <c r="AC186" s="5">
        <v>3</v>
      </c>
      <c r="AD186" s="5">
        <v>38996</v>
      </c>
      <c r="AE186" s="5">
        <v>5494</v>
      </c>
      <c r="AF186" s="5">
        <v>31877</v>
      </c>
      <c r="AG186" s="5">
        <v>262</v>
      </c>
      <c r="AH186" s="5">
        <v>496</v>
      </c>
      <c r="AI186" s="5">
        <v>867</v>
      </c>
      <c r="AJ186" s="5">
        <v>0</v>
      </c>
      <c r="AK186" s="5">
        <v>140</v>
      </c>
      <c r="AL186" s="5">
        <v>0</v>
      </c>
      <c r="AM186" s="5">
        <v>0</v>
      </c>
      <c r="AN186" s="5">
        <v>0</v>
      </c>
      <c r="AO186" s="5">
        <v>140</v>
      </c>
      <c r="AP186" s="5">
        <v>0</v>
      </c>
      <c r="AQ186" s="5">
        <v>0</v>
      </c>
      <c r="AR186" s="5">
        <v>0</v>
      </c>
      <c r="AS186" s="5">
        <v>0</v>
      </c>
    </row>
    <row r="187" spans="1:45">
      <c r="A187" s="5">
        <v>1394</v>
      </c>
      <c r="B187" s="5">
        <v>4</v>
      </c>
      <c r="C187" s="5" t="s">
        <v>493</v>
      </c>
      <c r="D187" s="5" t="s">
        <v>494</v>
      </c>
      <c r="E187" s="5">
        <v>2395</v>
      </c>
      <c r="F187" s="5">
        <v>1900</v>
      </c>
      <c r="G187" s="5">
        <v>55</v>
      </c>
      <c r="H187" s="5">
        <v>400</v>
      </c>
      <c r="I187" s="5">
        <v>0</v>
      </c>
      <c r="J187" s="5">
        <v>0</v>
      </c>
      <c r="K187" s="5">
        <v>0</v>
      </c>
      <c r="L187" s="5">
        <v>40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120</v>
      </c>
      <c r="W187" s="5">
        <v>120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2779</v>
      </c>
      <c r="AE187" s="5">
        <v>2269</v>
      </c>
      <c r="AF187" s="5">
        <v>0</v>
      </c>
      <c r="AG187" s="5">
        <v>0</v>
      </c>
      <c r="AH187" s="5">
        <v>0</v>
      </c>
      <c r="AI187" s="5">
        <v>510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</row>
    <row r="188" spans="1:45">
      <c r="A188" s="5">
        <v>1394</v>
      </c>
      <c r="B188" s="5">
        <v>3</v>
      </c>
      <c r="C188" s="5" t="s">
        <v>495</v>
      </c>
      <c r="D188" s="5" t="s">
        <v>496</v>
      </c>
      <c r="E188" s="5">
        <v>145962</v>
      </c>
      <c r="F188" s="5">
        <v>49021</v>
      </c>
      <c r="G188" s="5">
        <v>8474</v>
      </c>
      <c r="H188" s="5">
        <v>13100</v>
      </c>
      <c r="I188" s="5">
        <v>1013</v>
      </c>
      <c r="J188" s="5">
        <v>50474</v>
      </c>
      <c r="K188" s="5">
        <v>19300</v>
      </c>
      <c r="L188" s="5">
        <v>4557</v>
      </c>
      <c r="M188" s="5">
        <v>22</v>
      </c>
      <c r="N188" s="5">
        <v>3907</v>
      </c>
      <c r="O188" s="5">
        <v>3660</v>
      </c>
      <c r="P188" s="5">
        <v>0</v>
      </c>
      <c r="Q188" s="5">
        <v>225</v>
      </c>
      <c r="R188" s="5">
        <v>0</v>
      </c>
      <c r="S188" s="5">
        <v>0</v>
      </c>
      <c r="T188" s="5">
        <v>0</v>
      </c>
      <c r="U188" s="5">
        <v>22</v>
      </c>
      <c r="V188" s="5">
        <v>1263</v>
      </c>
      <c r="W188" s="5">
        <v>720</v>
      </c>
      <c r="X188" s="5">
        <v>0</v>
      </c>
      <c r="Y188" s="5">
        <v>0</v>
      </c>
      <c r="Z188" s="5">
        <v>0</v>
      </c>
      <c r="AA188" s="5">
        <v>543</v>
      </c>
      <c r="AB188" s="5">
        <v>0</v>
      </c>
      <c r="AC188" s="5">
        <v>0</v>
      </c>
      <c r="AD188" s="5">
        <v>38</v>
      </c>
      <c r="AE188" s="5">
        <v>8</v>
      </c>
      <c r="AF188" s="5">
        <v>0</v>
      </c>
      <c r="AG188" s="5">
        <v>0</v>
      </c>
      <c r="AH188" s="5">
        <v>0</v>
      </c>
      <c r="AI188" s="5">
        <v>30</v>
      </c>
      <c r="AJ188" s="5">
        <v>0</v>
      </c>
      <c r="AK188" s="5">
        <v>8469</v>
      </c>
      <c r="AL188" s="5">
        <v>1</v>
      </c>
      <c r="AM188" s="5">
        <v>12</v>
      </c>
      <c r="AN188" s="5">
        <v>0</v>
      </c>
      <c r="AO188" s="5">
        <v>8438</v>
      </c>
      <c r="AP188" s="5">
        <v>18</v>
      </c>
      <c r="AQ188" s="5">
        <v>0</v>
      </c>
      <c r="AR188" s="5">
        <v>0</v>
      </c>
      <c r="AS188" s="5">
        <v>0</v>
      </c>
    </row>
    <row r="189" spans="1:45">
      <c r="A189" s="5">
        <v>1394</v>
      </c>
      <c r="B189" s="5">
        <v>4</v>
      </c>
      <c r="C189" s="5" t="s">
        <v>497</v>
      </c>
      <c r="D189" s="5" t="s">
        <v>496</v>
      </c>
      <c r="E189" s="5">
        <v>145962</v>
      </c>
      <c r="F189" s="5">
        <v>49021</v>
      </c>
      <c r="G189" s="5">
        <v>8474</v>
      </c>
      <c r="H189" s="5">
        <v>13100</v>
      </c>
      <c r="I189" s="5">
        <v>1013</v>
      </c>
      <c r="J189" s="5">
        <v>50474</v>
      </c>
      <c r="K189" s="5">
        <v>19300</v>
      </c>
      <c r="L189" s="5">
        <v>4557</v>
      </c>
      <c r="M189" s="5">
        <v>22</v>
      </c>
      <c r="N189" s="5">
        <v>3907</v>
      </c>
      <c r="O189" s="5">
        <v>3660</v>
      </c>
      <c r="P189" s="5">
        <v>0</v>
      </c>
      <c r="Q189" s="5">
        <v>225</v>
      </c>
      <c r="R189" s="5">
        <v>0</v>
      </c>
      <c r="S189" s="5">
        <v>0</v>
      </c>
      <c r="T189" s="5">
        <v>0</v>
      </c>
      <c r="U189" s="5">
        <v>22</v>
      </c>
      <c r="V189" s="5">
        <v>1263</v>
      </c>
      <c r="W189" s="5">
        <v>720</v>
      </c>
      <c r="X189" s="5">
        <v>0</v>
      </c>
      <c r="Y189" s="5">
        <v>0</v>
      </c>
      <c r="Z189" s="5">
        <v>0</v>
      </c>
      <c r="AA189" s="5">
        <v>543</v>
      </c>
      <c r="AB189" s="5">
        <v>0</v>
      </c>
      <c r="AC189" s="5">
        <v>0</v>
      </c>
      <c r="AD189" s="5">
        <v>38</v>
      </c>
      <c r="AE189" s="5">
        <v>8</v>
      </c>
      <c r="AF189" s="5">
        <v>0</v>
      </c>
      <c r="AG189" s="5">
        <v>0</v>
      </c>
      <c r="AH189" s="5">
        <v>0</v>
      </c>
      <c r="AI189" s="5">
        <v>30</v>
      </c>
      <c r="AJ189" s="5">
        <v>0</v>
      </c>
      <c r="AK189" s="5">
        <v>8469</v>
      </c>
      <c r="AL189" s="5">
        <v>1</v>
      </c>
      <c r="AM189" s="5">
        <v>12</v>
      </c>
      <c r="AN189" s="5">
        <v>0</v>
      </c>
      <c r="AO189" s="5">
        <v>8438</v>
      </c>
      <c r="AP189" s="5">
        <v>18</v>
      </c>
      <c r="AQ189" s="5">
        <v>0</v>
      </c>
      <c r="AR189" s="5">
        <v>0</v>
      </c>
      <c r="AS189" s="5">
        <v>0</v>
      </c>
    </row>
    <row r="190" spans="1:45">
      <c r="A190" s="5">
        <v>1394</v>
      </c>
      <c r="B190" s="5">
        <v>3</v>
      </c>
      <c r="C190" s="5" t="s">
        <v>498</v>
      </c>
      <c r="D190" s="5" t="s">
        <v>499</v>
      </c>
      <c r="E190" s="5">
        <v>767832</v>
      </c>
      <c r="F190" s="5">
        <v>132627</v>
      </c>
      <c r="G190" s="5">
        <v>161845</v>
      </c>
      <c r="H190" s="5">
        <v>30231</v>
      </c>
      <c r="I190" s="5">
        <v>17942</v>
      </c>
      <c r="J190" s="5">
        <v>286475</v>
      </c>
      <c r="K190" s="5">
        <v>134957</v>
      </c>
      <c r="L190" s="5">
        <v>2142</v>
      </c>
      <c r="M190" s="5">
        <v>1614</v>
      </c>
      <c r="N190" s="5">
        <v>70928</v>
      </c>
      <c r="O190" s="5">
        <v>59883</v>
      </c>
      <c r="P190" s="5">
        <v>2489</v>
      </c>
      <c r="Q190" s="5">
        <v>2734</v>
      </c>
      <c r="R190" s="5">
        <v>1169</v>
      </c>
      <c r="S190" s="5">
        <v>4299</v>
      </c>
      <c r="T190" s="5">
        <v>69</v>
      </c>
      <c r="U190" s="5">
        <v>286</v>
      </c>
      <c r="V190" s="5">
        <v>31470</v>
      </c>
      <c r="W190" s="5">
        <v>28989</v>
      </c>
      <c r="X190" s="5">
        <v>1731</v>
      </c>
      <c r="Y190" s="5">
        <v>13</v>
      </c>
      <c r="Z190" s="5">
        <v>0</v>
      </c>
      <c r="AA190" s="5">
        <v>736</v>
      </c>
      <c r="AB190" s="5">
        <v>0</v>
      </c>
      <c r="AC190" s="5">
        <v>0</v>
      </c>
      <c r="AD190" s="5">
        <v>17468</v>
      </c>
      <c r="AE190" s="5">
        <v>3219</v>
      </c>
      <c r="AF190" s="5">
        <v>0</v>
      </c>
      <c r="AG190" s="5">
        <v>241</v>
      </c>
      <c r="AH190" s="5">
        <v>46</v>
      </c>
      <c r="AI190" s="5">
        <v>13962</v>
      </c>
      <c r="AJ190" s="5">
        <v>0</v>
      </c>
      <c r="AK190" s="5">
        <v>293721</v>
      </c>
      <c r="AL190" s="5">
        <v>62890</v>
      </c>
      <c r="AM190" s="5">
        <v>309</v>
      </c>
      <c r="AN190" s="5">
        <v>9800</v>
      </c>
      <c r="AO190" s="5">
        <v>950</v>
      </c>
      <c r="AP190" s="5">
        <v>217771</v>
      </c>
      <c r="AQ190" s="5">
        <v>2000</v>
      </c>
      <c r="AR190" s="5">
        <v>0</v>
      </c>
      <c r="AS190" s="5">
        <v>0</v>
      </c>
    </row>
    <row r="191" spans="1:45">
      <c r="A191" s="5">
        <v>1394</v>
      </c>
      <c r="B191" s="5">
        <v>4</v>
      </c>
      <c r="C191" s="5" t="s">
        <v>500</v>
      </c>
      <c r="D191" s="5" t="s">
        <v>501</v>
      </c>
      <c r="E191" s="5">
        <v>231427</v>
      </c>
      <c r="F191" s="5">
        <v>70407</v>
      </c>
      <c r="G191" s="5">
        <v>5358</v>
      </c>
      <c r="H191" s="5">
        <v>6508</v>
      </c>
      <c r="I191" s="5">
        <v>6853</v>
      </c>
      <c r="J191" s="5">
        <v>10515</v>
      </c>
      <c r="K191" s="5">
        <v>128356</v>
      </c>
      <c r="L191" s="5">
        <v>2021</v>
      </c>
      <c r="M191" s="5">
        <v>1409</v>
      </c>
      <c r="N191" s="5">
        <v>60417</v>
      </c>
      <c r="O191" s="5">
        <v>53271</v>
      </c>
      <c r="P191" s="5">
        <v>1963</v>
      </c>
      <c r="Q191" s="5">
        <v>2119</v>
      </c>
      <c r="R191" s="5">
        <v>1169</v>
      </c>
      <c r="S191" s="5">
        <v>1628</v>
      </c>
      <c r="T191" s="5">
        <v>69</v>
      </c>
      <c r="U191" s="5">
        <v>197</v>
      </c>
      <c r="V191" s="5">
        <v>25218</v>
      </c>
      <c r="W191" s="5">
        <v>24225</v>
      </c>
      <c r="X191" s="5">
        <v>846</v>
      </c>
      <c r="Y191" s="5">
        <v>13</v>
      </c>
      <c r="Z191" s="5">
        <v>0</v>
      </c>
      <c r="AA191" s="5">
        <v>135</v>
      </c>
      <c r="AB191" s="5">
        <v>0</v>
      </c>
      <c r="AC191" s="5">
        <v>0</v>
      </c>
      <c r="AD191" s="5">
        <v>15869</v>
      </c>
      <c r="AE191" s="5">
        <v>1620</v>
      </c>
      <c r="AF191" s="5">
        <v>0</v>
      </c>
      <c r="AG191" s="5">
        <v>241</v>
      </c>
      <c r="AH191" s="5">
        <v>46</v>
      </c>
      <c r="AI191" s="5">
        <v>13962</v>
      </c>
      <c r="AJ191" s="5">
        <v>0</v>
      </c>
      <c r="AK191" s="5">
        <v>15035</v>
      </c>
      <c r="AL191" s="5">
        <v>0</v>
      </c>
      <c r="AM191" s="5">
        <v>161</v>
      </c>
      <c r="AN191" s="5">
        <v>217</v>
      </c>
      <c r="AO191" s="5">
        <v>283</v>
      </c>
      <c r="AP191" s="5">
        <v>12375</v>
      </c>
      <c r="AQ191" s="5">
        <v>2000</v>
      </c>
      <c r="AR191" s="5">
        <v>0</v>
      </c>
      <c r="AS191" s="5">
        <v>0</v>
      </c>
    </row>
    <row r="192" spans="1:45">
      <c r="A192" s="5">
        <v>1394</v>
      </c>
      <c r="B192" s="5">
        <v>4</v>
      </c>
      <c r="C192" s="5" t="s">
        <v>502</v>
      </c>
      <c r="D192" s="5" t="s">
        <v>503</v>
      </c>
      <c r="E192" s="5">
        <v>3611</v>
      </c>
      <c r="F192" s="5">
        <v>2786</v>
      </c>
      <c r="G192" s="5">
        <v>546</v>
      </c>
      <c r="H192" s="5">
        <v>30</v>
      </c>
      <c r="I192" s="5">
        <v>0</v>
      </c>
      <c r="J192" s="5">
        <v>0</v>
      </c>
      <c r="K192" s="5">
        <v>0</v>
      </c>
      <c r="L192" s="5">
        <v>120</v>
      </c>
      <c r="M192" s="5">
        <v>129</v>
      </c>
      <c r="N192" s="5">
        <v>3150</v>
      </c>
      <c r="O192" s="5">
        <v>2535</v>
      </c>
      <c r="P192" s="5">
        <v>526</v>
      </c>
      <c r="Q192" s="5">
        <v>0</v>
      </c>
      <c r="R192" s="5">
        <v>0</v>
      </c>
      <c r="S192" s="5">
        <v>0</v>
      </c>
      <c r="T192" s="5">
        <v>0</v>
      </c>
      <c r="U192" s="5">
        <v>89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268</v>
      </c>
      <c r="AE192" s="5">
        <v>268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60</v>
      </c>
      <c r="AL192" s="5">
        <v>30</v>
      </c>
      <c r="AM192" s="5">
        <v>30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</row>
    <row r="193" spans="1:45">
      <c r="A193" s="5">
        <v>1394</v>
      </c>
      <c r="B193" s="5">
        <v>4</v>
      </c>
      <c r="C193" s="5" t="s">
        <v>504</v>
      </c>
      <c r="D193" s="5" t="s">
        <v>499</v>
      </c>
      <c r="E193" s="5">
        <v>532794</v>
      </c>
      <c r="F193" s="5">
        <v>59434</v>
      </c>
      <c r="G193" s="5">
        <v>155942</v>
      </c>
      <c r="H193" s="5">
        <v>23693</v>
      </c>
      <c r="I193" s="5">
        <v>11088</v>
      </c>
      <c r="J193" s="5">
        <v>275960</v>
      </c>
      <c r="K193" s="5">
        <v>6601</v>
      </c>
      <c r="L193" s="5">
        <v>0</v>
      </c>
      <c r="M193" s="5">
        <v>76</v>
      </c>
      <c r="N193" s="5">
        <v>7361</v>
      </c>
      <c r="O193" s="5">
        <v>4076</v>
      </c>
      <c r="P193" s="5">
        <v>0</v>
      </c>
      <c r="Q193" s="5">
        <v>614</v>
      </c>
      <c r="R193" s="5">
        <v>0</v>
      </c>
      <c r="S193" s="5">
        <v>2671</v>
      </c>
      <c r="T193" s="5">
        <v>0</v>
      </c>
      <c r="U193" s="5">
        <v>0</v>
      </c>
      <c r="V193" s="5">
        <v>6251</v>
      </c>
      <c r="W193" s="5">
        <v>4765</v>
      </c>
      <c r="X193" s="5">
        <v>885</v>
      </c>
      <c r="Y193" s="5">
        <v>0</v>
      </c>
      <c r="Z193" s="5">
        <v>0</v>
      </c>
      <c r="AA193" s="5">
        <v>601</v>
      </c>
      <c r="AB193" s="5">
        <v>0</v>
      </c>
      <c r="AC193" s="5">
        <v>0</v>
      </c>
      <c r="AD193" s="5">
        <v>1331</v>
      </c>
      <c r="AE193" s="5">
        <v>1331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278626</v>
      </c>
      <c r="AL193" s="5">
        <v>62860</v>
      </c>
      <c r="AM193" s="5">
        <v>119</v>
      </c>
      <c r="AN193" s="5">
        <v>9583</v>
      </c>
      <c r="AO193" s="5">
        <v>668</v>
      </c>
      <c r="AP193" s="5">
        <v>205396</v>
      </c>
      <c r="AQ193" s="5">
        <v>0</v>
      </c>
      <c r="AR193" s="5">
        <v>0</v>
      </c>
      <c r="AS193" s="5">
        <v>0</v>
      </c>
    </row>
    <row r="194" spans="1:45">
      <c r="A194" s="5">
        <v>1394</v>
      </c>
      <c r="B194" s="5">
        <v>2</v>
      </c>
      <c r="C194" s="5" t="s">
        <v>505</v>
      </c>
      <c r="D194" s="5" t="s">
        <v>506</v>
      </c>
      <c r="E194" s="5">
        <v>545632</v>
      </c>
      <c r="F194" s="5">
        <v>221673</v>
      </c>
      <c r="G194" s="5">
        <v>34674</v>
      </c>
      <c r="H194" s="5">
        <v>25781</v>
      </c>
      <c r="I194" s="5">
        <v>26971</v>
      </c>
      <c r="J194" s="5">
        <v>217937</v>
      </c>
      <c r="K194" s="5">
        <v>11639</v>
      </c>
      <c r="L194" s="5">
        <v>2314</v>
      </c>
      <c r="M194" s="5">
        <v>4641</v>
      </c>
      <c r="N194" s="5">
        <v>156341</v>
      </c>
      <c r="O194" s="5">
        <v>86075</v>
      </c>
      <c r="P194" s="5">
        <v>3663</v>
      </c>
      <c r="Q194" s="5">
        <v>1433</v>
      </c>
      <c r="R194" s="5">
        <v>0</v>
      </c>
      <c r="S194" s="5">
        <v>63434</v>
      </c>
      <c r="T194" s="5">
        <v>0</v>
      </c>
      <c r="U194" s="5">
        <v>1736</v>
      </c>
      <c r="V194" s="5">
        <v>32389</v>
      </c>
      <c r="W194" s="5">
        <v>25906</v>
      </c>
      <c r="X194" s="5">
        <v>713</v>
      </c>
      <c r="Y194" s="5">
        <v>381</v>
      </c>
      <c r="Z194" s="5">
        <v>10</v>
      </c>
      <c r="AA194" s="5">
        <v>5348</v>
      </c>
      <c r="AB194" s="5">
        <v>30</v>
      </c>
      <c r="AC194" s="5">
        <v>0</v>
      </c>
      <c r="AD194" s="5">
        <v>63266</v>
      </c>
      <c r="AE194" s="5">
        <v>40949</v>
      </c>
      <c r="AF194" s="5">
        <v>12320</v>
      </c>
      <c r="AG194" s="5">
        <v>62</v>
      </c>
      <c r="AH194" s="5">
        <v>3377</v>
      </c>
      <c r="AI194" s="5">
        <v>6462</v>
      </c>
      <c r="AJ194" s="5">
        <v>95</v>
      </c>
      <c r="AK194" s="5">
        <v>86264</v>
      </c>
      <c r="AL194" s="5">
        <v>7984</v>
      </c>
      <c r="AM194" s="5">
        <v>17541</v>
      </c>
      <c r="AN194" s="5">
        <v>959</v>
      </c>
      <c r="AO194" s="5">
        <v>1531</v>
      </c>
      <c r="AP194" s="5">
        <v>23114</v>
      </c>
      <c r="AQ194" s="5">
        <v>35135</v>
      </c>
      <c r="AR194" s="5">
        <v>0</v>
      </c>
      <c r="AS194" s="5">
        <v>0</v>
      </c>
    </row>
    <row r="195" spans="1:45">
      <c r="A195" s="5">
        <v>1394</v>
      </c>
      <c r="B195" s="5">
        <v>3</v>
      </c>
      <c r="C195" s="5" t="s">
        <v>507</v>
      </c>
      <c r="D195" s="5" t="s">
        <v>506</v>
      </c>
      <c r="E195" s="5">
        <v>545632</v>
      </c>
      <c r="F195" s="5">
        <v>221673</v>
      </c>
      <c r="G195" s="5">
        <v>34674</v>
      </c>
      <c r="H195" s="5">
        <v>25781</v>
      </c>
      <c r="I195" s="5">
        <v>26971</v>
      </c>
      <c r="J195" s="5">
        <v>217937</v>
      </c>
      <c r="K195" s="5">
        <v>11639</v>
      </c>
      <c r="L195" s="5">
        <v>2314</v>
      </c>
      <c r="M195" s="5">
        <v>4641</v>
      </c>
      <c r="N195" s="5">
        <v>156341</v>
      </c>
      <c r="O195" s="5">
        <v>86075</v>
      </c>
      <c r="P195" s="5">
        <v>3663</v>
      </c>
      <c r="Q195" s="5">
        <v>1433</v>
      </c>
      <c r="R195" s="5">
        <v>0</v>
      </c>
      <c r="S195" s="5">
        <v>63434</v>
      </c>
      <c r="T195" s="5">
        <v>0</v>
      </c>
      <c r="U195" s="5">
        <v>1736</v>
      </c>
      <c r="V195" s="5">
        <v>32389</v>
      </c>
      <c r="W195" s="5">
        <v>25906</v>
      </c>
      <c r="X195" s="5">
        <v>713</v>
      </c>
      <c r="Y195" s="5">
        <v>381</v>
      </c>
      <c r="Z195" s="5">
        <v>10</v>
      </c>
      <c r="AA195" s="5">
        <v>5348</v>
      </c>
      <c r="AB195" s="5">
        <v>30</v>
      </c>
      <c r="AC195" s="5">
        <v>0</v>
      </c>
      <c r="AD195" s="5">
        <v>63266</v>
      </c>
      <c r="AE195" s="5">
        <v>40949</v>
      </c>
      <c r="AF195" s="5">
        <v>12320</v>
      </c>
      <c r="AG195" s="5">
        <v>62</v>
      </c>
      <c r="AH195" s="5">
        <v>3377</v>
      </c>
      <c r="AI195" s="5">
        <v>6462</v>
      </c>
      <c r="AJ195" s="5">
        <v>95</v>
      </c>
      <c r="AK195" s="5">
        <v>86264</v>
      </c>
      <c r="AL195" s="5">
        <v>7984</v>
      </c>
      <c r="AM195" s="5">
        <v>17541</v>
      </c>
      <c r="AN195" s="5">
        <v>959</v>
      </c>
      <c r="AO195" s="5">
        <v>1531</v>
      </c>
      <c r="AP195" s="5">
        <v>23114</v>
      </c>
      <c r="AQ195" s="5">
        <v>35135</v>
      </c>
      <c r="AR195" s="5">
        <v>0</v>
      </c>
      <c r="AS195" s="5">
        <v>0</v>
      </c>
    </row>
    <row r="196" spans="1:45">
      <c r="A196" s="5">
        <v>1394</v>
      </c>
      <c r="B196" s="5">
        <v>4</v>
      </c>
      <c r="C196" s="5" t="s">
        <v>508</v>
      </c>
      <c r="D196" s="5" t="s">
        <v>506</v>
      </c>
      <c r="E196" s="5">
        <v>545632</v>
      </c>
      <c r="F196" s="5">
        <v>221673</v>
      </c>
      <c r="G196" s="5">
        <v>34674</v>
      </c>
      <c r="H196" s="5">
        <v>25781</v>
      </c>
      <c r="I196" s="5">
        <v>26971</v>
      </c>
      <c r="J196" s="5">
        <v>217937</v>
      </c>
      <c r="K196" s="5">
        <v>11639</v>
      </c>
      <c r="L196" s="5">
        <v>2314</v>
      </c>
      <c r="M196" s="5">
        <v>4641</v>
      </c>
      <c r="N196" s="5">
        <v>156341</v>
      </c>
      <c r="O196" s="5">
        <v>86075</v>
      </c>
      <c r="P196" s="5">
        <v>3663</v>
      </c>
      <c r="Q196" s="5">
        <v>1433</v>
      </c>
      <c r="R196" s="5">
        <v>0</v>
      </c>
      <c r="S196" s="5">
        <v>63434</v>
      </c>
      <c r="T196" s="5">
        <v>0</v>
      </c>
      <c r="U196" s="5">
        <v>1736</v>
      </c>
      <c r="V196" s="5">
        <v>32389</v>
      </c>
      <c r="W196" s="5">
        <v>25906</v>
      </c>
      <c r="X196" s="5">
        <v>713</v>
      </c>
      <c r="Y196" s="5">
        <v>381</v>
      </c>
      <c r="Z196" s="5">
        <v>10</v>
      </c>
      <c r="AA196" s="5">
        <v>5348</v>
      </c>
      <c r="AB196" s="5">
        <v>30</v>
      </c>
      <c r="AC196" s="5">
        <v>0</v>
      </c>
      <c r="AD196" s="5">
        <v>63266</v>
      </c>
      <c r="AE196" s="5">
        <v>40949</v>
      </c>
      <c r="AF196" s="5">
        <v>12320</v>
      </c>
      <c r="AG196" s="5">
        <v>62</v>
      </c>
      <c r="AH196" s="5">
        <v>3377</v>
      </c>
      <c r="AI196" s="5">
        <v>6462</v>
      </c>
      <c r="AJ196" s="5">
        <v>95</v>
      </c>
      <c r="AK196" s="5">
        <v>86264</v>
      </c>
      <c r="AL196" s="5">
        <v>7984</v>
      </c>
      <c r="AM196" s="5">
        <v>17541</v>
      </c>
      <c r="AN196" s="5">
        <v>959</v>
      </c>
      <c r="AO196" s="5">
        <v>1531</v>
      </c>
      <c r="AP196" s="5">
        <v>23114</v>
      </c>
      <c r="AQ196" s="5">
        <v>35135</v>
      </c>
      <c r="AR196" s="5">
        <v>0</v>
      </c>
      <c r="AS196" s="5">
        <v>0</v>
      </c>
    </row>
    <row r="197" spans="1:45">
      <c r="A197" s="5">
        <v>1394</v>
      </c>
      <c r="B197" s="5">
        <v>2</v>
      </c>
      <c r="C197" s="5" t="s">
        <v>509</v>
      </c>
      <c r="D197" s="5" t="s">
        <v>510</v>
      </c>
      <c r="E197" s="5">
        <v>1143473</v>
      </c>
      <c r="F197" s="5">
        <v>431895</v>
      </c>
      <c r="G197" s="5">
        <v>27728</v>
      </c>
      <c r="H197" s="5">
        <v>52522</v>
      </c>
      <c r="I197" s="5">
        <v>36804</v>
      </c>
      <c r="J197" s="5">
        <v>450227</v>
      </c>
      <c r="K197" s="5">
        <v>77215</v>
      </c>
      <c r="L197" s="5">
        <v>2401</v>
      </c>
      <c r="M197" s="5">
        <v>64681</v>
      </c>
      <c r="N197" s="5">
        <v>163312</v>
      </c>
      <c r="O197" s="5">
        <v>125704</v>
      </c>
      <c r="P197" s="5">
        <v>7253</v>
      </c>
      <c r="Q197" s="5">
        <v>3321</v>
      </c>
      <c r="R197" s="5">
        <v>0</v>
      </c>
      <c r="S197" s="5">
        <v>26394</v>
      </c>
      <c r="T197" s="5">
        <v>173</v>
      </c>
      <c r="U197" s="5">
        <v>468</v>
      </c>
      <c r="V197" s="5">
        <v>161838</v>
      </c>
      <c r="W197" s="5">
        <v>147223</v>
      </c>
      <c r="X197" s="5">
        <v>12564</v>
      </c>
      <c r="Y197" s="5">
        <v>871</v>
      </c>
      <c r="Z197" s="5">
        <v>29</v>
      </c>
      <c r="AA197" s="5">
        <v>1147</v>
      </c>
      <c r="AB197" s="5">
        <v>4</v>
      </c>
      <c r="AC197" s="5">
        <v>0</v>
      </c>
      <c r="AD197" s="5">
        <v>51270</v>
      </c>
      <c r="AE197" s="5">
        <v>43896</v>
      </c>
      <c r="AF197" s="5">
        <v>1707</v>
      </c>
      <c r="AG197" s="5">
        <v>612</v>
      </c>
      <c r="AH197" s="5">
        <v>345</v>
      </c>
      <c r="AI197" s="5">
        <v>4682</v>
      </c>
      <c r="AJ197" s="5">
        <v>28</v>
      </c>
      <c r="AK197" s="5">
        <v>15341</v>
      </c>
      <c r="AL197" s="5">
        <v>710</v>
      </c>
      <c r="AM197" s="5">
        <v>41</v>
      </c>
      <c r="AN197" s="5">
        <v>5</v>
      </c>
      <c r="AO197" s="5">
        <v>4921</v>
      </c>
      <c r="AP197" s="5">
        <v>5149</v>
      </c>
      <c r="AQ197" s="5">
        <v>4502</v>
      </c>
      <c r="AR197" s="5">
        <v>13</v>
      </c>
      <c r="AS197" s="5">
        <v>1</v>
      </c>
    </row>
    <row r="198" spans="1:45">
      <c r="A198" s="5">
        <v>1394</v>
      </c>
      <c r="B198" s="5">
        <v>3</v>
      </c>
      <c r="C198" s="5" t="s">
        <v>511</v>
      </c>
      <c r="D198" s="5" t="s">
        <v>512</v>
      </c>
      <c r="E198" s="5">
        <v>19186</v>
      </c>
      <c r="F198" s="5">
        <v>14134</v>
      </c>
      <c r="G198" s="5">
        <v>328</v>
      </c>
      <c r="H198" s="5">
        <v>1330</v>
      </c>
      <c r="I198" s="5">
        <v>0</v>
      </c>
      <c r="J198" s="5">
        <v>3053</v>
      </c>
      <c r="K198" s="5">
        <v>100</v>
      </c>
      <c r="L198" s="5">
        <v>78</v>
      </c>
      <c r="M198" s="5">
        <v>163</v>
      </c>
      <c r="N198" s="5">
        <v>12401</v>
      </c>
      <c r="O198" s="5">
        <v>12223</v>
      </c>
      <c r="P198" s="5">
        <v>0</v>
      </c>
      <c r="Q198" s="5">
        <v>74</v>
      </c>
      <c r="R198" s="5">
        <v>0</v>
      </c>
      <c r="S198" s="5">
        <v>0</v>
      </c>
      <c r="T198" s="5">
        <v>23</v>
      </c>
      <c r="U198" s="5">
        <v>81</v>
      </c>
      <c r="V198" s="5">
        <v>2000</v>
      </c>
      <c r="W198" s="5">
        <v>1989</v>
      </c>
      <c r="X198" s="5">
        <v>0</v>
      </c>
      <c r="Y198" s="5">
        <v>0</v>
      </c>
      <c r="Z198" s="5">
        <v>11</v>
      </c>
      <c r="AA198" s="5">
        <v>0</v>
      </c>
      <c r="AB198" s="5">
        <v>0</v>
      </c>
      <c r="AC198" s="5">
        <v>0</v>
      </c>
      <c r="AD198" s="5">
        <v>1202</v>
      </c>
      <c r="AE198" s="5">
        <v>971</v>
      </c>
      <c r="AF198" s="5">
        <v>0</v>
      </c>
      <c r="AG198" s="5">
        <v>0</v>
      </c>
      <c r="AH198" s="5">
        <v>10</v>
      </c>
      <c r="AI198" s="5">
        <v>220</v>
      </c>
      <c r="AJ198" s="5">
        <v>1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</row>
    <row r="199" spans="1:45">
      <c r="A199" s="5">
        <v>1394</v>
      </c>
      <c r="B199" s="5">
        <v>9</v>
      </c>
      <c r="C199" s="5" t="s">
        <v>513</v>
      </c>
      <c r="D199" s="5" t="s">
        <v>514</v>
      </c>
      <c r="E199" s="5">
        <v>19186</v>
      </c>
      <c r="F199" s="5">
        <v>14134</v>
      </c>
      <c r="G199" s="5">
        <v>328</v>
      </c>
      <c r="H199" s="5">
        <v>1330</v>
      </c>
      <c r="I199" s="5">
        <v>0</v>
      </c>
      <c r="J199" s="5">
        <v>3053</v>
      </c>
      <c r="K199" s="5">
        <v>100</v>
      </c>
      <c r="L199" s="5">
        <v>78</v>
      </c>
      <c r="M199" s="5">
        <v>163</v>
      </c>
      <c r="N199" s="5">
        <v>12401</v>
      </c>
      <c r="O199" s="5">
        <v>12223</v>
      </c>
      <c r="P199" s="5">
        <v>0</v>
      </c>
      <c r="Q199" s="5">
        <v>74</v>
      </c>
      <c r="R199" s="5">
        <v>0</v>
      </c>
      <c r="S199" s="5">
        <v>0</v>
      </c>
      <c r="T199" s="5">
        <v>23</v>
      </c>
      <c r="U199" s="5">
        <v>81</v>
      </c>
      <c r="V199" s="5">
        <v>2000</v>
      </c>
      <c r="W199" s="5">
        <v>1989</v>
      </c>
      <c r="X199" s="5">
        <v>0</v>
      </c>
      <c r="Y199" s="5">
        <v>0</v>
      </c>
      <c r="Z199" s="5">
        <v>11</v>
      </c>
      <c r="AA199" s="5">
        <v>0</v>
      </c>
      <c r="AB199" s="5">
        <v>0</v>
      </c>
      <c r="AC199" s="5">
        <v>0</v>
      </c>
      <c r="AD199" s="5">
        <v>1202</v>
      </c>
      <c r="AE199" s="5">
        <v>971</v>
      </c>
      <c r="AF199" s="5">
        <v>0</v>
      </c>
      <c r="AG199" s="5">
        <v>0</v>
      </c>
      <c r="AH199" s="5">
        <v>10</v>
      </c>
      <c r="AI199" s="5">
        <v>220</v>
      </c>
      <c r="AJ199" s="5">
        <v>1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</row>
    <row r="200" spans="1:45">
      <c r="A200" s="5">
        <v>1394</v>
      </c>
      <c r="B200" s="5">
        <v>3</v>
      </c>
      <c r="C200" s="5" t="s">
        <v>515</v>
      </c>
      <c r="D200" s="5" t="s">
        <v>516</v>
      </c>
      <c r="E200" s="5">
        <v>12827</v>
      </c>
      <c r="F200" s="5">
        <v>10150</v>
      </c>
      <c r="G200" s="5">
        <v>85</v>
      </c>
      <c r="H200" s="5">
        <v>45</v>
      </c>
      <c r="I200" s="5">
        <v>2500</v>
      </c>
      <c r="J200" s="5">
        <v>0</v>
      </c>
      <c r="K200" s="5">
        <v>0</v>
      </c>
      <c r="L200" s="5">
        <v>0</v>
      </c>
      <c r="M200" s="5">
        <v>47</v>
      </c>
      <c r="N200" s="5">
        <v>42</v>
      </c>
      <c r="O200" s="5">
        <v>0</v>
      </c>
      <c r="P200" s="5">
        <v>0</v>
      </c>
      <c r="Q200" s="5">
        <v>16</v>
      </c>
      <c r="R200" s="5">
        <v>0</v>
      </c>
      <c r="S200" s="5">
        <v>0</v>
      </c>
      <c r="T200" s="5">
        <v>0</v>
      </c>
      <c r="U200" s="5">
        <v>26</v>
      </c>
      <c r="V200" s="5">
        <v>188</v>
      </c>
      <c r="W200" s="5">
        <v>145</v>
      </c>
      <c r="X200" s="5">
        <v>43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321</v>
      </c>
      <c r="AE200" s="5">
        <v>132</v>
      </c>
      <c r="AF200" s="5">
        <v>0</v>
      </c>
      <c r="AG200" s="5">
        <v>0</v>
      </c>
      <c r="AH200" s="5">
        <v>0</v>
      </c>
      <c r="AI200" s="5">
        <v>188</v>
      </c>
      <c r="AJ200" s="5">
        <v>1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</row>
    <row r="201" spans="1:45">
      <c r="A201" s="5">
        <v>1394</v>
      </c>
      <c r="B201" s="5">
        <v>4</v>
      </c>
      <c r="C201" s="5" t="s">
        <v>517</v>
      </c>
      <c r="D201" s="5" t="s">
        <v>516</v>
      </c>
      <c r="E201" s="5">
        <v>12827</v>
      </c>
      <c r="F201" s="5">
        <v>10150</v>
      </c>
      <c r="G201" s="5">
        <v>85</v>
      </c>
      <c r="H201" s="5">
        <v>45</v>
      </c>
      <c r="I201" s="5">
        <v>2500</v>
      </c>
      <c r="J201" s="5">
        <v>0</v>
      </c>
      <c r="K201" s="5">
        <v>0</v>
      </c>
      <c r="L201" s="5">
        <v>0</v>
      </c>
      <c r="M201" s="5">
        <v>47</v>
      </c>
      <c r="N201" s="5">
        <v>42</v>
      </c>
      <c r="O201" s="5">
        <v>0</v>
      </c>
      <c r="P201" s="5">
        <v>0</v>
      </c>
      <c r="Q201" s="5">
        <v>16</v>
      </c>
      <c r="R201" s="5">
        <v>0</v>
      </c>
      <c r="S201" s="5">
        <v>0</v>
      </c>
      <c r="T201" s="5">
        <v>0</v>
      </c>
      <c r="U201" s="5">
        <v>26</v>
      </c>
      <c r="V201" s="5">
        <v>188</v>
      </c>
      <c r="W201" s="5">
        <v>145</v>
      </c>
      <c r="X201" s="5">
        <v>43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321</v>
      </c>
      <c r="AE201" s="5">
        <v>132</v>
      </c>
      <c r="AF201" s="5">
        <v>0</v>
      </c>
      <c r="AG201" s="5">
        <v>0</v>
      </c>
      <c r="AH201" s="5">
        <v>0</v>
      </c>
      <c r="AI201" s="5">
        <v>188</v>
      </c>
      <c r="AJ201" s="5">
        <v>1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</row>
    <row r="202" spans="1:45">
      <c r="A202" s="5">
        <v>1394</v>
      </c>
      <c r="B202" s="5">
        <v>3</v>
      </c>
      <c r="C202" s="5" t="s">
        <v>518</v>
      </c>
      <c r="D202" s="5" t="s">
        <v>519</v>
      </c>
      <c r="E202" s="5">
        <v>333645</v>
      </c>
      <c r="F202" s="5">
        <v>87989</v>
      </c>
      <c r="G202" s="5">
        <v>956</v>
      </c>
      <c r="H202" s="5">
        <v>7951</v>
      </c>
      <c r="I202" s="5">
        <v>3691</v>
      </c>
      <c r="J202" s="5">
        <v>222961</v>
      </c>
      <c r="K202" s="5">
        <v>9080</v>
      </c>
      <c r="L202" s="5">
        <v>818</v>
      </c>
      <c r="M202" s="5">
        <v>200</v>
      </c>
      <c r="N202" s="5">
        <v>6210</v>
      </c>
      <c r="O202" s="5">
        <v>6000</v>
      </c>
      <c r="P202" s="5">
        <v>28</v>
      </c>
      <c r="Q202" s="5">
        <v>2</v>
      </c>
      <c r="R202" s="5">
        <v>0</v>
      </c>
      <c r="S202" s="5">
        <v>0</v>
      </c>
      <c r="T202" s="5">
        <v>0</v>
      </c>
      <c r="U202" s="5">
        <v>180</v>
      </c>
      <c r="V202" s="5">
        <v>1327</v>
      </c>
      <c r="W202" s="5">
        <v>1310</v>
      </c>
      <c r="X202" s="5">
        <v>17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1264</v>
      </c>
      <c r="AE202" s="5">
        <v>452</v>
      </c>
      <c r="AF202" s="5">
        <v>7</v>
      </c>
      <c r="AG202" s="5">
        <v>0</v>
      </c>
      <c r="AH202" s="5">
        <v>0</v>
      </c>
      <c r="AI202" s="5">
        <v>805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1394</v>
      </c>
      <c r="B203" s="5">
        <v>4</v>
      </c>
      <c r="C203" s="5" t="s">
        <v>520</v>
      </c>
      <c r="D203" s="5" t="s">
        <v>519</v>
      </c>
      <c r="E203" s="5">
        <v>333645</v>
      </c>
      <c r="F203" s="5">
        <v>87989</v>
      </c>
      <c r="G203" s="5">
        <v>956</v>
      </c>
      <c r="H203" s="5">
        <v>7951</v>
      </c>
      <c r="I203" s="5">
        <v>3691</v>
      </c>
      <c r="J203" s="5">
        <v>222961</v>
      </c>
      <c r="K203" s="5">
        <v>9080</v>
      </c>
      <c r="L203" s="5">
        <v>818</v>
      </c>
      <c r="M203" s="5">
        <v>200</v>
      </c>
      <c r="N203" s="5">
        <v>6210</v>
      </c>
      <c r="O203" s="5">
        <v>6000</v>
      </c>
      <c r="P203" s="5">
        <v>28</v>
      </c>
      <c r="Q203" s="5">
        <v>2</v>
      </c>
      <c r="R203" s="5">
        <v>0</v>
      </c>
      <c r="S203" s="5">
        <v>0</v>
      </c>
      <c r="T203" s="5">
        <v>0</v>
      </c>
      <c r="U203" s="5">
        <v>180</v>
      </c>
      <c r="V203" s="5">
        <v>1327</v>
      </c>
      <c r="W203" s="5">
        <v>1310</v>
      </c>
      <c r="X203" s="5">
        <v>17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1264</v>
      </c>
      <c r="AE203" s="5">
        <v>452</v>
      </c>
      <c r="AF203" s="5">
        <v>7</v>
      </c>
      <c r="AG203" s="5">
        <v>0</v>
      </c>
      <c r="AH203" s="5">
        <v>0</v>
      </c>
      <c r="AI203" s="5">
        <v>805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1394</v>
      </c>
      <c r="B204" s="5">
        <v>3</v>
      </c>
      <c r="C204" s="5" t="s">
        <v>521</v>
      </c>
      <c r="D204" s="5" t="s">
        <v>522</v>
      </c>
      <c r="E204" s="5">
        <v>529290</v>
      </c>
      <c r="F204" s="5">
        <v>224815</v>
      </c>
      <c r="G204" s="5">
        <v>11239</v>
      </c>
      <c r="H204" s="5">
        <v>37836</v>
      </c>
      <c r="I204" s="5">
        <v>30037</v>
      </c>
      <c r="J204" s="5">
        <v>155348</v>
      </c>
      <c r="K204" s="5">
        <v>4813</v>
      </c>
      <c r="L204" s="5">
        <v>1299</v>
      </c>
      <c r="M204" s="5">
        <v>63903</v>
      </c>
      <c r="N204" s="5">
        <v>95010</v>
      </c>
      <c r="O204" s="5">
        <v>85235</v>
      </c>
      <c r="P204" s="5">
        <v>709</v>
      </c>
      <c r="Q204" s="5">
        <v>2665</v>
      </c>
      <c r="R204" s="5">
        <v>0</v>
      </c>
      <c r="S204" s="5">
        <v>6230</v>
      </c>
      <c r="T204" s="5">
        <v>9</v>
      </c>
      <c r="U204" s="5">
        <v>161</v>
      </c>
      <c r="V204" s="5">
        <v>149355</v>
      </c>
      <c r="W204" s="5">
        <v>136290</v>
      </c>
      <c r="X204" s="5">
        <v>11193</v>
      </c>
      <c r="Y204" s="5">
        <v>865</v>
      </c>
      <c r="Z204" s="5">
        <v>0</v>
      </c>
      <c r="AA204" s="5">
        <v>1008</v>
      </c>
      <c r="AB204" s="5">
        <v>0</v>
      </c>
      <c r="AC204" s="5">
        <v>0</v>
      </c>
      <c r="AD204" s="5">
        <v>35552</v>
      </c>
      <c r="AE204" s="5">
        <v>32774</v>
      </c>
      <c r="AF204" s="5">
        <v>1508</v>
      </c>
      <c r="AG204" s="5">
        <v>53</v>
      </c>
      <c r="AH204" s="5">
        <v>115</v>
      </c>
      <c r="AI204" s="5">
        <v>1099</v>
      </c>
      <c r="AJ204" s="5">
        <v>4</v>
      </c>
      <c r="AK204" s="5">
        <v>8357</v>
      </c>
      <c r="AL204" s="5">
        <v>0</v>
      </c>
      <c r="AM204" s="5">
        <v>25</v>
      </c>
      <c r="AN204" s="5">
        <v>5</v>
      </c>
      <c r="AO204" s="5">
        <v>3326</v>
      </c>
      <c r="AP204" s="5">
        <v>4200</v>
      </c>
      <c r="AQ204" s="5">
        <v>800</v>
      </c>
      <c r="AR204" s="5">
        <v>0</v>
      </c>
      <c r="AS204" s="5">
        <v>1</v>
      </c>
    </row>
    <row r="205" spans="1:45">
      <c r="A205" s="5">
        <v>1394</v>
      </c>
      <c r="B205" s="5">
        <v>4</v>
      </c>
      <c r="C205" s="5" t="s">
        <v>523</v>
      </c>
      <c r="D205" s="5" t="s">
        <v>522</v>
      </c>
      <c r="E205" s="5">
        <v>529290</v>
      </c>
      <c r="F205" s="5">
        <v>224815</v>
      </c>
      <c r="G205" s="5">
        <v>11239</v>
      </c>
      <c r="H205" s="5">
        <v>37836</v>
      </c>
      <c r="I205" s="5">
        <v>30037</v>
      </c>
      <c r="J205" s="5">
        <v>155348</v>
      </c>
      <c r="K205" s="5">
        <v>4813</v>
      </c>
      <c r="L205" s="5">
        <v>1299</v>
      </c>
      <c r="M205" s="5">
        <v>63903</v>
      </c>
      <c r="N205" s="5">
        <v>95010</v>
      </c>
      <c r="O205" s="5">
        <v>85235</v>
      </c>
      <c r="P205" s="5">
        <v>709</v>
      </c>
      <c r="Q205" s="5">
        <v>2665</v>
      </c>
      <c r="R205" s="5">
        <v>0</v>
      </c>
      <c r="S205" s="5">
        <v>6230</v>
      </c>
      <c r="T205" s="5">
        <v>9</v>
      </c>
      <c r="U205" s="5">
        <v>161</v>
      </c>
      <c r="V205" s="5">
        <v>149355</v>
      </c>
      <c r="W205" s="5">
        <v>136290</v>
      </c>
      <c r="X205" s="5">
        <v>11193</v>
      </c>
      <c r="Y205" s="5">
        <v>865</v>
      </c>
      <c r="Z205" s="5">
        <v>0</v>
      </c>
      <c r="AA205" s="5">
        <v>1008</v>
      </c>
      <c r="AB205" s="5">
        <v>0</v>
      </c>
      <c r="AC205" s="5">
        <v>0</v>
      </c>
      <c r="AD205" s="5">
        <v>35552</v>
      </c>
      <c r="AE205" s="5">
        <v>32774</v>
      </c>
      <c r="AF205" s="5">
        <v>1508</v>
      </c>
      <c r="AG205" s="5">
        <v>53</v>
      </c>
      <c r="AH205" s="5">
        <v>115</v>
      </c>
      <c r="AI205" s="5">
        <v>1099</v>
      </c>
      <c r="AJ205" s="5">
        <v>4</v>
      </c>
      <c r="AK205" s="5">
        <v>8357</v>
      </c>
      <c r="AL205" s="5">
        <v>0</v>
      </c>
      <c r="AM205" s="5">
        <v>25</v>
      </c>
      <c r="AN205" s="5">
        <v>5</v>
      </c>
      <c r="AO205" s="5">
        <v>3326</v>
      </c>
      <c r="AP205" s="5">
        <v>4200</v>
      </c>
      <c r="AQ205" s="5">
        <v>800</v>
      </c>
      <c r="AR205" s="5">
        <v>0</v>
      </c>
      <c r="AS205" s="5">
        <v>1</v>
      </c>
    </row>
    <row r="206" spans="1:45">
      <c r="A206" s="5">
        <v>1394</v>
      </c>
      <c r="B206" s="5">
        <v>7</v>
      </c>
      <c r="C206" s="5" t="s">
        <v>524</v>
      </c>
      <c r="D206" s="5" t="s">
        <v>525</v>
      </c>
      <c r="E206" s="5">
        <v>248525</v>
      </c>
      <c r="F206" s="5">
        <v>94807</v>
      </c>
      <c r="G206" s="5">
        <v>15119</v>
      </c>
      <c r="H206" s="5">
        <v>5360</v>
      </c>
      <c r="I206" s="5">
        <v>576</v>
      </c>
      <c r="J206" s="5">
        <v>68865</v>
      </c>
      <c r="K206" s="5">
        <v>63223</v>
      </c>
      <c r="L206" s="5">
        <v>207</v>
      </c>
      <c r="M206" s="5">
        <v>368</v>
      </c>
      <c r="N206" s="5">
        <v>49648</v>
      </c>
      <c r="O206" s="5">
        <v>22245</v>
      </c>
      <c r="P206" s="5">
        <v>6516</v>
      </c>
      <c r="Q206" s="5">
        <v>564</v>
      </c>
      <c r="R206" s="5">
        <v>0</v>
      </c>
      <c r="S206" s="5">
        <v>20164</v>
      </c>
      <c r="T206" s="5">
        <v>141</v>
      </c>
      <c r="U206" s="5">
        <v>19</v>
      </c>
      <c r="V206" s="5">
        <v>8968</v>
      </c>
      <c r="W206" s="5">
        <v>7489</v>
      </c>
      <c r="X206" s="5">
        <v>1311</v>
      </c>
      <c r="Y206" s="5">
        <v>6</v>
      </c>
      <c r="Z206" s="5">
        <v>18</v>
      </c>
      <c r="AA206" s="5">
        <v>139</v>
      </c>
      <c r="AB206" s="5">
        <v>4</v>
      </c>
      <c r="AC206" s="5">
        <v>0</v>
      </c>
      <c r="AD206" s="5">
        <v>12930</v>
      </c>
      <c r="AE206" s="5">
        <v>9567</v>
      </c>
      <c r="AF206" s="5">
        <v>192</v>
      </c>
      <c r="AG206" s="5">
        <v>559</v>
      </c>
      <c r="AH206" s="5">
        <v>220</v>
      </c>
      <c r="AI206" s="5">
        <v>2370</v>
      </c>
      <c r="AJ206" s="5">
        <v>22</v>
      </c>
      <c r="AK206" s="5">
        <v>6984</v>
      </c>
      <c r="AL206" s="5">
        <v>710</v>
      </c>
      <c r="AM206" s="5">
        <v>15</v>
      </c>
      <c r="AN206" s="5">
        <v>0</v>
      </c>
      <c r="AO206" s="5">
        <v>1595</v>
      </c>
      <c r="AP206" s="5">
        <v>949</v>
      </c>
      <c r="AQ206" s="5">
        <v>3702</v>
      </c>
      <c r="AR206" s="5">
        <v>13</v>
      </c>
      <c r="AS206" s="5">
        <v>0</v>
      </c>
    </row>
    <row r="207" spans="1:45">
      <c r="A207" s="5">
        <v>1394</v>
      </c>
      <c r="B207" s="5">
        <v>9</v>
      </c>
      <c r="C207" s="5" t="s">
        <v>526</v>
      </c>
      <c r="D207" s="5" t="s">
        <v>525</v>
      </c>
      <c r="E207" s="5">
        <v>248525</v>
      </c>
      <c r="F207" s="5">
        <v>94807</v>
      </c>
      <c r="G207" s="5">
        <v>15119</v>
      </c>
      <c r="H207" s="5">
        <v>5360</v>
      </c>
      <c r="I207" s="5">
        <v>576</v>
      </c>
      <c r="J207" s="5">
        <v>68865</v>
      </c>
      <c r="K207" s="5">
        <v>63223</v>
      </c>
      <c r="L207" s="5">
        <v>207</v>
      </c>
      <c r="M207" s="5">
        <v>368</v>
      </c>
      <c r="N207" s="5">
        <v>49648</v>
      </c>
      <c r="O207" s="5">
        <v>22245</v>
      </c>
      <c r="P207" s="5">
        <v>6516</v>
      </c>
      <c r="Q207" s="5">
        <v>564</v>
      </c>
      <c r="R207" s="5">
        <v>0</v>
      </c>
      <c r="S207" s="5">
        <v>20164</v>
      </c>
      <c r="T207" s="5">
        <v>141</v>
      </c>
      <c r="U207" s="5">
        <v>19</v>
      </c>
      <c r="V207" s="5">
        <v>8968</v>
      </c>
      <c r="W207" s="5">
        <v>7489</v>
      </c>
      <c r="X207" s="5">
        <v>1311</v>
      </c>
      <c r="Y207" s="5">
        <v>6</v>
      </c>
      <c r="Z207" s="5">
        <v>18</v>
      </c>
      <c r="AA207" s="5">
        <v>139</v>
      </c>
      <c r="AB207" s="5">
        <v>4</v>
      </c>
      <c r="AC207" s="5">
        <v>0</v>
      </c>
      <c r="AD207" s="5">
        <v>12930</v>
      </c>
      <c r="AE207" s="5">
        <v>9567</v>
      </c>
      <c r="AF207" s="5">
        <v>192</v>
      </c>
      <c r="AG207" s="5">
        <v>559</v>
      </c>
      <c r="AH207" s="5">
        <v>220</v>
      </c>
      <c r="AI207" s="5">
        <v>2370</v>
      </c>
      <c r="AJ207" s="5">
        <v>22</v>
      </c>
      <c r="AK207" s="5">
        <v>6984</v>
      </c>
      <c r="AL207" s="5">
        <v>710</v>
      </c>
      <c r="AM207" s="5">
        <v>15</v>
      </c>
      <c r="AN207" s="5">
        <v>0</v>
      </c>
      <c r="AO207" s="5">
        <v>1595</v>
      </c>
      <c r="AP207" s="5">
        <v>949</v>
      </c>
      <c r="AQ207" s="5">
        <v>3702</v>
      </c>
      <c r="AR207" s="5">
        <v>13</v>
      </c>
      <c r="AS207" s="5">
        <v>0</v>
      </c>
    </row>
    <row r="208" spans="1:45">
      <c r="A208" s="5">
        <v>1394</v>
      </c>
      <c r="B208" s="5">
        <v>2</v>
      </c>
      <c r="C208" s="5" t="s">
        <v>527</v>
      </c>
      <c r="D208" s="5" t="s">
        <v>528</v>
      </c>
      <c r="E208" s="5">
        <v>191979</v>
      </c>
      <c r="F208" s="5">
        <v>88307</v>
      </c>
      <c r="G208" s="5">
        <v>19269</v>
      </c>
      <c r="H208" s="5">
        <v>10433</v>
      </c>
      <c r="I208" s="5">
        <v>18798</v>
      </c>
      <c r="J208" s="5">
        <v>52650</v>
      </c>
      <c r="K208" s="5">
        <v>349</v>
      </c>
      <c r="L208" s="5">
        <v>1084</v>
      </c>
      <c r="M208" s="5">
        <v>1088</v>
      </c>
      <c r="N208" s="5">
        <v>7414</v>
      </c>
      <c r="O208" s="5">
        <v>6193</v>
      </c>
      <c r="P208" s="5">
        <v>128</v>
      </c>
      <c r="Q208" s="5">
        <v>453</v>
      </c>
      <c r="R208" s="5">
        <v>600</v>
      </c>
      <c r="S208" s="5">
        <v>0</v>
      </c>
      <c r="T208" s="5">
        <v>7</v>
      </c>
      <c r="U208" s="5">
        <v>33</v>
      </c>
      <c r="V208" s="5">
        <v>11896</v>
      </c>
      <c r="W208" s="5">
        <v>7484</v>
      </c>
      <c r="X208" s="5">
        <v>587</v>
      </c>
      <c r="Y208" s="5">
        <v>2475</v>
      </c>
      <c r="Z208" s="5">
        <v>14</v>
      </c>
      <c r="AA208" s="5">
        <v>1332</v>
      </c>
      <c r="AB208" s="5">
        <v>4</v>
      </c>
      <c r="AC208" s="5">
        <v>0</v>
      </c>
      <c r="AD208" s="5">
        <v>3999</v>
      </c>
      <c r="AE208" s="5">
        <v>2986</v>
      </c>
      <c r="AF208" s="5">
        <v>62</v>
      </c>
      <c r="AG208" s="5">
        <v>0</v>
      </c>
      <c r="AH208" s="5">
        <v>240</v>
      </c>
      <c r="AI208" s="5">
        <v>711</v>
      </c>
      <c r="AJ208" s="5">
        <v>0</v>
      </c>
      <c r="AK208" s="5">
        <v>2419</v>
      </c>
      <c r="AL208" s="5">
        <v>222</v>
      </c>
      <c r="AM208" s="5">
        <v>0</v>
      </c>
      <c r="AN208" s="5">
        <v>897</v>
      </c>
      <c r="AO208" s="5">
        <v>1300</v>
      </c>
      <c r="AP208" s="5">
        <v>0</v>
      </c>
      <c r="AQ208" s="5">
        <v>0</v>
      </c>
      <c r="AR208" s="5">
        <v>0</v>
      </c>
      <c r="AS208" s="5">
        <v>0</v>
      </c>
    </row>
    <row r="209" spans="1:45">
      <c r="A209" s="5">
        <v>1394</v>
      </c>
      <c r="B209" s="5">
        <v>7</v>
      </c>
      <c r="C209" s="5" t="s">
        <v>529</v>
      </c>
      <c r="D209" s="5" t="s">
        <v>530</v>
      </c>
      <c r="E209" s="5">
        <v>191979</v>
      </c>
      <c r="F209" s="5">
        <v>88307</v>
      </c>
      <c r="G209" s="5">
        <v>19269</v>
      </c>
      <c r="H209" s="5">
        <v>10433</v>
      </c>
      <c r="I209" s="5">
        <v>18798</v>
      </c>
      <c r="J209" s="5">
        <v>52650</v>
      </c>
      <c r="K209" s="5">
        <v>349</v>
      </c>
      <c r="L209" s="5">
        <v>1084</v>
      </c>
      <c r="M209" s="5">
        <v>1088</v>
      </c>
      <c r="N209" s="5">
        <v>7414</v>
      </c>
      <c r="O209" s="5">
        <v>6193</v>
      </c>
      <c r="P209" s="5">
        <v>128</v>
      </c>
      <c r="Q209" s="5">
        <v>453</v>
      </c>
      <c r="R209" s="5">
        <v>600</v>
      </c>
      <c r="S209" s="5">
        <v>0</v>
      </c>
      <c r="T209" s="5">
        <v>7</v>
      </c>
      <c r="U209" s="5">
        <v>33</v>
      </c>
      <c r="V209" s="5">
        <v>11896</v>
      </c>
      <c r="W209" s="5">
        <v>7484</v>
      </c>
      <c r="X209" s="5">
        <v>587</v>
      </c>
      <c r="Y209" s="5">
        <v>2475</v>
      </c>
      <c r="Z209" s="5">
        <v>14</v>
      </c>
      <c r="AA209" s="5">
        <v>1332</v>
      </c>
      <c r="AB209" s="5">
        <v>4</v>
      </c>
      <c r="AC209" s="5">
        <v>0</v>
      </c>
      <c r="AD209" s="5">
        <v>3999</v>
      </c>
      <c r="AE209" s="5">
        <v>2986</v>
      </c>
      <c r="AF209" s="5">
        <v>62</v>
      </c>
      <c r="AG209" s="5">
        <v>0</v>
      </c>
      <c r="AH209" s="5">
        <v>240</v>
      </c>
      <c r="AI209" s="5">
        <v>711</v>
      </c>
      <c r="AJ209" s="5">
        <v>0</v>
      </c>
      <c r="AK209" s="5">
        <v>2419</v>
      </c>
      <c r="AL209" s="5">
        <v>222</v>
      </c>
      <c r="AM209" s="5">
        <v>0</v>
      </c>
      <c r="AN209" s="5">
        <v>897</v>
      </c>
      <c r="AO209" s="5">
        <v>1300</v>
      </c>
      <c r="AP209" s="5">
        <v>0</v>
      </c>
      <c r="AQ209" s="5">
        <v>0</v>
      </c>
      <c r="AR209" s="5">
        <v>0</v>
      </c>
      <c r="AS209" s="5">
        <v>0</v>
      </c>
    </row>
    <row r="210" spans="1:45">
      <c r="A210" s="5">
        <v>1394</v>
      </c>
      <c r="B210" s="5">
        <v>19</v>
      </c>
      <c r="C210" s="5" t="s">
        <v>531</v>
      </c>
      <c r="D210" s="5" t="s">
        <v>532</v>
      </c>
      <c r="E210" s="5">
        <v>20980</v>
      </c>
      <c r="F210" s="5">
        <v>4834</v>
      </c>
      <c r="G210" s="5">
        <v>4745</v>
      </c>
      <c r="H210" s="5">
        <v>525</v>
      </c>
      <c r="I210" s="5">
        <v>0</v>
      </c>
      <c r="J210" s="5">
        <v>9979</v>
      </c>
      <c r="K210" s="5">
        <v>336</v>
      </c>
      <c r="L210" s="5">
        <v>123</v>
      </c>
      <c r="M210" s="5">
        <v>439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237</v>
      </c>
      <c r="W210" s="5">
        <v>220</v>
      </c>
      <c r="X210" s="5">
        <v>0</v>
      </c>
      <c r="Y210" s="5">
        <v>0</v>
      </c>
      <c r="Z210" s="5">
        <v>0</v>
      </c>
      <c r="AA210" s="5">
        <v>17</v>
      </c>
      <c r="AB210" s="5">
        <v>0</v>
      </c>
      <c r="AC210" s="5">
        <v>0</v>
      </c>
      <c r="AD210" s="5">
        <v>174</v>
      </c>
      <c r="AE210" s="5">
        <v>58</v>
      </c>
      <c r="AF210" s="5">
        <v>0</v>
      </c>
      <c r="AG210" s="5">
        <v>0</v>
      </c>
      <c r="AH210" s="5">
        <v>30</v>
      </c>
      <c r="AI210" s="5">
        <v>86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</row>
    <row r="211" spans="1:45">
      <c r="A211" s="5">
        <v>1394</v>
      </c>
      <c r="B211" s="5">
        <v>4</v>
      </c>
      <c r="C211" s="5" t="s">
        <v>533</v>
      </c>
      <c r="D211" s="5" t="s">
        <v>534</v>
      </c>
      <c r="E211" s="5">
        <v>21795</v>
      </c>
      <c r="F211" s="5">
        <v>100</v>
      </c>
      <c r="G211" s="5">
        <v>665</v>
      </c>
      <c r="H211" s="5">
        <v>642</v>
      </c>
      <c r="I211" s="5">
        <v>17242</v>
      </c>
      <c r="J211" s="5">
        <v>2600</v>
      </c>
      <c r="K211" s="5">
        <v>0</v>
      </c>
      <c r="L211" s="5">
        <v>30</v>
      </c>
      <c r="M211" s="5">
        <v>515</v>
      </c>
      <c r="N211" s="5">
        <v>600</v>
      </c>
      <c r="O211" s="5">
        <v>0</v>
      </c>
      <c r="P211" s="5">
        <v>0</v>
      </c>
      <c r="Q211" s="5">
        <v>0</v>
      </c>
      <c r="R211" s="5">
        <v>600</v>
      </c>
      <c r="S211" s="5">
        <v>0</v>
      </c>
      <c r="T211" s="5">
        <v>0</v>
      </c>
      <c r="U211" s="5">
        <v>0</v>
      </c>
      <c r="V211" s="5">
        <v>341</v>
      </c>
      <c r="W211" s="5">
        <v>311</v>
      </c>
      <c r="X211" s="5">
        <v>12</v>
      </c>
      <c r="Y211" s="5">
        <v>0</v>
      </c>
      <c r="Z211" s="5">
        <v>14</v>
      </c>
      <c r="AA211" s="5">
        <v>0</v>
      </c>
      <c r="AB211" s="5">
        <v>4</v>
      </c>
      <c r="AC211" s="5">
        <v>0</v>
      </c>
      <c r="AD211" s="5">
        <v>250</v>
      </c>
      <c r="AE211" s="5">
        <v>0</v>
      </c>
      <c r="AF211" s="5">
        <v>40</v>
      </c>
      <c r="AG211" s="5">
        <v>0</v>
      </c>
      <c r="AH211" s="5">
        <v>210</v>
      </c>
      <c r="AI211" s="5">
        <v>0</v>
      </c>
      <c r="AJ211" s="5">
        <v>0</v>
      </c>
      <c r="AK211" s="5">
        <v>1300</v>
      </c>
      <c r="AL211" s="5">
        <v>0</v>
      </c>
      <c r="AM211" s="5">
        <v>0</v>
      </c>
      <c r="AN211" s="5">
        <v>0</v>
      </c>
      <c r="AO211" s="5">
        <v>1300</v>
      </c>
      <c r="AP211" s="5">
        <v>0</v>
      </c>
      <c r="AQ211" s="5">
        <v>0</v>
      </c>
      <c r="AR211" s="5">
        <v>0</v>
      </c>
      <c r="AS211" s="5">
        <v>0</v>
      </c>
    </row>
    <row r="212" spans="1:45">
      <c r="A212" s="5">
        <v>1394</v>
      </c>
      <c r="B212" s="5">
        <v>4</v>
      </c>
      <c r="C212" s="5" t="s">
        <v>535</v>
      </c>
      <c r="D212" s="5" t="s">
        <v>536</v>
      </c>
      <c r="E212" s="5">
        <v>47111</v>
      </c>
      <c r="F212" s="5">
        <v>21902</v>
      </c>
      <c r="G212" s="5">
        <v>11407</v>
      </c>
      <c r="H212" s="5">
        <v>7015</v>
      </c>
      <c r="I212" s="5">
        <v>1553</v>
      </c>
      <c r="J212" s="5">
        <v>4973</v>
      </c>
      <c r="K212" s="5">
        <v>0</v>
      </c>
      <c r="L212" s="5">
        <v>228</v>
      </c>
      <c r="M212" s="5">
        <v>33</v>
      </c>
      <c r="N212" s="5">
        <v>380</v>
      </c>
      <c r="O212" s="5">
        <v>347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33</v>
      </c>
      <c r="V212" s="5">
        <v>10231</v>
      </c>
      <c r="W212" s="5">
        <v>6953</v>
      </c>
      <c r="X212" s="5">
        <v>575</v>
      </c>
      <c r="Y212" s="5">
        <v>2475</v>
      </c>
      <c r="Z212" s="5">
        <v>0</v>
      </c>
      <c r="AA212" s="5">
        <v>228</v>
      </c>
      <c r="AB212" s="5">
        <v>0</v>
      </c>
      <c r="AC212" s="5">
        <v>0</v>
      </c>
      <c r="AD212" s="5">
        <v>412</v>
      </c>
      <c r="AE212" s="5">
        <v>270</v>
      </c>
      <c r="AF212" s="5">
        <v>22</v>
      </c>
      <c r="AG212" s="5">
        <v>0</v>
      </c>
      <c r="AH212" s="5">
        <v>0</v>
      </c>
      <c r="AI212" s="5">
        <v>120</v>
      </c>
      <c r="AJ212" s="5">
        <v>0</v>
      </c>
      <c r="AK212" s="5">
        <v>1119</v>
      </c>
      <c r="AL212" s="5">
        <v>222</v>
      </c>
      <c r="AM212" s="5">
        <v>0</v>
      </c>
      <c r="AN212" s="5">
        <v>897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</row>
    <row r="213" spans="1:45">
      <c r="A213" s="5">
        <v>1394</v>
      </c>
      <c r="B213" s="5">
        <v>4</v>
      </c>
      <c r="C213" s="5" t="s">
        <v>537</v>
      </c>
      <c r="D213" s="5" t="s">
        <v>538</v>
      </c>
      <c r="E213" s="5">
        <v>102092</v>
      </c>
      <c r="F213" s="5">
        <v>61471</v>
      </c>
      <c r="G213" s="5">
        <v>2453</v>
      </c>
      <c r="H213" s="5">
        <v>2251</v>
      </c>
      <c r="I213" s="5">
        <v>3</v>
      </c>
      <c r="J213" s="5">
        <v>35098</v>
      </c>
      <c r="K213" s="5">
        <v>13</v>
      </c>
      <c r="L213" s="5">
        <v>703</v>
      </c>
      <c r="M213" s="5">
        <v>101</v>
      </c>
      <c r="N213" s="5">
        <v>6434</v>
      </c>
      <c r="O213" s="5">
        <v>5846</v>
      </c>
      <c r="P213" s="5">
        <v>128</v>
      </c>
      <c r="Q213" s="5">
        <v>453</v>
      </c>
      <c r="R213" s="5">
        <v>0</v>
      </c>
      <c r="S213" s="5">
        <v>0</v>
      </c>
      <c r="T213" s="5">
        <v>7</v>
      </c>
      <c r="U213" s="5">
        <v>0</v>
      </c>
      <c r="V213" s="5">
        <v>1087</v>
      </c>
      <c r="W213" s="5">
        <v>0</v>
      </c>
      <c r="X213" s="5">
        <v>0</v>
      </c>
      <c r="Y213" s="5">
        <v>0</v>
      </c>
      <c r="Z213" s="5">
        <v>0</v>
      </c>
      <c r="AA213" s="5">
        <v>1087</v>
      </c>
      <c r="AB213" s="5">
        <v>0</v>
      </c>
      <c r="AC213" s="5">
        <v>0</v>
      </c>
      <c r="AD213" s="5">
        <v>3162</v>
      </c>
      <c r="AE213" s="5">
        <v>2658</v>
      </c>
      <c r="AF213" s="5">
        <v>0</v>
      </c>
      <c r="AG213" s="5">
        <v>0</v>
      </c>
      <c r="AH213" s="5">
        <v>0</v>
      </c>
      <c r="AI213" s="5">
        <v>504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</row>
    <row r="214" spans="1:4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9" t="s">
        <v>159</v>
      </c>
      <c r="B1" s="9"/>
      <c r="C1" s="8" t="str">
        <f>CONCATENATE("10-",'فهرست جداول'!B11,"-",MID('فهرست جداول'!A1, 58,10), "                  (میلیون ریال)")</f>
        <v>10-ارزش موجودی انبار کارگاه‏ها بر حسب فعالیت-94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5.75" customHeight="1" thickBot="1">
      <c r="A2" s="24" t="s">
        <v>128</v>
      </c>
      <c r="B2" s="24" t="s">
        <v>151</v>
      </c>
      <c r="C2" s="46" t="s">
        <v>0</v>
      </c>
      <c r="D2" s="37" t="s">
        <v>1</v>
      </c>
      <c r="E2" s="43" t="s">
        <v>62</v>
      </c>
      <c r="F2" s="44"/>
      <c r="G2" s="44"/>
      <c r="H2" s="44"/>
      <c r="I2" s="44"/>
      <c r="J2" s="45"/>
      <c r="K2" s="27" t="s">
        <v>63</v>
      </c>
      <c r="L2" s="27"/>
      <c r="M2" s="27"/>
      <c r="N2" s="27"/>
      <c r="O2" s="27"/>
      <c r="P2" s="27"/>
    </row>
    <row r="3" spans="1:16" ht="47.25" customHeight="1" thickBot="1">
      <c r="A3" s="29" t="s">
        <v>128</v>
      </c>
      <c r="B3" s="29"/>
      <c r="C3" s="47"/>
      <c r="D3" s="39"/>
      <c r="E3" s="34" t="s">
        <v>2</v>
      </c>
      <c r="F3" s="34" t="s">
        <v>64</v>
      </c>
      <c r="G3" s="34" t="s">
        <v>65</v>
      </c>
      <c r="H3" s="34" t="s">
        <v>66</v>
      </c>
      <c r="I3" s="34" t="s">
        <v>67</v>
      </c>
      <c r="J3" s="34" t="s">
        <v>161</v>
      </c>
      <c r="K3" s="34" t="s">
        <v>2</v>
      </c>
      <c r="L3" s="34" t="s">
        <v>64</v>
      </c>
      <c r="M3" s="34" t="s">
        <v>65</v>
      </c>
      <c r="N3" s="34" t="s">
        <v>66</v>
      </c>
      <c r="O3" s="34" t="s">
        <v>67</v>
      </c>
      <c r="P3" s="34" t="s">
        <v>161</v>
      </c>
    </row>
    <row r="4" spans="1:16">
      <c r="A4" s="5">
        <v>1394</v>
      </c>
      <c r="B4" s="5">
        <v>1</v>
      </c>
      <c r="C4" s="5" t="s">
        <v>162</v>
      </c>
      <c r="D4" s="5" t="s">
        <v>163</v>
      </c>
      <c r="E4" s="5">
        <v>1133935814</v>
      </c>
      <c r="F4" s="5">
        <v>420935515</v>
      </c>
      <c r="G4" s="5">
        <v>111624232</v>
      </c>
      <c r="H4" s="5">
        <v>18510261</v>
      </c>
      <c r="I4" s="5">
        <v>582865806</v>
      </c>
      <c r="J4" s="5">
        <v>0</v>
      </c>
      <c r="K4" s="5">
        <v>1210016029</v>
      </c>
      <c r="L4" s="5">
        <v>470649897</v>
      </c>
      <c r="M4" s="5">
        <v>114964398</v>
      </c>
      <c r="N4" s="5">
        <v>19968170</v>
      </c>
      <c r="O4" s="5">
        <v>604433564</v>
      </c>
      <c r="P4" s="5">
        <v>0</v>
      </c>
    </row>
    <row r="5" spans="1:16">
      <c r="A5" s="5">
        <v>1394</v>
      </c>
      <c r="B5" s="5">
        <v>2</v>
      </c>
      <c r="C5" s="5" t="s">
        <v>164</v>
      </c>
      <c r="D5" s="5" t="s">
        <v>165</v>
      </c>
      <c r="E5" s="5">
        <v>88398676</v>
      </c>
      <c r="F5" s="5">
        <v>24339276</v>
      </c>
      <c r="G5" s="5">
        <v>4099959</v>
      </c>
      <c r="H5" s="5">
        <v>1348378</v>
      </c>
      <c r="I5" s="5">
        <v>58611063</v>
      </c>
      <c r="J5" s="5">
        <v>0</v>
      </c>
      <c r="K5" s="5">
        <v>107799649</v>
      </c>
      <c r="L5" s="5">
        <v>32674373</v>
      </c>
      <c r="M5" s="5">
        <v>4260982</v>
      </c>
      <c r="N5" s="5">
        <v>1752964</v>
      </c>
      <c r="O5" s="5">
        <v>69111330</v>
      </c>
      <c r="P5" s="5">
        <v>0</v>
      </c>
    </row>
    <row r="6" spans="1:16">
      <c r="A6" s="5">
        <v>1394</v>
      </c>
      <c r="B6" s="5">
        <v>3</v>
      </c>
      <c r="C6" s="5" t="s">
        <v>166</v>
      </c>
      <c r="D6" s="5" t="s">
        <v>167</v>
      </c>
      <c r="E6" s="5">
        <v>2725747</v>
      </c>
      <c r="F6" s="5">
        <v>1249237</v>
      </c>
      <c r="G6" s="5">
        <v>9041</v>
      </c>
      <c r="H6" s="5">
        <v>480145</v>
      </c>
      <c r="I6" s="5">
        <v>987323</v>
      </c>
      <c r="J6" s="5">
        <v>0</v>
      </c>
      <c r="K6" s="5">
        <v>3318652</v>
      </c>
      <c r="L6" s="5">
        <v>1343201</v>
      </c>
      <c r="M6" s="5">
        <v>13629</v>
      </c>
      <c r="N6" s="5">
        <v>723779</v>
      </c>
      <c r="O6" s="5">
        <v>1238043</v>
      </c>
      <c r="P6" s="5">
        <v>0</v>
      </c>
    </row>
    <row r="7" spans="1:16">
      <c r="A7" s="5">
        <v>1394</v>
      </c>
      <c r="B7" s="5">
        <v>4</v>
      </c>
      <c r="C7" s="5" t="s">
        <v>168</v>
      </c>
      <c r="D7" s="5" t="s">
        <v>167</v>
      </c>
      <c r="E7" s="5">
        <v>2725747</v>
      </c>
      <c r="F7" s="5">
        <v>1249237</v>
      </c>
      <c r="G7" s="5">
        <v>9041</v>
      </c>
      <c r="H7" s="5">
        <v>480145</v>
      </c>
      <c r="I7" s="5">
        <v>987323</v>
      </c>
      <c r="J7" s="5">
        <v>0</v>
      </c>
      <c r="K7" s="5">
        <v>3318652</v>
      </c>
      <c r="L7" s="5">
        <v>1343201</v>
      </c>
      <c r="M7" s="5">
        <v>13629</v>
      </c>
      <c r="N7" s="5">
        <v>723779</v>
      </c>
      <c r="O7" s="5">
        <v>1238043</v>
      </c>
      <c r="P7" s="5">
        <v>0</v>
      </c>
    </row>
    <row r="8" spans="1:16">
      <c r="A8" s="5">
        <v>1394</v>
      </c>
      <c r="B8" s="5">
        <v>3</v>
      </c>
      <c r="C8" s="5" t="s">
        <v>169</v>
      </c>
      <c r="D8" s="5" t="s">
        <v>170</v>
      </c>
      <c r="E8" s="5">
        <v>1354186</v>
      </c>
      <c r="F8" s="5">
        <v>631847</v>
      </c>
      <c r="G8" s="5">
        <v>5000</v>
      </c>
      <c r="H8" s="5">
        <v>5137</v>
      </c>
      <c r="I8" s="5">
        <v>712202</v>
      </c>
      <c r="J8" s="5">
        <v>0</v>
      </c>
      <c r="K8" s="5">
        <v>1443655</v>
      </c>
      <c r="L8" s="5">
        <v>712265</v>
      </c>
      <c r="M8" s="5">
        <v>118</v>
      </c>
      <c r="N8" s="5">
        <v>3580</v>
      </c>
      <c r="O8" s="5">
        <v>727692</v>
      </c>
      <c r="P8" s="5">
        <v>0</v>
      </c>
    </row>
    <row r="9" spans="1:16">
      <c r="A9" s="5">
        <v>1394</v>
      </c>
      <c r="B9" s="5">
        <v>4</v>
      </c>
      <c r="C9" s="5" t="s">
        <v>171</v>
      </c>
      <c r="D9" s="5" t="s">
        <v>170</v>
      </c>
      <c r="E9" s="5">
        <v>1354186</v>
      </c>
      <c r="F9" s="5">
        <v>631847</v>
      </c>
      <c r="G9" s="5">
        <v>5000</v>
      </c>
      <c r="H9" s="5">
        <v>5137</v>
      </c>
      <c r="I9" s="5">
        <v>712202</v>
      </c>
      <c r="J9" s="5">
        <v>0</v>
      </c>
      <c r="K9" s="5">
        <v>1443655</v>
      </c>
      <c r="L9" s="5">
        <v>712265</v>
      </c>
      <c r="M9" s="5">
        <v>118</v>
      </c>
      <c r="N9" s="5">
        <v>3580</v>
      </c>
      <c r="O9" s="5">
        <v>727692</v>
      </c>
      <c r="P9" s="5">
        <v>0</v>
      </c>
    </row>
    <row r="10" spans="1:16">
      <c r="A10" s="5">
        <v>1394</v>
      </c>
      <c r="B10" s="5">
        <v>3</v>
      </c>
      <c r="C10" s="5" t="s">
        <v>172</v>
      </c>
      <c r="D10" s="5" t="s">
        <v>173</v>
      </c>
      <c r="E10" s="5">
        <v>8988050</v>
      </c>
      <c r="F10" s="5">
        <v>1319678</v>
      </c>
      <c r="G10" s="5">
        <v>366751</v>
      </c>
      <c r="H10" s="5">
        <v>49557</v>
      </c>
      <c r="I10" s="5">
        <v>7252064</v>
      </c>
      <c r="J10" s="5">
        <v>0</v>
      </c>
      <c r="K10" s="5">
        <v>13739290</v>
      </c>
      <c r="L10" s="5">
        <v>5595683</v>
      </c>
      <c r="M10" s="5">
        <v>514017</v>
      </c>
      <c r="N10" s="5">
        <v>79410</v>
      </c>
      <c r="O10" s="5">
        <v>7550180</v>
      </c>
      <c r="P10" s="5">
        <v>0</v>
      </c>
    </row>
    <row r="11" spans="1:16">
      <c r="A11" s="5">
        <v>1394</v>
      </c>
      <c r="B11" s="5">
        <v>4</v>
      </c>
      <c r="C11" s="5" t="s">
        <v>174</v>
      </c>
      <c r="D11" s="5" t="s">
        <v>173</v>
      </c>
      <c r="E11" s="5">
        <v>8988050</v>
      </c>
      <c r="F11" s="5">
        <v>1319678</v>
      </c>
      <c r="G11" s="5">
        <v>366751</v>
      </c>
      <c r="H11" s="5">
        <v>49557</v>
      </c>
      <c r="I11" s="5">
        <v>7252064</v>
      </c>
      <c r="J11" s="5">
        <v>0</v>
      </c>
      <c r="K11" s="5">
        <v>13739290</v>
      </c>
      <c r="L11" s="5">
        <v>5595683</v>
      </c>
      <c r="M11" s="5">
        <v>514017</v>
      </c>
      <c r="N11" s="5">
        <v>79410</v>
      </c>
      <c r="O11" s="5">
        <v>7550180</v>
      </c>
      <c r="P11" s="5">
        <v>0</v>
      </c>
    </row>
    <row r="12" spans="1:16">
      <c r="A12" s="5">
        <v>1394</v>
      </c>
      <c r="B12" s="5">
        <v>3</v>
      </c>
      <c r="C12" s="5" t="s">
        <v>175</v>
      </c>
      <c r="D12" s="5" t="s">
        <v>176</v>
      </c>
      <c r="E12" s="5">
        <v>13743461</v>
      </c>
      <c r="F12" s="5">
        <v>3486749</v>
      </c>
      <c r="G12" s="5">
        <v>963612</v>
      </c>
      <c r="H12" s="5">
        <v>12329</v>
      </c>
      <c r="I12" s="5">
        <v>9280770</v>
      </c>
      <c r="J12" s="5">
        <v>0</v>
      </c>
      <c r="K12" s="5">
        <v>16617555</v>
      </c>
      <c r="L12" s="5">
        <v>3950898</v>
      </c>
      <c r="M12" s="5">
        <v>753399</v>
      </c>
      <c r="N12" s="5">
        <v>33432</v>
      </c>
      <c r="O12" s="5">
        <v>11879827</v>
      </c>
      <c r="P12" s="5">
        <v>0</v>
      </c>
    </row>
    <row r="13" spans="1:16">
      <c r="A13" s="5">
        <v>1394</v>
      </c>
      <c r="B13" s="5">
        <v>4</v>
      </c>
      <c r="C13" s="5" t="s">
        <v>177</v>
      </c>
      <c r="D13" s="5" t="s">
        <v>176</v>
      </c>
      <c r="E13" s="5">
        <v>13743461</v>
      </c>
      <c r="F13" s="5">
        <v>3486749</v>
      </c>
      <c r="G13" s="5">
        <v>963612</v>
      </c>
      <c r="H13" s="5">
        <v>12329</v>
      </c>
      <c r="I13" s="5">
        <v>9280770</v>
      </c>
      <c r="J13" s="5">
        <v>0</v>
      </c>
      <c r="K13" s="5">
        <v>16617555</v>
      </c>
      <c r="L13" s="5">
        <v>3950898</v>
      </c>
      <c r="M13" s="5">
        <v>753399</v>
      </c>
      <c r="N13" s="5">
        <v>33432</v>
      </c>
      <c r="O13" s="5">
        <v>11879827</v>
      </c>
      <c r="P13" s="5">
        <v>0</v>
      </c>
    </row>
    <row r="14" spans="1:16">
      <c r="A14" s="5">
        <v>1394</v>
      </c>
      <c r="B14" s="5">
        <v>3</v>
      </c>
      <c r="C14" s="5" t="s">
        <v>178</v>
      </c>
      <c r="D14" s="5" t="s">
        <v>179</v>
      </c>
      <c r="E14" s="5">
        <v>19342073</v>
      </c>
      <c r="F14" s="5">
        <v>4598542</v>
      </c>
      <c r="G14" s="5">
        <v>556077</v>
      </c>
      <c r="H14" s="5">
        <v>161004</v>
      </c>
      <c r="I14" s="5">
        <v>14026451</v>
      </c>
      <c r="J14" s="5">
        <v>0</v>
      </c>
      <c r="K14" s="5">
        <v>21080766</v>
      </c>
      <c r="L14" s="5">
        <v>5612968</v>
      </c>
      <c r="M14" s="5">
        <v>771587</v>
      </c>
      <c r="N14" s="5">
        <v>198392</v>
      </c>
      <c r="O14" s="5">
        <v>14497820</v>
      </c>
      <c r="P14" s="5">
        <v>0</v>
      </c>
    </row>
    <row r="15" spans="1:16">
      <c r="A15" s="5">
        <v>1394</v>
      </c>
      <c r="B15" s="5">
        <v>4</v>
      </c>
      <c r="C15" s="5" t="s">
        <v>180</v>
      </c>
      <c r="D15" s="5" t="s">
        <v>179</v>
      </c>
      <c r="E15" s="5">
        <v>19342073</v>
      </c>
      <c r="F15" s="5">
        <v>4598542</v>
      </c>
      <c r="G15" s="5">
        <v>556077</v>
      </c>
      <c r="H15" s="5">
        <v>161004</v>
      </c>
      <c r="I15" s="5">
        <v>14026451</v>
      </c>
      <c r="J15" s="5">
        <v>0</v>
      </c>
      <c r="K15" s="5">
        <v>21080766</v>
      </c>
      <c r="L15" s="5">
        <v>5612968</v>
      </c>
      <c r="M15" s="5">
        <v>771587</v>
      </c>
      <c r="N15" s="5">
        <v>198392</v>
      </c>
      <c r="O15" s="5">
        <v>14497820</v>
      </c>
      <c r="P15" s="5">
        <v>0</v>
      </c>
    </row>
    <row r="16" spans="1:16">
      <c r="A16" s="5">
        <v>1394</v>
      </c>
      <c r="B16" s="5">
        <v>3</v>
      </c>
      <c r="C16" s="5" t="s">
        <v>181</v>
      </c>
      <c r="D16" s="5" t="s">
        <v>182</v>
      </c>
      <c r="E16" s="5">
        <v>6872610</v>
      </c>
      <c r="F16" s="5">
        <v>1864100</v>
      </c>
      <c r="G16" s="5">
        <v>37316</v>
      </c>
      <c r="H16" s="5">
        <v>121784</v>
      </c>
      <c r="I16" s="5">
        <v>4849410</v>
      </c>
      <c r="J16" s="5">
        <v>0</v>
      </c>
      <c r="K16" s="5">
        <v>12575567</v>
      </c>
      <c r="L16" s="5">
        <v>2108055</v>
      </c>
      <c r="M16" s="5">
        <v>80530</v>
      </c>
      <c r="N16" s="5">
        <v>21212</v>
      </c>
      <c r="O16" s="5">
        <v>10365770</v>
      </c>
      <c r="P16" s="5">
        <v>0</v>
      </c>
    </row>
    <row r="17" spans="1:16">
      <c r="A17" s="5">
        <v>1394</v>
      </c>
      <c r="B17" s="5">
        <v>4</v>
      </c>
      <c r="C17" s="5" t="s">
        <v>183</v>
      </c>
      <c r="D17" s="5" t="s">
        <v>184</v>
      </c>
      <c r="E17" s="5">
        <v>5865637</v>
      </c>
      <c r="F17" s="5">
        <v>1445429</v>
      </c>
      <c r="G17" s="5">
        <v>17188</v>
      </c>
      <c r="H17" s="5">
        <v>121779</v>
      </c>
      <c r="I17" s="5">
        <v>4281241</v>
      </c>
      <c r="J17" s="5">
        <v>0</v>
      </c>
      <c r="K17" s="5">
        <v>11165108</v>
      </c>
      <c r="L17" s="5">
        <v>1414849</v>
      </c>
      <c r="M17" s="5">
        <v>55370</v>
      </c>
      <c r="N17" s="5">
        <v>21140</v>
      </c>
      <c r="O17" s="5">
        <v>9673748</v>
      </c>
      <c r="P17" s="5">
        <v>0</v>
      </c>
    </row>
    <row r="18" spans="1:16">
      <c r="A18" s="5">
        <v>1394</v>
      </c>
      <c r="B18" s="5">
        <v>4</v>
      </c>
      <c r="C18" s="5" t="s">
        <v>185</v>
      </c>
      <c r="D18" s="5" t="s">
        <v>186</v>
      </c>
      <c r="E18" s="5">
        <v>1006973</v>
      </c>
      <c r="F18" s="5">
        <v>418671</v>
      </c>
      <c r="G18" s="5">
        <v>20128</v>
      </c>
      <c r="H18" s="5">
        <v>5</v>
      </c>
      <c r="I18" s="5">
        <v>568169</v>
      </c>
      <c r="J18" s="5">
        <v>0</v>
      </c>
      <c r="K18" s="5">
        <v>1410459</v>
      </c>
      <c r="L18" s="5">
        <v>693206</v>
      </c>
      <c r="M18" s="5">
        <v>25160</v>
      </c>
      <c r="N18" s="5">
        <v>72</v>
      </c>
      <c r="O18" s="5">
        <v>692022</v>
      </c>
      <c r="P18" s="5">
        <v>0</v>
      </c>
    </row>
    <row r="19" spans="1:16">
      <c r="A19" s="5">
        <v>1394</v>
      </c>
      <c r="B19" s="5">
        <v>3</v>
      </c>
      <c r="C19" s="5" t="s">
        <v>187</v>
      </c>
      <c r="D19" s="5" t="s">
        <v>188</v>
      </c>
      <c r="E19" s="5">
        <v>30518338</v>
      </c>
      <c r="F19" s="5">
        <v>10266178</v>
      </c>
      <c r="G19" s="5">
        <v>1963050</v>
      </c>
      <c r="H19" s="5">
        <v>475636</v>
      </c>
      <c r="I19" s="5">
        <v>17813475</v>
      </c>
      <c r="J19" s="5">
        <v>0</v>
      </c>
      <c r="K19" s="5">
        <v>33619654</v>
      </c>
      <c r="L19" s="5">
        <v>12039795</v>
      </c>
      <c r="M19" s="5">
        <v>1914084</v>
      </c>
      <c r="N19" s="5">
        <v>672198</v>
      </c>
      <c r="O19" s="5">
        <v>18993576</v>
      </c>
      <c r="P19" s="5">
        <v>0</v>
      </c>
    </row>
    <row r="20" spans="1:16">
      <c r="A20" s="5">
        <v>1394</v>
      </c>
      <c r="B20" s="5">
        <v>4</v>
      </c>
      <c r="C20" s="5" t="s">
        <v>189</v>
      </c>
      <c r="D20" s="5" t="s">
        <v>188</v>
      </c>
      <c r="E20" s="5">
        <v>6541108</v>
      </c>
      <c r="F20" s="5">
        <v>1660439</v>
      </c>
      <c r="G20" s="5">
        <v>123791</v>
      </c>
      <c r="H20" s="5">
        <v>71406</v>
      </c>
      <c r="I20" s="5">
        <v>4685471</v>
      </c>
      <c r="J20" s="5">
        <v>0</v>
      </c>
      <c r="K20" s="5">
        <v>8104531</v>
      </c>
      <c r="L20" s="5">
        <v>2249778</v>
      </c>
      <c r="M20" s="5">
        <v>140541</v>
      </c>
      <c r="N20" s="5">
        <v>125119</v>
      </c>
      <c r="O20" s="5">
        <v>5589093</v>
      </c>
      <c r="P20" s="5">
        <v>0</v>
      </c>
    </row>
    <row r="21" spans="1:16">
      <c r="A21" s="5">
        <v>1394</v>
      </c>
      <c r="B21" s="5">
        <v>4</v>
      </c>
      <c r="C21" s="5" t="s">
        <v>190</v>
      </c>
      <c r="D21" s="5" t="s">
        <v>191</v>
      </c>
      <c r="E21" s="5">
        <v>5140349</v>
      </c>
      <c r="F21" s="5">
        <v>2067618</v>
      </c>
      <c r="G21" s="5">
        <v>641189</v>
      </c>
      <c r="H21" s="5">
        <v>4487</v>
      </c>
      <c r="I21" s="5">
        <v>2427055</v>
      </c>
      <c r="J21" s="5">
        <v>0</v>
      </c>
      <c r="K21" s="5">
        <v>5158840</v>
      </c>
      <c r="L21" s="5">
        <v>1847884</v>
      </c>
      <c r="M21" s="5">
        <v>770294</v>
      </c>
      <c r="N21" s="5">
        <v>465</v>
      </c>
      <c r="O21" s="5">
        <v>2540197</v>
      </c>
      <c r="P21" s="5">
        <v>0</v>
      </c>
    </row>
    <row r="22" spans="1:16">
      <c r="A22" s="5">
        <v>1394</v>
      </c>
      <c r="B22" s="5">
        <v>4</v>
      </c>
      <c r="C22" s="5" t="s">
        <v>192</v>
      </c>
      <c r="D22" s="5" t="s">
        <v>193</v>
      </c>
      <c r="E22" s="5">
        <v>2414159</v>
      </c>
      <c r="F22" s="5">
        <v>372861</v>
      </c>
      <c r="G22" s="5">
        <v>34601</v>
      </c>
      <c r="H22" s="5">
        <v>55733</v>
      </c>
      <c r="I22" s="5">
        <v>1950964</v>
      </c>
      <c r="J22" s="5">
        <v>0</v>
      </c>
      <c r="K22" s="5">
        <v>3175160</v>
      </c>
      <c r="L22" s="5">
        <v>575944</v>
      </c>
      <c r="M22" s="5">
        <v>50311</v>
      </c>
      <c r="N22" s="5">
        <v>112948</v>
      </c>
      <c r="O22" s="5">
        <v>2435957</v>
      </c>
      <c r="P22" s="5">
        <v>0</v>
      </c>
    </row>
    <row r="23" spans="1:16">
      <c r="A23" s="5">
        <v>1394</v>
      </c>
      <c r="B23" s="5">
        <v>4</v>
      </c>
      <c r="C23" s="5" t="s">
        <v>194</v>
      </c>
      <c r="D23" s="5" t="s">
        <v>195</v>
      </c>
      <c r="E23" s="5">
        <v>1338322</v>
      </c>
      <c r="F23" s="5">
        <v>517510</v>
      </c>
      <c r="G23" s="5">
        <v>0</v>
      </c>
      <c r="H23" s="5">
        <v>2393</v>
      </c>
      <c r="I23" s="5">
        <v>818418</v>
      </c>
      <c r="J23" s="5">
        <v>0</v>
      </c>
      <c r="K23" s="5">
        <v>1777874</v>
      </c>
      <c r="L23" s="5">
        <v>499865</v>
      </c>
      <c r="M23" s="5">
        <v>558</v>
      </c>
      <c r="N23" s="5">
        <v>2000</v>
      </c>
      <c r="O23" s="5">
        <v>1275451</v>
      </c>
      <c r="P23" s="5">
        <v>0</v>
      </c>
    </row>
    <row r="24" spans="1:16">
      <c r="A24" s="5">
        <v>1394</v>
      </c>
      <c r="B24" s="5">
        <v>4</v>
      </c>
      <c r="C24" s="5" t="s">
        <v>196</v>
      </c>
      <c r="D24" s="5" t="s">
        <v>197</v>
      </c>
      <c r="E24" s="5">
        <v>814970</v>
      </c>
      <c r="F24" s="5">
        <v>182875</v>
      </c>
      <c r="G24" s="5">
        <v>33576</v>
      </c>
      <c r="H24" s="5">
        <v>36874</v>
      </c>
      <c r="I24" s="5">
        <v>561644</v>
      </c>
      <c r="J24" s="5">
        <v>0</v>
      </c>
      <c r="K24" s="5">
        <v>1280255</v>
      </c>
      <c r="L24" s="5">
        <v>358865</v>
      </c>
      <c r="M24" s="5">
        <v>37333</v>
      </c>
      <c r="N24" s="5">
        <v>87899</v>
      </c>
      <c r="O24" s="5">
        <v>796157</v>
      </c>
      <c r="P24" s="5">
        <v>0</v>
      </c>
    </row>
    <row r="25" spans="1:16">
      <c r="A25" s="5">
        <v>1394</v>
      </c>
      <c r="B25" s="5">
        <v>4</v>
      </c>
      <c r="C25" s="5" t="s">
        <v>198</v>
      </c>
      <c r="D25" s="5" t="s">
        <v>199</v>
      </c>
      <c r="E25" s="5">
        <v>14269431</v>
      </c>
      <c r="F25" s="5">
        <v>5464874</v>
      </c>
      <c r="G25" s="5">
        <v>1129893</v>
      </c>
      <c r="H25" s="5">
        <v>304742</v>
      </c>
      <c r="I25" s="5">
        <v>7369922</v>
      </c>
      <c r="J25" s="5">
        <v>0</v>
      </c>
      <c r="K25" s="5">
        <v>14122993</v>
      </c>
      <c r="L25" s="5">
        <v>6507458</v>
      </c>
      <c r="M25" s="5">
        <v>915048</v>
      </c>
      <c r="N25" s="5">
        <v>343767</v>
      </c>
      <c r="O25" s="5">
        <v>6356721</v>
      </c>
      <c r="P25" s="5">
        <v>0</v>
      </c>
    </row>
    <row r="26" spans="1:16">
      <c r="A26" s="5">
        <v>1394</v>
      </c>
      <c r="B26" s="5">
        <v>3</v>
      </c>
      <c r="C26" s="5" t="s">
        <v>200</v>
      </c>
      <c r="D26" s="5" t="s">
        <v>201</v>
      </c>
      <c r="E26" s="5">
        <v>4854212</v>
      </c>
      <c r="F26" s="5">
        <v>922946</v>
      </c>
      <c r="G26" s="5">
        <v>199113</v>
      </c>
      <c r="H26" s="5">
        <v>42785</v>
      </c>
      <c r="I26" s="5">
        <v>3689368</v>
      </c>
      <c r="J26" s="5">
        <v>0</v>
      </c>
      <c r="K26" s="5">
        <v>5404510</v>
      </c>
      <c r="L26" s="5">
        <v>1311510</v>
      </c>
      <c r="M26" s="5">
        <v>213618</v>
      </c>
      <c r="N26" s="5">
        <v>20962</v>
      </c>
      <c r="O26" s="5">
        <v>3858420</v>
      </c>
      <c r="P26" s="5">
        <v>0</v>
      </c>
    </row>
    <row r="27" spans="1:16">
      <c r="A27" s="5">
        <v>1394</v>
      </c>
      <c r="B27" s="5">
        <v>4</v>
      </c>
      <c r="C27" s="5" t="s">
        <v>202</v>
      </c>
      <c r="D27" s="5" t="s">
        <v>201</v>
      </c>
      <c r="E27" s="5">
        <v>4854212</v>
      </c>
      <c r="F27" s="5">
        <v>922946</v>
      </c>
      <c r="G27" s="5">
        <v>199113</v>
      </c>
      <c r="H27" s="5">
        <v>42785</v>
      </c>
      <c r="I27" s="5">
        <v>3689368</v>
      </c>
      <c r="J27" s="5">
        <v>0</v>
      </c>
      <c r="K27" s="5">
        <v>5404510</v>
      </c>
      <c r="L27" s="5">
        <v>1311510</v>
      </c>
      <c r="M27" s="5">
        <v>213618</v>
      </c>
      <c r="N27" s="5">
        <v>20962</v>
      </c>
      <c r="O27" s="5">
        <v>3858420</v>
      </c>
      <c r="P27" s="5">
        <v>0</v>
      </c>
    </row>
    <row r="28" spans="1:16">
      <c r="A28" s="5">
        <v>1394</v>
      </c>
      <c r="B28" s="5">
        <v>2</v>
      </c>
      <c r="C28" s="5" t="s">
        <v>203</v>
      </c>
      <c r="D28" s="5" t="s">
        <v>204</v>
      </c>
      <c r="E28" s="5">
        <v>9007504</v>
      </c>
      <c r="F28" s="5">
        <v>1267123</v>
      </c>
      <c r="G28" s="5">
        <v>36859</v>
      </c>
      <c r="H28" s="5">
        <v>89132</v>
      </c>
      <c r="I28" s="5">
        <v>7614390</v>
      </c>
      <c r="J28" s="5">
        <v>0</v>
      </c>
      <c r="K28" s="5">
        <v>10285417</v>
      </c>
      <c r="L28" s="5">
        <v>2105204</v>
      </c>
      <c r="M28" s="5">
        <v>33429</v>
      </c>
      <c r="N28" s="5">
        <v>88847</v>
      </c>
      <c r="O28" s="5">
        <v>8057937</v>
      </c>
      <c r="P28" s="5">
        <v>0</v>
      </c>
    </row>
    <row r="29" spans="1:16">
      <c r="A29" s="5">
        <v>1394</v>
      </c>
      <c r="B29" s="5">
        <v>3</v>
      </c>
      <c r="C29" s="5" t="s">
        <v>205</v>
      </c>
      <c r="D29" s="5" t="s">
        <v>204</v>
      </c>
      <c r="E29" s="5">
        <v>9007504</v>
      </c>
      <c r="F29" s="5">
        <v>1267123</v>
      </c>
      <c r="G29" s="5">
        <v>36859</v>
      </c>
      <c r="H29" s="5">
        <v>89132</v>
      </c>
      <c r="I29" s="5">
        <v>7614390</v>
      </c>
      <c r="J29" s="5">
        <v>0</v>
      </c>
      <c r="K29" s="5">
        <v>10285417</v>
      </c>
      <c r="L29" s="5">
        <v>2105204</v>
      </c>
      <c r="M29" s="5">
        <v>33429</v>
      </c>
      <c r="N29" s="5">
        <v>88847</v>
      </c>
      <c r="O29" s="5">
        <v>8057937</v>
      </c>
      <c r="P29" s="5">
        <v>0</v>
      </c>
    </row>
    <row r="30" spans="1:16">
      <c r="A30" s="5">
        <v>1394</v>
      </c>
      <c r="B30" s="5">
        <v>4</v>
      </c>
      <c r="C30" s="5" t="s">
        <v>206</v>
      </c>
      <c r="D30" s="5" t="s">
        <v>207</v>
      </c>
      <c r="E30" s="5">
        <v>310268</v>
      </c>
      <c r="F30" s="5">
        <v>210823</v>
      </c>
      <c r="G30" s="5">
        <v>21</v>
      </c>
      <c r="H30" s="5">
        <v>1461</v>
      </c>
      <c r="I30" s="5">
        <v>97963</v>
      </c>
      <c r="J30" s="5">
        <v>0</v>
      </c>
      <c r="K30" s="5">
        <v>380266</v>
      </c>
      <c r="L30" s="5">
        <v>245933</v>
      </c>
      <c r="M30" s="5">
        <v>33</v>
      </c>
      <c r="N30" s="5">
        <v>5704</v>
      </c>
      <c r="O30" s="5">
        <v>128595</v>
      </c>
      <c r="P30" s="5">
        <v>0</v>
      </c>
    </row>
    <row r="31" spans="1:16">
      <c r="A31" s="5">
        <v>1394</v>
      </c>
      <c r="B31" s="5">
        <v>4</v>
      </c>
      <c r="C31" s="5" t="s">
        <v>208</v>
      </c>
      <c r="D31" s="5" t="s">
        <v>209</v>
      </c>
      <c r="E31" s="5">
        <v>1077268</v>
      </c>
      <c r="F31" s="5">
        <v>115484</v>
      </c>
      <c r="G31" s="5">
        <v>1911</v>
      </c>
      <c r="H31" s="5">
        <v>0</v>
      </c>
      <c r="I31" s="5">
        <v>959873</v>
      </c>
      <c r="J31" s="5">
        <v>0</v>
      </c>
      <c r="K31" s="5">
        <v>1069130</v>
      </c>
      <c r="L31" s="5">
        <v>179571</v>
      </c>
      <c r="M31" s="5">
        <v>1520</v>
      </c>
      <c r="N31" s="5">
        <v>0</v>
      </c>
      <c r="O31" s="5">
        <v>888040</v>
      </c>
      <c r="P31" s="5">
        <v>0</v>
      </c>
    </row>
    <row r="32" spans="1:16">
      <c r="A32" s="5">
        <v>1394</v>
      </c>
      <c r="B32" s="5">
        <v>4</v>
      </c>
      <c r="C32" s="5" t="s">
        <v>210</v>
      </c>
      <c r="D32" s="5" t="s">
        <v>211</v>
      </c>
      <c r="E32" s="5">
        <v>7619967</v>
      </c>
      <c r="F32" s="5">
        <v>940817</v>
      </c>
      <c r="G32" s="5">
        <v>34926</v>
      </c>
      <c r="H32" s="5">
        <v>87671</v>
      </c>
      <c r="I32" s="5">
        <v>6556554</v>
      </c>
      <c r="J32" s="5">
        <v>0</v>
      </c>
      <c r="K32" s="5">
        <v>8836021</v>
      </c>
      <c r="L32" s="5">
        <v>1679701</v>
      </c>
      <c r="M32" s="5">
        <v>31876</v>
      </c>
      <c r="N32" s="5">
        <v>83143</v>
      </c>
      <c r="O32" s="5">
        <v>7041302</v>
      </c>
      <c r="P32" s="5">
        <v>0</v>
      </c>
    </row>
    <row r="33" spans="1:16">
      <c r="A33" s="5">
        <v>1394</v>
      </c>
      <c r="B33" s="5">
        <v>2</v>
      </c>
      <c r="C33" s="5" t="s">
        <v>212</v>
      </c>
      <c r="D33" s="5" t="s">
        <v>213</v>
      </c>
      <c r="E33" s="5">
        <v>10095028</v>
      </c>
      <c r="F33" s="5">
        <v>1406251</v>
      </c>
      <c r="G33" s="5">
        <v>2566630</v>
      </c>
      <c r="H33" s="5">
        <v>0</v>
      </c>
      <c r="I33" s="5">
        <v>6122147</v>
      </c>
      <c r="J33" s="5">
        <v>0</v>
      </c>
      <c r="K33" s="5">
        <v>10082513</v>
      </c>
      <c r="L33" s="5">
        <v>1606886</v>
      </c>
      <c r="M33" s="5">
        <v>2385938</v>
      </c>
      <c r="N33" s="5">
        <v>0</v>
      </c>
      <c r="O33" s="5">
        <v>6089689</v>
      </c>
      <c r="P33" s="5">
        <v>0</v>
      </c>
    </row>
    <row r="34" spans="1:16">
      <c r="A34" s="5">
        <v>1394</v>
      </c>
      <c r="B34" s="5">
        <v>3</v>
      </c>
      <c r="C34" s="5" t="s">
        <v>214</v>
      </c>
      <c r="D34" s="5" t="s">
        <v>215</v>
      </c>
      <c r="E34" s="5">
        <v>10095028</v>
      </c>
      <c r="F34" s="5">
        <v>1406251</v>
      </c>
      <c r="G34" s="5">
        <v>2566630</v>
      </c>
      <c r="H34" s="5">
        <v>0</v>
      </c>
      <c r="I34" s="5">
        <v>6122147</v>
      </c>
      <c r="J34" s="5">
        <v>0</v>
      </c>
      <c r="K34" s="5">
        <v>10082513</v>
      </c>
      <c r="L34" s="5">
        <v>1606886</v>
      </c>
      <c r="M34" s="5">
        <v>2385938</v>
      </c>
      <c r="N34" s="5">
        <v>0</v>
      </c>
      <c r="O34" s="5">
        <v>6089689</v>
      </c>
      <c r="P34" s="5">
        <v>0</v>
      </c>
    </row>
    <row r="35" spans="1:16">
      <c r="A35" s="5">
        <v>1394</v>
      </c>
      <c r="B35" s="5">
        <v>4</v>
      </c>
      <c r="C35" s="5" t="s">
        <v>216</v>
      </c>
      <c r="D35" s="5" t="s">
        <v>217</v>
      </c>
      <c r="E35" s="5">
        <v>10095028</v>
      </c>
      <c r="F35" s="5">
        <v>1406251</v>
      </c>
      <c r="G35" s="5">
        <v>2566630</v>
      </c>
      <c r="H35" s="5">
        <v>0</v>
      </c>
      <c r="I35" s="5">
        <v>6122147</v>
      </c>
      <c r="J35" s="5">
        <v>0</v>
      </c>
      <c r="K35" s="5">
        <v>10082513</v>
      </c>
      <c r="L35" s="5">
        <v>1606886</v>
      </c>
      <c r="M35" s="5">
        <v>2385938</v>
      </c>
      <c r="N35" s="5">
        <v>0</v>
      </c>
      <c r="O35" s="5">
        <v>6089689</v>
      </c>
      <c r="P35" s="5">
        <v>0</v>
      </c>
    </row>
    <row r="36" spans="1:16">
      <c r="A36" s="5">
        <v>1394</v>
      </c>
      <c r="B36" s="5">
        <v>2</v>
      </c>
      <c r="C36" s="5" t="s">
        <v>218</v>
      </c>
      <c r="D36" s="5" t="s">
        <v>219</v>
      </c>
      <c r="E36" s="5">
        <v>30780012</v>
      </c>
      <c r="F36" s="5">
        <v>12490350</v>
      </c>
      <c r="G36" s="5">
        <v>2376910</v>
      </c>
      <c r="H36" s="5">
        <v>368368</v>
      </c>
      <c r="I36" s="5">
        <v>15544384</v>
      </c>
      <c r="J36" s="5">
        <v>0</v>
      </c>
      <c r="K36" s="5">
        <v>36098355</v>
      </c>
      <c r="L36" s="5">
        <v>17017186</v>
      </c>
      <c r="M36" s="5">
        <v>2440021</v>
      </c>
      <c r="N36" s="5">
        <v>386299</v>
      </c>
      <c r="O36" s="5">
        <v>16254848</v>
      </c>
      <c r="P36" s="5">
        <v>0</v>
      </c>
    </row>
    <row r="37" spans="1:16">
      <c r="A37" s="5">
        <v>1394</v>
      </c>
      <c r="B37" s="5">
        <v>3</v>
      </c>
      <c r="C37" s="5" t="s">
        <v>220</v>
      </c>
      <c r="D37" s="5" t="s">
        <v>221</v>
      </c>
      <c r="E37" s="5">
        <v>17650243</v>
      </c>
      <c r="F37" s="5">
        <v>7313317</v>
      </c>
      <c r="G37" s="5">
        <v>1298570</v>
      </c>
      <c r="H37" s="5">
        <v>282249</v>
      </c>
      <c r="I37" s="5">
        <v>8756106</v>
      </c>
      <c r="J37" s="5">
        <v>0</v>
      </c>
      <c r="K37" s="5">
        <v>20150040</v>
      </c>
      <c r="L37" s="5">
        <v>9662963</v>
      </c>
      <c r="M37" s="5">
        <v>1327525</v>
      </c>
      <c r="N37" s="5">
        <v>284649</v>
      </c>
      <c r="O37" s="5">
        <v>8874903</v>
      </c>
      <c r="P37" s="5">
        <v>0</v>
      </c>
    </row>
    <row r="38" spans="1:16">
      <c r="A38" s="5">
        <v>1394</v>
      </c>
      <c r="B38" s="5">
        <v>4</v>
      </c>
      <c r="C38" s="5" t="s">
        <v>222</v>
      </c>
      <c r="D38" s="5" t="s">
        <v>223</v>
      </c>
      <c r="E38" s="5">
        <v>10178803</v>
      </c>
      <c r="F38" s="5">
        <v>4375183</v>
      </c>
      <c r="G38" s="5">
        <v>678158</v>
      </c>
      <c r="H38" s="5">
        <v>263864</v>
      </c>
      <c r="I38" s="5">
        <v>4861599</v>
      </c>
      <c r="J38" s="5">
        <v>0</v>
      </c>
      <c r="K38" s="5">
        <v>11930714</v>
      </c>
      <c r="L38" s="5">
        <v>5957442</v>
      </c>
      <c r="M38" s="5">
        <v>634920</v>
      </c>
      <c r="N38" s="5">
        <v>228610</v>
      </c>
      <c r="O38" s="5">
        <v>5109741</v>
      </c>
      <c r="P38" s="5">
        <v>0</v>
      </c>
    </row>
    <row r="39" spans="1:16">
      <c r="A39" s="5">
        <v>1394</v>
      </c>
      <c r="B39" s="5">
        <v>4</v>
      </c>
      <c r="C39" s="5" t="s">
        <v>224</v>
      </c>
      <c r="D39" s="5" t="s">
        <v>225</v>
      </c>
      <c r="E39" s="5">
        <v>6718431</v>
      </c>
      <c r="F39" s="5">
        <v>2855288</v>
      </c>
      <c r="G39" s="5">
        <v>619443</v>
      </c>
      <c r="H39" s="5">
        <v>7113</v>
      </c>
      <c r="I39" s="5">
        <v>3236587</v>
      </c>
      <c r="J39" s="5">
        <v>0</v>
      </c>
      <c r="K39" s="5">
        <v>7354458</v>
      </c>
      <c r="L39" s="5">
        <v>3563699</v>
      </c>
      <c r="M39" s="5">
        <v>690504</v>
      </c>
      <c r="N39" s="5">
        <v>4629</v>
      </c>
      <c r="O39" s="5">
        <v>3095626</v>
      </c>
      <c r="P39" s="5">
        <v>0</v>
      </c>
    </row>
    <row r="40" spans="1:16">
      <c r="A40" s="5">
        <v>1394</v>
      </c>
      <c r="B40" s="5">
        <v>4</v>
      </c>
      <c r="C40" s="5" t="s">
        <v>226</v>
      </c>
      <c r="D40" s="5" t="s">
        <v>227</v>
      </c>
      <c r="E40" s="5">
        <v>753009</v>
      </c>
      <c r="F40" s="5">
        <v>82847</v>
      </c>
      <c r="G40" s="5">
        <v>969</v>
      </c>
      <c r="H40" s="5">
        <v>11272</v>
      </c>
      <c r="I40" s="5">
        <v>657921</v>
      </c>
      <c r="J40" s="5">
        <v>0</v>
      </c>
      <c r="K40" s="5">
        <v>864868</v>
      </c>
      <c r="L40" s="5">
        <v>141822</v>
      </c>
      <c r="M40" s="5">
        <v>2101</v>
      </c>
      <c r="N40" s="5">
        <v>51410</v>
      </c>
      <c r="O40" s="5">
        <v>669536</v>
      </c>
      <c r="P40" s="5">
        <v>0</v>
      </c>
    </row>
    <row r="41" spans="1:16">
      <c r="A41" s="5">
        <v>1394</v>
      </c>
      <c r="B41" s="5">
        <v>3</v>
      </c>
      <c r="C41" s="5" t="s">
        <v>228</v>
      </c>
      <c r="D41" s="5" t="s">
        <v>229</v>
      </c>
      <c r="E41" s="5">
        <v>13129768</v>
      </c>
      <c r="F41" s="5">
        <v>5177032</v>
      </c>
      <c r="G41" s="5">
        <v>1078340</v>
      </c>
      <c r="H41" s="5">
        <v>86118</v>
      </c>
      <c r="I41" s="5">
        <v>6788277</v>
      </c>
      <c r="J41" s="5">
        <v>0</v>
      </c>
      <c r="K41" s="5">
        <v>15948315</v>
      </c>
      <c r="L41" s="5">
        <v>7354224</v>
      </c>
      <c r="M41" s="5">
        <v>1112496</v>
      </c>
      <c r="N41" s="5">
        <v>101650</v>
      </c>
      <c r="O41" s="5">
        <v>7379945</v>
      </c>
      <c r="P41" s="5">
        <v>0</v>
      </c>
    </row>
    <row r="42" spans="1:16">
      <c r="A42" s="5">
        <v>1394</v>
      </c>
      <c r="B42" s="5">
        <v>4</v>
      </c>
      <c r="C42" s="5" t="s">
        <v>230</v>
      </c>
      <c r="D42" s="5" t="s">
        <v>231</v>
      </c>
      <c r="E42" s="5">
        <v>230981</v>
      </c>
      <c r="F42" s="5">
        <v>123812</v>
      </c>
      <c r="G42" s="5">
        <v>1106</v>
      </c>
      <c r="H42" s="5">
        <v>0</v>
      </c>
      <c r="I42" s="5">
        <v>106063</v>
      </c>
      <c r="J42" s="5">
        <v>0</v>
      </c>
      <c r="K42" s="5">
        <v>279764</v>
      </c>
      <c r="L42" s="5">
        <v>158214</v>
      </c>
      <c r="M42" s="5">
        <v>906</v>
      </c>
      <c r="N42" s="5">
        <v>0</v>
      </c>
      <c r="O42" s="5">
        <v>120645</v>
      </c>
      <c r="P42" s="5">
        <v>0</v>
      </c>
    </row>
    <row r="43" spans="1:16">
      <c r="A43" s="5">
        <v>1394</v>
      </c>
      <c r="B43" s="5">
        <v>4</v>
      </c>
      <c r="C43" s="5" t="s">
        <v>232</v>
      </c>
      <c r="D43" s="5" t="s">
        <v>233</v>
      </c>
      <c r="E43" s="5">
        <v>2262129</v>
      </c>
      <c r="F43" s="5">
        <v>722761</v>
      </c>
      <c r="G43" s="5">
        <v>204682</v>
      </c>
      <c r="H43" s="5">
        <v>42270</v>
      </c>
      <c r="I43" s="5">
        <v>1292417</v>
      </c>
      <c r="J43" s="5">
        <v>0</v>
      </c>
      <c r="K43" s="5">
        <v>2570237</v>
      </c>
      <c r="L43" s="5">
        <v>1057423</v>
      </c>
      <c r="M43" s="5">
        <v>228115</v>
      </c>
      <c r="N43" s="5">
        <v>55272</v>
      </c>
      <c r="O43" s="5">
        <v>1229427</v>
      </c>
      <c r="P43" s="5">
        <v>0</v>
      </c>
    </row>
    <row r="44" spans="1:16">
      <c r="A44" s="5">
        <v>1394</v>
      </c>
      <c r="B44" s="5">
        <v>4</v>
      </c>
      <c r="C44" s="5" t="s">
        <v>234</v>
      </c>
      <c r="D44" s="5" t="s">
        <v>235</v>
      </c>
      <c r="E44" s="5">
        <v>9778000</v>
      </c>
      <c r="F44" s="5">
        <v>4050343</v>
      </c>
      <c r="G44" s="5">
        <v>830396</v>
      </c>
      <c r="H44" s="5">
        <v>14938</v>
      </c>
      <c r="I44" s="5">
        <v>4882324</v>
      </c>
      <c r="J44" s="5">
        <v>0</v>
      </c>
      <c r="K44" s="5">
        <v>12095802</v>
      </c>
      <c r="L44" s="5">
        <v>5774196</v>
      </c>
      <c r="M44" s="5">
        <v>838465</v>
      </c>
      <c r="N44" s="5">
        <v>11795</v>
      </c>
      <c r="O44" s="5">
        <v>5471347</v>
      </c>
      <c r="P44" s="5">
        <v>0</v>
      </c>
    </row>
    <row r="45" spans="1:16">
      <c r="A45" s="5">
        <v>1394</v>
      </c>
      <c r="B45" s="5">
        <v>4</v>
      </c>
      <c r="C45" s="5" t="s">
        <v>236</v>
      </c>
      <c r="D45" s="5" t="s">
        <v>237</v>
      </c>
      <c r="E45" s="5">
        <v>451390</v>
      </c>
      <c r="F45" s="5">
        <v>124927</v>
      </c>
      <c r="G45" s="5">
        <v>13586</v>
      </c>
      <c r="H45" s="5">
        <v>6864</v>
      </c>
      <c r="I45" s="5">
        <v>306014</v>
      </c>
      <c r="J45" s="5">
        <v>0</v>
      </c>
      <c r="K45" s="5">
        <v>459629</v>
      </c>
      <c r="L45" s="5">
        <v>176161</v>
      </c>
      <c r="M45" s="5">
        <v>7401</v>
      </c>
      <c r="N45" s="5">
        <v>13022</v>
      </c>
      <c r="O45" s="5">
        <v>263046</v>
      </c>
      <c r="P45" s="5">
        <v>0</v>
      </c>
    </row>
    <row r="46" spans="1:16">
      <c r="A46" s="5">
        <v>1394</v>
      </c>
      <c r="B46" s="5">
        <v>4</v>
      </c>
      <c r="C46" s="5" t="s">
        <v>238</v>
      </c>
      <c r="D46" s="5" t="s">
        <v>239</v>
      </c>
      <c r="E46" s="5">
        <v>407267</v>
      </c>
      <c r="F46" s="5">
        <v>155190</v>
      </c>
      <c r="G46" s="5">
        <v>28571</v>
      </c>
      <c r="H46" s="5">
        <v>22047</v>
      </c>
      <c r="I46" s="5">
        <v>201460</v>
      </c>
      <c r="J46" s="5">
        <v>0</v>
      </c>
      <c r="K46" s="5">
        <v>542882</v>
      </c>
      <c r="L46" s="5">
        <v>188230</v>
      </c>
      <c r="M46" s="5">
        <v>37610</v>
      </c>
      <c r="N46" s="5">
        <v>21561</v>
      </c>
      <c r="O46" s="5">
        <v>295481</v>
      </c>
      <c r="P46" s="5">
        <v>0</v>
      </c>
    </row>
    <row r="47" spans="1:16">
      <c r="A47" s="5">
        <v>1394</v>
      </c>
      <c r="B47" s="5">
        <v>2</v>
      </c>
      <c r="C47" s="5" t="s">
        <v>240</v>
      </c>
      <c r="D47" s="5" t="s">
        <v>241</v>
      </c>
      <c r="E47" s="5">
        <v>4678344</v>
      </c>
      <c r="F47" s="5">
        <v>2023524</v>
      </c>
      <c r="G47" s="5">
        <v>179724</v>
      </c>
      <c r="H47" s="5">
        <v>102834</v>
      </c>
      <c r="I47" s="5">
        <v>2372263</v>
      </c>
      <c r="J47" s="5">
        <v>0</v>
      </c>
      <c r="K47" s="5">
        <v>4470572</v>
      </c>
      <c r="L47" s="5">
        <v>2610769</v>
      </c>
      <c r="M47" s="5">
        <v>259281</v>
      </c>
      <c r="N47" s="5">
        <v>96022</v>
      </c>
      <c r="O47" s="5">
        <v>1504500</v>
      </c>
      <c r="P47" s="5">
        <v>0</v>
      </c>
    </row>
    <row r="48" spans="1:16">
      <c r="A48" s="5">
        <v>1394</v>
      </c>
      <c r="B48" s="5">
        <v>3</v>
      </c>
      <c r="C48" s="5" t="s">
        <v>242</v>
      </c>
      <c r="D48" s="5" t="s">
        <v>243</v>
      </c>
      <c r="E48" s="5">
        <v>4070582</v>
      </c>
      <c r="F48" s="5">
        <v>1717611</v>
      </c>
      <c r="G48" s="5">
        <v>68617</v>
      </c>
      <c r="H48" s="5">
        <v>99503</v>
      </c>
      <c r="I48" s="5">
        <v>2184851</v>
      </c>
      <c r="J48" s="5">
        <v>0</v>
      </c>
      <c r="K48" s="5">
        <v>3754720</v>
      </c>
      <c r="L48" s="5">
        <v>2185691</v>
      </c>
      <c r="M48" s="5">
        <v>168973</v>
      </c>
      <c r="N48" s="5">
        <v>96022</v>
      </c>
      <c r="O48" s="5">
        <v>1304034</v>
      </c>
      <c r="P48" s="5">
        <v>0</v>
      </c>
    </row>
    <row r="49" spans="1:16">
      <c r="A49" s="5">
        <v>1394</v>
      </c>
      <c r="B49" s="5">
        <v>4</v>
      </c>
      <c r="C49" s="5" t="s">
        <v>244</v>
      </c>
      <c r="D49" s="5" t="s">
        <v>243</v>
      </c>
      <c r="E49" s="5">
        <v>4070582</v>
      </c>
      <c r="F49" s="5">
        <v>1717611</v>
      </c>
      <c r="G49" s="5">
        <v>68617</v>
      </c>
      <c r="H49" s="5">
        <v>99503</v>
      </c>
      <c r="I49" s="5">
        <v>2184851</v>
      </c>
      <c r="J49" s="5">
        <v>0</v>
      </c>
      <c r="K49" s="5">
        <v>3754720</v>
      </c>
      <c r="L49" s="5">
        <v>2185691</v>
      </c>
      <c r="M49" s="5">
        <v>168973</v>
      </c>
      <c r="N49" s="5">
        <v>96022</v>
      </c>
      <c r="O49" s="5">
        <v>1304034</v>
      </c>
      <c r="P49" s="5">
        <v>0</v>
      </c>
    </row>
    <row r="50" spans="1:16">
      <c r="A50" s="5">
        <v>1394</v>
      </c>
      <c r="B50" s="5">
        <v>3</v>
      </c>
      <c r="C50" s="5" t="s">
        <v>245</v>
      </c>
      <c r="D50" s="5" t="s">
        <v>246</v>
      </c>
      <c r="E50" s="5">
        <v>607762</v>
      </c>
      <c r="F50" s="5">
        <v>305913</v>
      </c>
      <c r="G50" s="5">
        <v>111106</v>
      </c>
      <c r="H50" s="5">
        <v>3331</v>
      </c>
      <c r="I50" s="5">
        <v>187412</v>
      </c>
      <c r="J50" s="5">
        <v>0</v>
      </c>
      <c r="K50" s="5">
        <v>715853</v>
      </c>
      <c r="L50" s="5">
        <v>425078</v>
      </c>
      <c r="M50" s="5">
        <v>90308</v>
      </c>
      <c r="N50" s="5">
        <v>0</v>
      </c>
      <c r="O50" s="5">
        <v>200467</v>
      </c>
      <c r="P50" s="5">
        <v>0</v>
      </c>
    </row>
    <row r="51" spans="1:16">
      <c r="A51" s="5">
        <v>1394</v>
      </c>
      <c r="B51" s="5">
        <v>4</v>
      </c>
      <c r="C51" s="5" t="s">
        <v>247</v>
      </c>
      <c r="D51" s="5" t="s">
        <v>246</v>
      </c>
      <c r="E51" s="5">
        <v>607762</v>
      </c>
      <c r="F51" s="5">
        <v>305913</v>
      </c>
      <c r="G51" s="5">
        <v>111106</v>
      </c>
      <c r="H51" s="5">
        <v>3331</v>
      </c>
      <c r="I51" s="5">
        <v>187412</v>
      </c>
      <c r="J51" s="5">
        <v>0</v>
      </c>
      <c r="K51" s="5">
        <v>715853</v>
      </c>
      <c r="L51" s="5">
        <v>425078</v>
      </c>
      <c r="M51" s="5">
        <v>90308</v>
      </c>
      <c r="N51" s="5">
        <v>0</v>
      </c>
      <c r="O51" s="5">
        <v>200467</v>
      </c>
      <c r="P51" s="5">
        <v>0</v>
      </c>
    </row>
    <row r="52" spans="1:16">
      <c r="A52" s="5">
        <v>1394</v>
      </c>
      <c r="B52" s="5">
        <v>2</v>
      </c>
      <c r="C52" s="5" t="s">
        <v>248</v>
      </c>
      <c r="D52" s="5" t="s">
        <v>249</v>
      </c>
      <c r="E52" s="5">
        <v>3080484</v>
      </c>
      <c r="F52" s="5">
        <v>1394728</v>
      </c>
      <c r="G52" s="5">
        <v>117144</v>
      </c>
      <c r="H52" s="5">
        <v>104288</v>
      </c>
      <c r="I52" s="5">
        <v>1464323</v>
      </c>
      <c r="J52" s="5">
        <v>0</v>
      </c>
      <c r="K52" s="5">
        <v>3698692</v>
      </c>
      <c r="L52" s="5">
        <v>1678558</v>
      </c>
      <c r="M52" s="5">
        <v>144035</v>
      </c>
      <c r="N52" s="5">
        <v>100157</v>
      </c>
      <c r="O52" s="5">
        <v>1775942</v>
      </c>
      <c r="P52" s="5">
        <v>0</v>
      </c>
    </row>
    <row r="53" spans="1:16">
      <c r="A53" s="5">
        <v>1394</v>
      </c>
      <c r="B53" s="5">
        <v>3</v>
      </c>
      <c r="C53" s="5" t="s">
        <v>250</v>
      </c>
      <c r="D53" s="5" t="s">
        <v>251</v>
      </c>
      <c r="E53" s="5">
        <v>1795086</v>
      </c>
      <c r="F53" s="5">
        <v>866760</v>
      </c>
      <c r="G53" s="5">
        <v>98538</v>
      </c>
      <c r="H53" s="5">
        <v>104288</v>
      </c>
      <c r="I53" s="5">
        <v>725499</v>
      </c>
      <c r="J53" s="5">
        <v>0</v>
      </c>
      <c r="K53" s="5">
        <v>2285064</v>
      </c>
      <c r="L53" s="5">
        <v>1011009</v>
      </c>
      <c r="M53" s="5">
        <v>109585</v>
      </c>
      <c r="N53" s="5">
        <v>100157</v>
      </c>
      <c r="O53" s="5">
        <v>1064313</v>
      </c>
      <c r="P53" s="5">
        <v>0</v>
      </c>
    </row>
    <row r="54" spans="1:16">
      <c r="A54" s="5">
        <v>1394</v>
      </c>
      <c r="B54" s="5">
        <v>4</v>
      </c>
      <c r="C54" s="5" t="s">
        <v>252</v>
      </c>
      <c r="D54" s="5" t="s">
        <v>253</v>
      </c>
      <c r="E54" s="5">
        <v>1589513</v>
      </c>
      <c r="F54" s="5">
        <v>749001</v>
      </c>
      <c r="G54" s="5">
        <v>92425</v>
      </c>
      <c r="H54" s="5">
        <v>104194</v>
      </c>
      <c r="I54" s="5">
        <v>643893</v>
      </c>
      <c r="J54" s="5">
        <v>0</v>
      </c>
      <c r="K54" s="5">
        <v>2060971</v>
      </c>
      <c r="L54" s="5">
        <v>860831</v>
      </c>
      <c r="M54" s="5">
        <v>108602</v>
      </c>
      <c r="N54" s="5">
        <v>100097</v>
      </c>
      <c r="O54" s="5">
        <v>991441</v>
      </c>
      <c r="P54" s="5">
        <v>0</v>
      </c>
    </row>
    <row r="55" spans="1:16">
      <c r="A55" s="5">
        <v>1394</v>
      </c>
      <c r="B55" s="5">
        <v>4</v>
      </c>
      <c r="C55" s="5" t="s">
        <v>254</v>
      </c>
      <c r="D55" s="5" t="s">
        <v>255</v>
      </c>
      <c r="E55" s="5">
        <v>205573</v>
      </c>
      <c r="F55" s="5">
        <v>117760</v>
      </c>
      <c r="G55" s="5">
        <v>6113</v>
      </c>
      <c r="H55" s="5">
        <v>95</v>
      </c>
      <c r="I55" s="5">
        <v>81606</v>
      </c>
      <c r="J55" s="5">
        <v>0</v>
      </c>
      <c r="K55" s="5">
        <v>224092</v>
      </c>
      <c r="L55" s="5">
        <v>150177</v>
      </c>
      <c r="M55" s="5">
        <v>983</v>
      </c>
      <c r="N55" s="5">
        <v>60</v>
      </c>
      <c r="O55" s="5">
        <v>72872</v>
      </c>
      <c r="P55" s="5">
        <v>0</v>
      </c>
    </row>
    <row r="56" spans="1:16">
      <c r="A56" s="5">
        <v>1394</v>
      </c>
      <c r="B56" s="5">
        <v>3</v>
      </c>
      <c r="C56" s="5" t="s">
        <v>256</v>
      </c>
      <c r="D56" s="5" t="s">
        <v>257</v>
      </c>
      <c r="E56" s="5">
        <v>1285398</v>
      </c>
      <c r="F56" s="5">
        <v>527968</v>
      </c>
      <c r="G56" s="5">
        <v>18605</v>
      </c>
      <c r="H56" s="5">
        <v>0</v>
      </c>
      <c r="I56" s="5">
        <v>738824</v>
      </c>
      <c r="J56" s="5">
        <v>0</v>
      </c>
      <c r="K56" s="5">
        <v>1413628</v>
      </c>
      <c r="L56" s="5">
        <v>667550</v>
      </c>
      <c r="M56" s="5">
        <v>34450</v>
      </c>
      <c r="N56" s="5">
        <v>0</v>
      </c>
      <c r="O56" s="5">
        <v>711629</v>
      </c>
      <c r="P56" s="5">
        <v>0</v>
      </c>
    </row>
    <row r="57" spans="1:16">
      <c r="A57" s="5">
        <v>1394</v>
      </c>
      <c r="B57" s="5">
        <v>4</v>
      </c>
      <c r="C57" s="5" t="s">
        <v>258</v>
      </c>
      <c r="D57" s="5" t="s">
        <v>257</v>
      </c>
      <c r="E57" s="5">
        <v>1285398</v>
      </c>
      <c r="F57" s="5">
        <v>527968</v>
      </c>
      <c r="G57" s="5">
        <v>18605</v>
      </c>
      <c r="H57" s="5">
        <v>0</v>
      </c>
      <c r="I57" s="5">
        <v>738824</v>
      </c>
      <c r="J57" s="5">
        <v>0</v>
      </c>
      <c r="K57" s="5">
        <v>1413628</v>
      </c>
      <c r="L57" s="5">
        <v>667550</v>
      </c>
      <c r="M57" s="5">
        <v>34450</v>
      </c>
      <c r="N57" s="5">
        <v>0</v>
      </c>
      <c r="O57" s="5">
        <v>711629</v>
      </c>
      <c r="P57" s="5">
        <v>0</v>
      </c>
    </row>
    <row r="58" spans="1:16">
      <c r="A58" s="5">
        <v>1394</v>
      </c>
      <c r="B58" s="5">
        <v>2</v>
      </c>
      <c r="C58" s="5" t="s">
        <v>259</v>
      </c>
      <c r="D58" s="5" t="s">
        <v>260</v>
      </c>
      <c r="E58" s="5">
        <v>5474650</v>
      </c>
      <c r="F58" s="5">
        <v>1582260</v>
      </c>
      <c r="G58" s="5">
        <v>344737</v>
      </c>
      <c r="H58" s="5">
        <v>25255</v>
      </c>
      <c r="I58" s="5">
        <v>3522398</v>
      </c>
      <c r="J58" s="5">
        <v>0</v>
      </c>
      <c r="K58" s="5">
        <v>7599382</v>
      </c>
      <c r="L58" s="5">
        <v>2893363</v>
      </c>
      <c r="M58" s="5">
        <v>387519</v>
      </c>
      <c r="N58" s="5">
        <v>149071</v>
      </c>
      <c r="O58" s="5">
        <v>4169429</v>
      </c>
      <c r="P58" s="5">
        <v>0</v>
      </c>
    </row>
    <row r="59" spans="1:16">
      <c r="A59" s="5">
        <v>1394</v>
      </c>
      <c r="B59" s="5">
        <v>3</v>
      </c>
      <c r="C59" s="5" t="s">
        <v>261</v>
      </c>
      <c r="D59" s="5" t="s">
        <v>262</v>
      </c>
      <c r="E59" s="5">
        <v>262697</v>
      </c>
      <c r="F59" s="5">
        <v>79640</v>
      </c>
      <c r="G59" s="5">
        <v>16079</v>
      </c>
      <c r="H59" s="5">
        <v>6000</v>
      </c>
      <c r="I59" s="5">
        <v>160977</v>
      </c>
      <c r="J59" s="5">
        <v>0</v>
      </c>
      <c r="K59" s="5">
        <v>232075</v>
      </c>
      <c r="L59" s="5">
        <v>65375</v>
      </c>
      <c r="M59" s="5">
        <v>14538</v>
      </c>
      <c r="N59" s="5">
        <v>0</v>
      </c>
      <c r="O59" s="5">
        <v>152162</v>
      </c>
      <c r="P59" s="5">
        <v>0</v>
      </c>
    </row>
    <row r="60" spans="1:16">
      <c r="A60" s="5">
        <v>1394</v>
      </c>
      <c r="B60" s="5">
        <v>4</v>
      </c>
      <c r="C60" s="5" t="s">
        <v>263</v>
      </c>
      <c r="D60" s="5" t="s">
        <v>262</v>
      </c>
      <c r="E60" s="5">
        <v>262697</v>
      </c>
      <c r="F60" s="5">
        <v>79640</v>
      </c>
      <c r="G60" s="5">
        <v>16079</v>
      </c>
      <c r="H60" s="5">
        <v>6000</v>
      </c>
      <c r="I60" s="5">
        <v>160977</v>
      </c>
      <c r="J60" s="5">
        <v>0</v>
      </c>
      <c r="K60" s="5">
        <v>232075</v>
      </c>
      <c r="L60" s="5">
        <v>65375</v>
      </c>
      <c r="M60" s="5">
        <v>14538</v>
      </c>
      <c r="N60" s="5">
        <v>0</v>
      </c>
      <c r="O60" s="5">
        <v>152162</v>
      </c>
      <c r="P60" s="5">
        <v>0</v>
      </c>
    </row>
    <row r="61" spans="1:16">
      <c r="A61" s="5">
        <v>1394</v>
      </c>
      <c r="B61" s="5">
        <v>3</v>
      </c>
      <c r="C61" s="5" t="s">
        <v>264</v>
      </c>
      <c r="D61" s="5" t="s">
        <v>265</v>
      </c>
      <c r="E61" s="5">
        <v>5211953</v>
      </c>
      <c r="F61" s="5">
        <v>1502620</v>
      </c>
      <c r="G61" s="5">
        <v>328657</v>
      </c>
      <c r="H61" s="5">
        <v>19255</v>
      </c>
      <c r="I61" s="5">
        <v>3361421</v>
      </c>
      <c r="J61" s="5">
        <v>0</v>
      </c>
      <c r="K61" s="5">
        <v>7367307</v>
      </c>
      <c r="L61" s="5">
        <v>2827988</v>
      </c>
      <c r="M61" s="5">
        <v>372981</v>
      </c>
      <c r="N61" s="5">
        <v>149071</v>
      </c>
      <c r="O61" s="5">
        <v>4017267</v>
      </c>
      <c r="P61" s="5">
        <v>0</v>
      </c>
    </row>
    <row r="62" spans="1:16">
      <c r="A62" s="5">
        <v>1394</v>
      </c>
      <c r="B62" s="5">
        <v>4</v>
      </c>
      <c r="C62" s="5" t="s">
        <v>266</v>
      </c>
      <c r="D62" s="5" t="s">
        <v>267</v>
      </c>
      <c r="E62" s="5">
        <v>4719551</v>
      </c>
      <c r="F62" s="5">
        <v>1365120</v>
      </c>
      <c r="G62" s="5">
        <v>323027</v>
      </c>
      <c r="H62" s="5">
        <v>13774</v>
      </c>
      <c r="I62" s="5">
        <v>3017630</v>
      </c>
      <c r="J62" s="5">
        <v>0</v>
      </c>
      <c r="K62" s="5">
        <v>6750595</v>
      </c>
      <c r="L62" s="5">
        <v>2622325</v>
      </c>
      <c r="M62" s="5">
        <v>367443</v>
      </c>
      <c r="N62" s="5">
        <v>141251</v>
      </c>
      <c r="O62" s="5">
        <v>3619576</v>
      </c>
      <c r="P62" s="5">
        <v>0</v>
      </c>
    </row>
    <row r="63" spans="1:16">
      <c r="A63" s="5">
        <v>1394</v>
      </c>
      <c r="B63" s="5">
        <v>4</v>
      </c>
      <c r="C63" s="5" t="s">
        <v>268</v>
      </c>
      <c r="D63" s="5" t="s">
        <v>269</v>
      </c>
      <c r="E63" s="5">
        <v>350076</v>
      </c>
      <c r="F63" s="5">
        <v>112087</v>
      </c>
      <c r="G63" s="5">
        <v>4138</v>
      </c>
      <c r="H63" s="5">
        <v>5481</v>
      </c>
      <c r="I63" s="5">
        <v>228370</v>
      </c>
      <c r="J63" s="5">
        <v>0</v>
      </c>
      <c r="K63" s="5">
        <v>413054</v>
      </c>
      <c r="L63" s="5">
        <v>152547</v>
      </c>
      <c r="M63" s="5">
        <v>4851</v>
      </c>
      <c r="N63" s="5">
        <v>7820</v>
      </c>
      <c r="O63" s="5">
        <v>247834</v>
      </c>
      <c r="P63" s="5">
        <v>0</v>
      </c>
    </row>
    <row r="64" spans="1:16">
      <c r="A64" s="5">
        <v>1394</v>
      </c>
      <c r="B64" s="5">
        <v>4</v>
      </c>
      <c r="C64" s="5" t="s">
        <v>270</v>
      </c>
      <c r="D64" s="5" t="s">
        <v>271</v>
      </c>
      <c r="E64" s="5">
        <v>137141</v>
      </c>
      <c r="F64" s="5">
        <v>24912</v>
      </c>
      <c r="G64" s="5">
        <v>1492</v>
      </c>
      <c r="H64" s="5">
        <v>0</v>
      </c>
      <c r="I64" s="5">
        <v>110737</v>
      </c>
      <c r="J64" s="5">
        <v>0</v>
      </c>
      <c r="K64" s="5">
        <v>197491</v>
      </c>
      <c r="L64" s="5">
        <v>52615</v>
      </c>
      <c r="M64" s="5">
        <v>686</v>
      </c>
      <c r="N64" s="5">
        <v>0</v>
      </c>
      <c r="O64" s="5">
        <v>144189</v>
      </c>
      <c r="P64" s="5">
        <v>0</v>
      </c>
    </row>
    <row r="65" spans="1:16">
      <c r="A65" s="5">
        <v>1394</v>
      </c>
      <c r="B65" s="5">
        <v>4</v>
      </c>
      <c r="C65" s="5" t="s">
        <v>272</v>
      </c>
      <c r="D65" s="5" t="s">
        <v>273</v>
      </c>
      <c r="E65" s="5">
        <v>5185</v>
      </c>
      <c r="F65" s="5">
        <v>500</v>
      </c>
      <c r="G65" s="5">
        <v>0</v>
      </c>
      <c r="H65" s="5">
        <v>0</v>
      </c>
      <c r="I65" s="5">
        <v>4685</v>
      </c>
      <c r="J65" s="5">
        <v>0</v>
      </c>
      <c r="K65" s="5">
        <v>6167</v>
      </c>
      <c r="L65" s="5">
        <v>500</v>
      </c>
      <c r="M65" s="5">
        <v>0</v>
      </c>
      <c r="N65" s="5">
        <v>0</v>
      </c>
      <c r="O65" s="5">
        <v>5667</v>
      </c>
      <c r="P65" s="5">
        <v>0</v>
      </c>
    </row>
    <row r="66" spans="1:16">
      <c r="A66" s="5">
        <v>1394</v>
      </c>
      <c r="B66" s="5">
        <v>2</v>
      </c>
      <c r="C66" s="5" t="s">
        <v>274</v>
      </c>
      <c r="D66" s="5" t="s">
        <v>275</v>
      </c>
      <c r="E66" s="5">
        <v>12904866</v>
      </c>
      <c r="F66" s="5">
        <v>2833328</v>
      </c>
      <c r="G66" s="5">
        <v>439275</v>
      </c>
      <c r="H66" s="5">
        <v>78583</v>
      </c>
      <c r="I66" s="5">
        <v>9553680</v>
      </c>
      <c r="J66" s="5">
        <v>0</v>
      </c>
      <c r="K66" s="5">
        <v>14650674</v>
      </c>
      <c r="L66" s="5">
        <v>3919195</v>
      </c>
      <c r="M66" s="5">
        <v>340012</v>
      </c>
      <c r="N66" s="5">
        <v>141358</v>
      </c>
      <c r="O66" s="5">
        <v>10250108</v>
      </c>
      <c r="P66" s="5">
        <v>0</v>
      </c>
    </row>
    <row r="67" spans="1:16">
      <c r="A67" s="5">
        <v>1394</v>
      </c>
      <c r="B67" s="5">
        <v>3</v>
      </c>
      <c r="C67" s="5" t="s">
        <v>276</v>
      </c>
      <c r="D67" s="5" t="s">
        <v>275</v>
      </c>
      <c r="E67" s="5">
        <v>12904866</v>
      </c>
      <c r="F67" s="5">
        <v>2833328</v>
      </c>
      <c r="G67" s="5">
        <v>439275</v>
      </c>
      <c r="H67" s="5">
        <v>78583</v>
      </c>
      <c r="I67" s="5">
        <v>9553680</v>
      </c>
      <c r="J67" s="5">
        <v>0</v>
      </c>
      <c r="K67" s="5">
        <v>14650674</v>
      </c>
      <c r="L67" s="5">
        <v>3919195</v>
      </c>
      <c r="M67" s="5">
        <v>340012</v>
      </c>
      <c r="N67" s="5">
        <v>141358</v>
      </c>
      <c r="O67" s="5">
        <v>10250108</v>
      </c>
      <c r="P67" s="5">
        <v>0</v>
      </c>
    </row>
    <row r="68" spans="1:16">
      <c r="A68" s="5">
        <v>1394</v>
      </c>
      <c r="B68" s="5">
        <v>4</v>
      </c>
      <c r="C68" s="5" t="s">
        <v>277</v>
      </c>
      <c r="D68" s="5" t="s">
        <v>278</v>
      </c>
      <c r="E68" s="5">
        <v>5606961</v>
      </c>
      <c r="F68" s="5">
        <v>1601482</v>
      </c>
      <c r="G68" s="5">
        <v>242464</v>
      </c>
      <c r="H68" s="5">
        <v>0</v>
      </c>
      <c r="I68" s="5">
        <v>3763015</v>
      </c>
      <c r="J68" s="5">
        <v>0</v>
      </c>
      <c r="K68" s="5">
        <v>5115198</v>
      </c>
      <c r="L68" s="5">
        <v>1490484</v>
      </c>
      <c r="M68" s="5">
        <v>197567</v>
      </c>
      <c r="N68" s="5">
        <v>0</v>
      </c>
      <c r="O68" s="5">
        <v>3427146</v>
      </c>
      <c r="P68" s="5">
        <v>0</v>
      </c>
    </row>
    <row r="69" spans="1:16">
      <c r="A69" s="5">
        <v>1394</v>
      </c>
      <c r="B69" s="5">
        <v>4</v>
      </c>
      <c r="C69" s="5" t="s">
        <v>279</v>
      </c>
      <c r="D69" s="5" t="s">
        <v>280</v>
      </c>
      <c r="E69" s="5">
        <v>2479591</v>
      </c>
      <c r="F69" s="5">
        <v>367505</v>
      </c>
      <c r="G69" s="5">
        <v>32280</v>
      </c>
      <c r="H69" s="5">
        <v>33581</v>
      </c>
      <c r="I69" s="5">
        <v>2046225</v>
      </c>
      <c r="J69" s="5">
        <v>0</v>
      </c>
      <c r="K69" s="5">
        <v>3362487</v>
      </c>
      <c r="L69" s="5">
        <v>981352</v>
      </c>
      <c r="M69" s="5">
        <v>64504</v>
      </c>
      <c r="N69" s="5">
        <v>50182</v>
      </c>
      <c r="O69" s="5">
        <v>2266448</v>
      </c>
      <c r="P69" s="5">
        <v>0</v>
      </c>
    </row>
    <row r="70" spans="1:16">
      <c r="A70" s="5">
        <v>1394</v>
      </c>
      <c r="B70" s="5">
        <v>4</v>
      </c>
      <c r="C70" s="5" t="s">
        <v>281</v>
      </c>
      <c r="D70" s="5" t="s">
        <v>282</v>
      </c>
      <c r="E70" s="5">
        <v>4818315</v>
      </c>
      <c r="F70" s="5">
        <v>864341</v>
      </c>
      <c r="G70" s="5">
        <v>164531</v>
      </c>
      <c r="H70" s="5">
        <v>45002</v>
      </c>
      <c r="I70" s="5">
        <v>3744440</v>
      </c>
      <c r="J70" s="5">
        <v>0</v>
      </c>
      <c r="K70" s="5">
        <v>6172989</v>
      </c>
      <c r="L70" s="5">
        <v>1447359</v>
      </c>
      <c r="M70" s="5">
        <v>77941</v>
      </c>
      <c r="N70" s="5">
        <v>91176</v>
      </c>
      <c r="O70" s="5">
        <v>4556514</v>
      </c>
      <c r="P70" s="5">
        <v>0</v>
      </c>
    </row>
    <row r="71" spans="1:16">
      <c r="A71" s="5">
        <v>1394</v>
      </c>
      <c r="B71" s="5">
        <v>2</v>
      </c>
      <c r="C71" s="5" t="s">
        <v>283</v>
      </c>
      <c r="D71" s="5" t="s">
        <v>284</v>
      </c>
      <c r="E71" s="5">
        <v>2547727</v>
      </c>
      <c r="F71" s="5">
        <v>242511</v>
      </c>
      <c r="G71" s="5">
        <v>166595</v>
      </c>
      <c r="H71" s="5">
        <v>17487</v>
      </c>
      <c r="I71" s="5">
        <v>2121134</v>
      </c>
      <c r="J71" s="5">
        <v>0</v>
      </c>
      <c r="K71" s="5">
        <v>3099414</v>
      </c>
      <c r="L71" s="5">
        <v>527669</v>
      </c>
      <c r="M71" s="5">
        <v>236553</v>
      </c>
      <c r="N71" s="5">
        <v>9334</v>
      </c>
      <c r="O71" s="5">
        <v>2325859</v>
      </c>
      <c r="P71" s="5">
        <v>0</v>
      </c>
    </row>
    <row r="72" spans="1:16">
      <c r="A72" s="5">
        <v>1394</v>
      </c>
      <c r="B72" s="5">
        <v>7</v>
      </c>
      <c r="C72" s="5" t="s">
        <v>285</v>
      </c>
      <c r="D72" s="5" t="s">
        <v>286</v>
      </c>
      <c r="E72" s="5">
        <v>2547727</v>
      </c>
      <c r="F72" s="5">
        <v>242511</v>
      </c>
      <c r="G72" s="5">
        <v>166595</v>
      </c>
      <c r="H72" s="5">
        <v>17487</v>
      </c>
      <c r="I72" s="5">
        <v>2121134</v>
      </c>
      <c r="J72" s="5">
        <v>0</v>
      </c>
      <c r="K72" s="5">
        <v>3099414</v>
      </c>
      <c r="L72" s="5">
        <v>527669</v>
      </c>
      <c r="M72" s="5">
        <v>236553</v>
      </c>
      <c r="N72" s="5">
        <v>9334</v>
      </c>
      <c r="O72" s="5">
        <v>2325859</v>
      </c>
      <c r="P72" s="5">
        <v>0</v>
      </c>
    </row>
    <row r="73" spans="1:16">
      <c r="A73" s="5">
        <v>1394</v>
      </c>
      <c r="B73" s="5">
        <v>4</v>
      </c>
      <c r="C73" s="5" t="s">
        <v>287</v>
      </c>
      <c r="D73" s="5" t="s">
        <v>288</v>
      </c>
      <c r="E73" s="5">
        <v>2273667</v>
      </c>
      <c r="F73" s="5">
        <v>223690</v>
      </c>
      <c r="G73" s="5">
        <v>150876</v>
      </c>
      <c r="H73" s="5">
        <v>16587</v>
      </c>
      <c r="I73" s="5">
        <v>1882515</v>
      </c>
      <c r="J73" s="5">
        <v>0</v>
      </c>
      <c r="K73" s="5">
        <v>2754319</v>
      </c>
      <c r="L73" s="5">
        <v>474874</v>
      </c>
      <c r="M73" s="5">
        <v>222530</v>
      </c>
      <c r="N73" s="5">
        <v>8434</v>
      </c>
      <c r="O73" s="5">
        <v>2048482</v>
      </c>
      <c r="P73" s="5">
        <v>0</v>
      </c>
    </row>
    <row r="74" spans="1:16">
      <c r="A74" s="5">
        <v>1394</v>
      </c>
      <c r="B74" s="5">
        <v>9</v>
      </c>
      <c r="C74" s="5" t="s">
        <v>289</v>
      </c>
      <c r="D74" s="5" t="s">
        <v>290</v>
      </c>
      <c r="E74" s="5">
        <v>274060</v>
      </c>
      <c r="F74" s="5">
        <v>18821</v>
      </c>
      <c r="G74" s="5">
        <v>15720</v>
      </c>
      <c r="H74" s="5">
        <v>900</v>
      </c>
      <c r="I74" s="5">
        <v>238619</v>
      </c>
      <c r="J74" s="5">
        <v>0</v>
      </c>
      <c r="K74" s="5">
        <v>345094</v>
      </c>
      <c r="L74" s="5">
        <v>52795</v>
      </c>
      <c r="M74" s="5">
        <v>14023</v>
      </c>
      <c r="N74" s="5">
        <v>900</v>
      </c>
      <c r="O74" s="5">
        <v>277376</v>
      </c>
      <c r="P74" s="5">
        <v>0</v>
      </c>
    </row>
    <row r="75" spans="1:16">
      <c r="A75" s="5">
        <v>1394</v>
      </c>
      <c r="B75" s="5">
        <v>2</v>
      </c>
      <c r="C75" s="5" t="s">
        <v>291</v>
      </c>
      <c r="D75" s="5" t="s">
        <v>292</v>
      </c>
      <c r="E75" s="5">
        <v>141147203</v>
      </c>
      <c r="F75" s="5">
        <v>84358138</v>
      </c>
      <c r="G75" s="5">
        <v>11576712</v>
      </c>
      <c r="H75" s="5">
        <v>50723</v>
      </c>
      <c r="I75" s="5">
        <v>45161629</v>
      </c>
      <c r="J75" s="5">
        <v>0</v>
      </c>
      <c r="K75" s="5">
        <v>126815159</v>
      </c>
      <c r="L75" s="5">
        <v>76350242</v>
      </c>
      <c r="M75" s="5">
        <v>7718031</v>
      </c>
      <c r="N75" s="5">
        <v>93836</v>
      </c>
      <c r="O75" s="5">
        <v>42653051</v>
      </c>
      <c r="P75" s="5">
        <v>0</v>
      </c>
    </row>
    <row r="76" spans="1:16">
      <c r="A76" s="5">
        <v>1394</v>
      </c>
      <c r="B76" s="5">
        <v>3</v>
      </c>
      <c r="C76" s="5" t="s">
        <v>293</v>
      </c>
      <c r="D76" s="5" t="s">
        <v>294</v>
      </c>
      <c r="E76" s="5">
        <v>380334</v>
      </c>
      <c r="F76" s="5">
        <v>253138</v>
      </c>
      <c r="G76" s="5">
        <v>0</v>
      </c>
      <c r="H76" s="5">
        <v>0</v>
      </c>
      <c r="I76" s="5">
        <v>127197</v>
      </c>
      <c r="J76" s="5">
        <v>0</v>
      </c>
      <c r="K76" s="5">
        <v>580796</v>
      </c>
      <c r="L76" s="5">
        <v>539599</v>
      </c>
      <c r="M76" s="5">
        <v>0</v>
      </c>
      <c r="N76" s="5">
        <v>0</v>
      </c>
      <c r="O76" s="5">
        <v>41197</v>
      </c>
      <c r="P76" s="5">
        <v>0</v>
      </c>
    </row>
    <row r="77" spans="1:16">
      <c r="A77" s="5">
        <v>1394</v>
      </c>
      <c r="B77" s="5">
        <v>4</v>
      </c>
      <c r="C77" s="5" t="s">
        <v>295</v>
      </c>
      <c r="D77" s="5" t="s">
        <v>296</v>
      </c>
      <c r="E77" s="5">
        <v>380334</v>
      </c>
      <c r="F77" s="5">
        <v>253138</v>
      </c>
      <c r="G77" s="5">
        <v>0</v>
      </c>
      <c r="H77" s="5">
        <v>0</v>
      </c>
      <c r="I77" s="5">
        <v>127197</v>
      </c>
      <c r="J77" s="5">
        <v>0</v>
      </c>
      <c r="K77" s="5">
        <v>580796</v>
      </c>
      <c r="L77" s="5">
        <v>539599</v>
      </c>
      <c r="M77" s="5">
        <v>0</v>
      </c>
      <c r="N77" s="5">
        <v>0</v>
      </c>
      <c r="O77" s="5">
        <v>41197</v>
      </c>
      <c r="P77" s="5">
        <v>0</v>
      </c>
    </row>
    <row r="78" spans="1:16">
      <c r="A78" s="5">
        <v>1394</v>
      </c>
      <c r="B78" s="5">
        <v>3</v>
      </c>
      <c r="C78" s="5" t="s">
        <v>297</v>
      </c>
      <c r="D78" s="5" t="s">
        <v>298</v>
      </c>
      <c r="E78" s="5">
        <v>140766868</v>
      </c>
      <c r="F78" s="5">
        <v>84105001</v>
      </c>
      <c r="G78" s="5">
        <v>11576712</v>
      </c>
      <c r="H78" s="5">
        <v>50723</v>
      </c>
      <c r="I78" s="5">
        <v>45034433</v>
      </c>
      <c r="J78" s="5">
        <v>0</v>
      </c>
      <c r="K78" s="5">
        <v>126234364</v>
      </c>
      <c r="L78" s="5">
        <v>75810643</v>
      </c>
      <c r="M78" s="5">
        <v>7718031</v>
      </c>
      <c r="N78" s="5">
        <v>93836</v>
      </c>
      <c r="O78" s="5">
        <v>42611854</v>
      </c>
      <c r="P78" s="5">
        <v>0</v>
      </c>
    </row>
    <row r="79" spans="1:16">
      <c r="A79" s="5">
        <v>1394</v>
      </c>
      <c r="B79" s="5">
        <v>4</v>
      </c>
      <c r="C79" s="5" t="s">
        <v>299</v>
      </c>
      <c r="D79" s="5" t="s">
        <v>298</v>
      </c>
      <c r="E79" s="5">
        <v>140766868</v>
      </c>
      <c r="F79" s="5">
        <v>84105001</v>
      </c>
      <c r="G79" s="5">
        <v>11576712</v>
      </c>
      <c r="H79" s="5">
        <v>50723</v>
      </c>
      <c r="I79" s="5">
        <v>45034433</v>
      </c>
      <c r="J79" s="5">
        <v>0</v>
      </c>
      <c r="K79" s="5">
        <v>126234364</v>
      </c>
      <c r="L79" s="5">
        <v>75810643</v>
      </c>
      <c r="M79" s="5">
        <v>7718031</v>
      </c>
      <c r="N79" s="5">
        <v>93836</v>
      </c>
      <c r="O79" s="5">
        <v>42611854</v>
      </c>
      <c r="P79" s="5">
        <v>0</v>
      </c>
    </row>
    <row r="80" spans="1:16">
      <c r="A80" s="5">
        <v>1394</v>
      </c>
      <c r="B80" s="5">
        <v>2</v>
      </c>
      <c r="C80" s="5" t="s">
        <v>300</v>
      </c>
      <c r="D80" s="5" t="s">
        <v>301</v>
      </c>
      <c r="E80" s="5">
        <v>138610060</v>
      </c>
      <c r="F80" s="5">
        <v>41983801</v>
      </c>
      <c r="G80" s="5">
        <v>7566854</v>
      </c>
      <c r="H80" s="5">
        <v>4365879</v>
      </c>
      <c r="I80" s="5">
        <v>84693526</v>
      </c>
      <c r="J80" s="5">
        <v>0</v>
      </c>
      <c r="K80" s="5">
        <v>158315836</v>
      </c>
      <c r="L80" s="5">
        <v>56989928</v>
      </c>
      <c r="M80" s="5">
        <v>5985523</v>
      </c>
      <c r="N80" s="5">
        <v>4465467</v>
      </c>
      <c r="O80" s="5">
        <v>90874918</v>
      </c>
      <c r="P80" s="5">
        <v>0</v>
      </c>
    </row>
    <row r="81" spans="1:16">
      <c r="A81" s="5">
        <v>1394</v>
      </c>
      <c r="B81" s="5">
        <v>3</v>
      </c>
      <c r="C81" s="5" t="s">
        <v>302</v>
      </c>
      <c r="D81" s="5" t="s">
        <v>303</v>
      </c>
      <c r="E81" s="5">
        <v>95471076</v>
      </c>
      <c r="F81" s="5">
        <v>32755764</v>
      </c>
      <c r="G81" s="5">
        <v>6787200</v>
      </c>
      <c r="H81" s="5">
        <v>58779</v>
      </c>
      <c r="I81" s="5">
        <v>55869333</v>
      </c>
      <c r="J81" s="5">
        <v>0</v>
      </c>
      <c r="K81" s="5">
        <v>111967653</v>
      </c>
      <c r="L81" s="5">
        <v>46966904</v>
      </c>
      <c r="M81" s="5">
        <v>5094875</v>
      </c>
      <c r="N81" s="5">
        <v>26160</v>
      </c>
      <c r="O81" s="5">
        <v>59879713</v>
      </c>
      <c r="P81" s="5">
        <v>0</v>
      </c>
    </row>
    <row r="82" spans="1:16">
      <c r="A82" s="5">
        <v>1394</v>
      </c>
      <c r="B82" s="5">
        <v>4</v>
      </c>
      <c r="C82" s="5" t="s">
        <v>304</v>
      </c>
      <c r="D82" s="5" t="s">
        <v>305</v>
      </c>
      <c r="E82" s="5">
        <v>27729248</v>
      </c>
      <c r="F82" s="5">
        <v>9083698</v>
      </c>
      <c r="G82" s="5">
        <v>4168966</v>
      </c>
      <c r="H82" s="5">
        <v>14941</v>
      </c>
      <c r="I82" s="5">
        <v>14461642</v>
      </c>
      <c r="J82" s="5">
        <v>0</v>
      </c>
      <c r="K82" s="5">
        <v>27927903</v>
      </c>
      <c r="L82" s="5">
        <v>8147402</v>
      </c>
      <c r="M82" s="5">
        <v>3203007</v>
      </c>
      <c r="N82" s="5">
        <v>9641</v>
      </c>
      <c r="O82" s="5">
        <v>16567854</v>
      </c>
      <c r="P82" s="5">
        <v>0</v>
      </c>
    </row>
    <row r="83" spans="1:16">
      <c r="A83" s="5">
        <v>1394</v>
      </c>
      <c r="B83" s="5">
        <v>4</v>
      </c>
      <c r="C83" s="5" t="s">
        <v>306</v>
      </c>
      <c r="D83" s="5" t="s">
        <v>307</v>
      </c>
      <c r="E83" s="5">
        <v>6468239</v>
      </c>
      <c r="F83" s="5">
        <v>1225040</v>
      </c>
      <c r="G83" s="5">
        <v>2490</v>
      </c>
      <c r="H83" s="5">
        <v>38484</v>
      </c>
      <c r="I83" s="5">
        <v>5202224</v>
      </c>
      <c r="J83" s="5">
        <v>0</v>
      </c>
      <c r="K83" s="5">
        <v>8312927</v>
      </c>
      <c r="L83" s="5">
        <v>2473867</v>
      </c>
      <c r="M83" s="5">
        <v>149</v>
      </c>
      <c r="N83" s="5">
        <v>2221</v>
      </c>
      <c r="O83" s="5">
        <v>5836689</v>
      </c>
      <c r="P83" s="5">
        <v>0</v>
      </c>
    </row>
    <row r="84" spans="1:16">
      <c r="A84" s="5">
        <v>1394</v>
      </c>
      <c r="B84" s="5">
        <v>4</v>
      </c>
      <c r="C84" s="5" t="s">
        <v>308</v>
      </c>
      <c r="D84" s="5" t="s">
        <v>309</v>
      </c>
      <c r="E84" s="5">
        <v>61273589</v>
      </c>
      <c r="F84" s="5">
        <v>22447026</v>
      </c>
      <c r="G84" s="5">
        <v>2615743</v>
      </c>
      <c r="H84" s="5">
        <v>5354</v>
      </c>
      <c r="I84" s="5">
        <v>36205467</v>
      </c>
      <c r="J84" s="5">
        <v>0</v>
      </c>
      <c r="K84" s="5">
        <v>75726823</v>
      </c>
      <c r="L84" s="5">
        <v>36345635</v>
      </c>
      <c r="M84" s="5">
        <v>1891719</v>
      </c>
      <c r="N84" s="5">
        <v>14298</v>
      </c>
      <c r="O84" s="5">
        <v>37475171</v>
      </c>
      <c r="P84" s="5">
        <v>0</v>
      </c>
    </row>
    <row r="85" spans="1:16">
      <c r="A85" s="5">
        <v>1394</v>
      </c>
      <c r="B85" s="5">
        <v>3</v>
      </c>
      <c r="C85" s="5" t="s">
        <v>310</v>
      </c>
      <c r="D85" s="5" t="s">
        <v>311</v>
      </c>
      <c r="E85" s="5">
        <v>38789292</v>
      </c>
      <c r="F85" s="5">
        <v>7799004</v>
      </c>
      <c r="G85" s="5">
        <v>499757</v>
      </c>
      <c r="H85" s="5">
        <v>4244775</v>
      </c>
      <c r="I85" s="5">
        <v>26245756</v>
      </c>
      <c r="J85" s="5">
        <v>0</v>
      </c>
      <c r="K85" s="5">
        <v>42696947</v>
      </c>
      <c r="L85" s="5">
        <v>8608539</v>
      </c>
      <c r="M85" s="5">
        <v>616601</v>
      </c>
      <c r="N85" s="5">
        <v>4405106</v>
      </c>
      <c r="O85" s="5">
        <v>29066700</v>
      </c>
      <c r="P85" s="5">
        <v>0</v>
      </c>
    </row>
    <row r="86" spans="1:16">
      <c r="A86" s="5">
        <v>1394</v>
      </c>
      <c r="B86" s="5">
        <v>4</v>
      </c>
      <c r="C86" s="5" t="s">
        <v>312</v>
      </c>
      <c r="D86" s="5" t="s">
        <v>313</v>
      </c>
      <c r="E86" s="5">
        <v>2564028</v>
      </c>
      <c r="F86" s="5">
        <v>1022683</v>
      </c>
      <c r="G86" s="5">
        <v>34998</v>
      </c>
      <c r="H86" s="5">
        <v>86938</v>
      </c>
      <c r="I86" s="5">
        <v>1419409</v>
      </c>
      <c r="J86" s="5">
        <v>0</v>
      </c>
      <c r="K86" s="5">
        <v>2704751</v>
      </c>
      <c r="L86" s="5">
        <v>1201244</v>
      </c>
      <c r="M86" s="5">
        <v>16655</v>
      </c>
      <c r="N86" s="5">
        <v>150153</v>
      </c>
      <c r="O86" s="5">
        <v>1336700</v>
      </c>
      <c r="P86" s="5">
        <v>0</v>
      </c>
    </row>
    <row r="87" spans="1:16">
      <c r="A87" s="5">
        <v>1394</v>
      </c>
      <c r="B87" s="5">
        <v>4</v>
      </c>
      <c r="C87" s="5" t="s">
        <v>314</v>
      </c>
      <c r="D87" s="5" t="s">
        <v>315</v>
      </c>
      <c r="E87" s="5">
        <v>10225883</v>
      </c>
      <c r="F87" s="5">
        <v>2372605</v>
      </c>
      <c r="G87" s="5">
        <v>152892</v>
      </c>
      <c r="H87" s="5">
        <v>67582</v>
      </c>
      <c r="I87" s="5">
        <v>7632804</v>
      </c>
      <c r="J87" s="5">
        <v>0</v>
      </c>
      <c r="K87" s="5">
        <v>11248447</v>
      </c>
      <c r="L87" s="5">
        <v>2725669</v>
      </c>
      <c r="M87" s="5">
        <v>199675</v>
      </c>
      <c r="N87" s="5">
        <v>74312</v>
      </c>
      <c r="O87" s="5">
        <v>8248791</v>
      </c>
      <c r="P87" s="5">
        <v>0</v>
      </c>
    </row>
    <row r="88" spans="1:16">
      <c r="A88" s="5">
        <v>1394</v>
      </c>
      <c r="B88" s="5">
        <v>4</v>
      </c>
      <c r="C88" s="5" t="s">
        <v>316</v>
      </c>
      <c r="D88" s="5" t="s">
        <v>317</v>
      </c>
      <c r="E88" s="5">
        <v>20555466</v>
      </c>
      <c r="F88" s="5">
        <v>3349541</v>
      </c>
      <c r="G88" s="5">
        <v>226115</v>
      </c>
      <c r="H88" s="5">
        <v>3855705</v>
      </c>
      <c r="I88" s="5">
        <v>13124105</v>
      </c>
      <c r="J88" s="5">
        <v>0</v>
      </c>
      <c r="K88" s="5">
        <v>22353932</v>
      </c>
      <c r="L88" s="5">
        <v>3316449</v>
      </c>
      <c r="M88" s="5">
        <v>277052</v>
      </c>
      <c r="N88" s="5">
        <v>3851649</v>
      </c>
      <c r="O88" s="5">
        <v>14908782</v>
      </c>
      <c r="P88" s="5">
        <v>0</v>
      </c>
    </row>
    <row r="89" spans="1:16">
      <c r="A89" s="5">
        <v>1394</v>
      </c>
      <c r="B89" s="5">
        <v>4</v>
      </c>
      <c r="C89" s="5" t="s">
        <v>318</v>
      </c>
      <c r="D89" s="5" t="s">
        <v>319</v>
      </c>
      <c r="E89" s="5">
        <v>5443915</v>
      </c>
      <c r="F89" s="5">
        <v>1054176</v>
      </c>
      <c r="G89" s="5">
        <v>85751</v>
      </c>
      <c r="H89" s="5">
        <v>234550</v>
      </c>
      <c r="I89" s="5">
        <v>4069438</v>
      </c>
      <c r="J89" s="5">
        <v>0</v>
      </c>
      <c r="K89" s="5">
        <v>6389816</v>
      </c>
      <c r="L89" s="5">
        <v>1365177</v>
      </c>
      <c r="M89" s="5">
        <v>123219</v>
      </c>
      <c r="N89" s="5">
        <v>328993</v>
      </c>
      <c r="O89" s="5">
        <v>4572427</v>
      </c>
      <c r="P89" s="5">
        <v>0</v>
      </c>
    </row>
    <row r="90" spans="1:16">
      <c r="A90" s="5">
        <v>1394</v>
      </c>
      <c r="B90" s="5">
        <v>3</v>
      </c>
      <c r="C90" s="5" t="s">
        <v>320</v>
      </c>
      <c r="D90" s="5" t="s">
        <v>321</v>
      </c>
      <c r="E90" s="5">
        <v>4349692</v>
      </c>
      <c r="F90" s="5">
        <v>1429033</v>
      </c>
      <c r="G90" s="5">
        <v>279897</v>
      </c>
      <c r="H90" s="5">
        <v>62325</v>
      </c>
      <c r="I90" s="5">
        <v>2578438</v>
      </c>
      <c r="J90" s="5">
        <v>0</v>
      </c>
      <c r="K90" s="5">
        <v>3651237</v>
      </c>
      <c r="L90" s="5">
        <v>1414485</v>
      </c>
      <c r="M90" s="5">
        <v>274047</v>
      </c>
      <c r="N90" s="5">
        <v>34201</v>
      </c>
      <c r="O90" s="5">
        <v>1928504</v>
      </c>
      <c r="P90" s="5">
        <v>0</v>
      </c>
    </row>
    <row r="91" spans="1:16">
      <c r="A91" s="5">
        <v>1394</v>
      </c>
      <c r="B91" s="5">
        <v>4</v>
      </c>
      <c r="C91" s="5" t="s">
        <v>322</v>
      </c>
      <c r="D91" s="5" t="s">
        <v>321</v>
      </c>
      <c r="E91" s="5">
        <v>4349692</v>
      </c>
      <c r="F91" s="5">
        <v>1429033</v>
      </c>
      <c r="G91" s="5">
        <v>279897</v>
      </c>
      <c r="H91" s="5">
        <v>62325</v>
      </c>
      <c r="I91" s="5">
        <v>2578438</v>
      </c>
      <c r="J91" s="5">
        <v>0</v>
      </c>
      <c r="K91" s="5">
        <v>3651237</v>
      </c>
      <c r="L91" s="5">
        <v>1414485</v>
      </c>
      <c r="M91" s="5">
        <v>274047</v>
      </c>
      <c r="N91" s="5">
        <v>34201</v>
      </c>
      <c r="O91" s="5">
        <v>1928504</v>
      </c>
      <c r="P91" s="5">
        <v>0</v>
      </c>
    </row>
    <row r="92" spans="1:16">
      <c r="A92" s="5">
        <v>1394</v>
      </c>
      <c r="B92" s="5">
        <v>2</v>
      </c>
      <c r="C92" s="5" t="s">
        <v>323</v>
      </c>
      <c r="D92" s="5" t="s">
        <v>324</v>
      </c>
      <c r="E92" s="5">
        <v>29941215</v>
      </c>
      <c r="F92" s="5">
        <v>9998911</v>
      </c>
      <c r="G92" s="5">
        <v>1961640</v>
      </c>
      <c r="H92" s="5">
        <v>489102</v>
      </c>
      <c r="I92" s="5">
        <v>17491562</v>
      </c>
      <c r="J92" s="5">
        <v>0</v>
      </c>
      <c r="K92" s="5">
        <v>29624525</v>
      </c>
      <c r="L92" s="5">
        <v>9429036</v>
      </c>
      <c r="M92" s="5">
        <v>2246065</v>
      </c>
      <c r="N92" s="5">
        <v>566218</v>
      </c>
      <c r="O92" s="5">
        <v>17383206</v>
      </c>
      <c r="P92" s="5">
        <v>0</v>
      </c>
    </row>
    <row r="93" spans="1:16">
      <c r="A93" s="5">
        <v>1394</v>
      </c>
      <c r="B93" s="5">
        <v>3</v>
      </c>
      <c r="C93" s="5" t="s">
        <v>325</v>
      </c>
      <c r="D93" s="5" t="s">
        <v>324</v>
      </c>
      <c r="E93" s="5">
        <v>29941215</v>
      </c>
      <c r="F93" s="5">
        <v>9998911</v>
      </c>
      <c r="G93" s="5">
        <v>1961640</v>
      </c>
      <c r="H93" s="5">
        <v>489102</v>
      </c>
      <c r="I93" s="5">
        <v>17491562</v>
      </c>
      <c r="J93" s="5">
        <v>0</v>
      </c>
      <c r="K93" s="5">
        <v>29624525</v>
      </c>
      <c r="L93" s="5">
        <v>9429036</v>
      </c>
      <c r="M93" s="5">
        <v>2246065</v>
      </c>
      <c r="N93" s="5">
        <v>566218</v>
      </c>
      <c r="O93" s="5">
        <v>17383206</v>
      </c>
      <c r="P93" s="5">
        <v>0</v>
      </c>
    </row>
    <row r="94" spans="1:16">
      <c r="A94" s="5">
        <v>1394</v>
      </c>
      <c r="B94" s="5">
        <v>4</v>
      </c>
      <c r="C94" s="5" t="s">
        <v>326</v>
      </c>
      <c r="D94" s="5" t="s">
        <v>324</v>
      </c>
      <c r="E94" s="5">
        <v>29941215</v>
      </c>
      <c r="F94" s="5">
        <v>9998911</v>
      </c>
      <c r="G94" s="5">
        <v>1961640</v>
      </c>
      <c r="H94" s="5">
        <v>489102</v>
      </c>
      <c r="I94" s="5">
        <v>17491562</v>
      </c>
      <c r="J94" s="5">
        <v>0</v>
      </c>
      <c r="K94" s="5">
        <v>29624525</v>
      </c>
      <c r="L94" s="5">
        <v>9429036</v>
      </c>
      <c r="M94" s="5">
        <v>2246065</v>
      </c>
      <c r="N94" s="5">
        <v>566218</v>
      </c>
      <c r="O94" s="5">
        <v>17383206</v>
      </c>
      <c r="P94" s="5">
        <v>0</v>
      </c>
    </row>
    <row r="95" spans="1:16">
      <c r="A95" s="5">
        <v>1394</v>
      </c>
      <c r="B95" s="5">
        <v>2</v>
      </c>
      <c r="C95" s="5" t="s">
        <v>327</v>
      </c>
      <c r="D95" s="5" t="s">
        <v>328</v>
      </c>
      <c r="E95" s="5">
        <v>36434083</v>
      </c>
      <c r="F95" s="5">
        <v>12465191</v>
      </c>
      <c r="G95" s="5">
        <v>1004449</v>
      </c>
      <c r="H95" s="5">
        <v>400920</v>
      </c>
      <c r="I95" s="5">
        <v>22563524</v>
      </c>
      <c r="J95" s="5">
        <v>0</v>
      </c>
      <c r="K95" s="5">
        <v>39880414</v>
      </c>
      <c r="L95" s="5">
        <v>15250345</v>
      </c>
      <c r="M95" s="5">
        <v>1003622</v>
      </c>
      <c r="N95" s="5">
        <v>541366</v>
      </c>
      <c r="O95" s="5">
        <v>23085081</v>
      </c>
      <c r="P95" s="5">
        <v>0</v>
      </c>
    </row>
    <row r="96" spans="1:16">
      <c r="A96" s="5">
        <v>1394</v>
      </c>
      <c r="B96" s="5">
        <v>3</v>
      </c>
      <c r="C96" s="5" t="s">
        <v>329</v>
      </c>
      <c r="D96" s="5" t="s">
        <v>330</v>
      </c>
      <c r="E96" s="5">
        <v>8488344</v>
      </c>
      <c r="F96" s="5">
        <v>3289435</v>
      </c>
      <c r="G96" s="5">
        <v>492957</v>
      </c>
      <c r="H96" s="5">
        <v>21037</v>
      </c>
      <c r="I96" s="5">
        <v>4684915</v>
      </c>
      <c r="J96" s="5">
        <v>0</v>
      </c>
      <c r="K96" s="5">
        <v>7585116</v>
      </c>
      <c r="L96" s="5">
        <v>2789503</v>
      </c>
      <c r="M96" s="5">
        <v>449869</v>
      </c>
      <c r="N96" s="5">
        <v>11348</v>
      </c>
      <c r="O96" s="5">
        <v>4334396</v>
      </c>
      <c r="P96" s="5">
        <v>0</v>
      </c>
    </row>
    <row r="97" spans="1:16">
      <c r="A97" s="5">
        <v>1394</v>
      </c>
      <c r="B97" s="5">
        <v>4</v>
      </c>
      <c r="C97" s="5" t="s">
        <v>331</v>
      </c>
      <c r="D97" s="5" t="s">
        <v>332</v>
      </c>
      <c r="E97" s="5">
        <v>5862934</v>
      </c>
      <c r="F97" s="5">
        <v>2389915</v>
      </c>
      <c r="G97" s="5">
        <v>383989</v>
      </c>
      <c r="H97" s="5">
        <v>1337</v>
      </c>
      <c r="I97" s="5">
        <v>3087693</v>
      </c>
      <c r="J97" s="5">
        <v>0</v>
      </c>
      <c r="K97" s="5">
        <v>4742350</v>
      </c>
      <c r="L97" s="5">
        <v>1692556</v>
      </c>
      <c r="M97" s="5">
        <v>298424</v>
      </c>
      <c r="N97" s="5">
        <v>0</v>
      </c>
      <c r="O97" s="5">
        <v>2751370</v>
      </c>
      <c r="P97" s="5">
        <v>0</v>
      </c>
    </row>
    <row r="98" spans="1:16">
      <c r="A98" s="5">
        <v>1394</v>
      </c>
      <c r="B98" s="5">
        <v>4</v>
      </c>
      <c r="C98" s="5" t="s">
        <v>333</v>
      </c>
      <c r="D98" s="5" t="s">
        <v>334</v>
      </c>
      <c r="E98" s="5">
        <v>2625411</v>
      </c>
      <c r="F98" s="5">
        <v>899520</v>
      </c>
      <c r="G98" s="5">
        <v>108969</v>
      </c>
      <c r="H98" s="5">
        <v>19700</v>
      </c>
      <c r="I98" s="5">
        <v>1597221</v>
      </c>
      <c r="J98" s="5">
        <v>0</v>
      </c>
      <c r="K98" s="5">
        <v>2842766</v>
      </c>
      <c r="L98" s="5">
        <v>1096947</v>
      </c>
      <c r="M98" s="5">
        <v>151445</v>
      </c>
      <c r="N98" s="5">
        <v>11348</v>
      </c>
      <c r="O98" s="5">
        <v>1583026</v>
      </c>
      <c r="P98" s="5">
        <v>0</v>
      </c>
    </row>
    <row r="99" spans="1:16">
      <c r="A99" s="5">
        <v>1394</v>
      </c>
      <c r="B99" s="5">
        <v>3</v>
      </c>
      <c r="C99" s="5" t="s">
        <v>335</v>
      </c>
      <c r="D99" s="5" t="s">
        <v>336</v>
      </c>
      <c r="E99" s="5">
        <v>27945739</v>
      </c>
      <c r="F99" s="5">
        <v>9175756</v>
      </c>
      <c r="G99" s="5">
        <v>511492</v>
      </c>
      <c r="H99" s="5">
        <v>379882</v>
      </c>
      <c r="I99" s="5">
        <v>17878609</v>
      </c>
      <c r="J99" s="5">
        <v>0</v>
      </c>
      <c r="K99" s="5">
        <v>32295298</v>
      </c>
      <c r="L99" s="5">
        <v>12460843</v>
      </c>
      <c r="M99" s="5">
        <v>553753</v>
      </c>
      <c r="N99" s="5">
        <v>530018</v>
      </c>
      <c r="O99" s="5">
        <v>18750685</v>
      </c>
      <c r="P99" s="5">
        <v>0</v>
      </c>
    </row>
    <row r="100" spans="1:16">
      <c r="A100" s="5">
        <v>1394</v>
      </c>
      <c r="B100" s="5">
        <v>4</v>
      </c>
      <c r="C100" s="5" t="s">
        <v>337</v>
      </c>
      <c r="D100" s="5" t="s">
        <v>336</v>
      </c>
      <c r="E100" s="5">
        <v>27945739</v>
      </c>
      <c r="F100" s="5">
        <v>9175756</v>
      </c>
      <c r="G100" s="5">
        <v>511492</v>
      </c>
      <c r="H100" s="5">
        <v>379882</v>
      </c>
      <c r="I100" s="5">
        <v>17878609</v>
      </c>
      <c r="J100" s="5">
        <v>0</v>
      </c>
      <c r="K100" s="5">
        <v>32295298</v>
      </c>
      <c r="L100" s="5">
        <v>12460843</v>
      </c>
      <c r="M100" s="5">
        <v>553753</v>
      </c>
      <c r="N100" s="5">
        <v>530018</v>
      </c>
      <c r="O100" s="5">
        <v>18750685</v>
      </c>
      <c r="P100" s="5">
        <v>0</v>
      </c>
    </row>
    <row r="101" spans="1:16">
      <c r="A101" s="5">
        <v>1394</v>
      </c>
      <c r="B101" s="5">
        <v>2</v>
      </c>
      <c r="C101" s="5" t="s">
        <v>338</v>
      </c>
      <c r="D101" s="5" t="s">
        <v>339</v>
      </c>
      <c r="E101" s="5">
        <v>121775181</v>
      </c>
      <c r="F101" s="5">
        <v>72319889</v>
      </c>
      <c r="G101" s="5">
        <v>12119340</v>
      </c>
      <c r="H101" s="5">
        <v>735958</v>
      </c>
      <c r="I101" s="5">
        <v>36599995</v>
      </c>
      <c r="J101" s="5">
        <v>0</v>
      </c>
      <c r="K101" s="5">
        <v>133232954</v>
      </c>
      <c r="L101" s="5">
        <v>83101316</v>
      </c>
      <c r="M101" s="5">
        <v>12225837</v>
      </c>
      <c r="N101" s="5">
        <v>806412</v>
      </c>
      <c r="O101" s="5">
        <v>37099389</v>
      </c>
      <c r="P101" s="5">
        <v>0</v>
      </c>
    </row>
    <row r="102" spans="1:16">
      <c r="A102" s="5">
        <v>1394</v>
      </c>
      <c r="B102" s="5">
        <v>3</v>
      </c>
      <c r="C102" s="5" t="s">
        <v>340</v>
      </c>
      <c r="D102" s="5" t="s">
        <v>341</v>
      </c>
      <c r="E102" s="5">
        <v>8631076</v>
      </c>
      <c r="F102" s="5">
        <v>3205242</v>
      </c>
      <c r="G102" s="5">
        <v>258511</v>
      </c>
      <c r="H102" s="5">
        <v>33000</v>
      </c>
      <c r="I102" s="5">
        <v>5134324</v>
      </c>
      <c r="J102" s="5">
        <v>0</v>
      </c>
      <c r="K102" s="5">
        <v>14302137</v>
      </c>
      <c r="L102" s="5">
        <v>7812944</v>
      </c>
      <c r="M102" s="5">
        <v>350180</v>
      </c>
      <c r="N102" s="5">
        <v>79492</v>
      </c>
      <c r="O102" s="5">
        <v>6059522</v>
      </c>
      <c r="P102" s="5">
        <v>0</v>
      </c>
    </row>
    <row r="103" spans="1:16">
      <c r="A103" s="5">
        <v>1394</v>
      </c>
      <c r="B103" s="5">
        <v>4</v>
      </c>
      <c r="C103" s="5" t="s">
        <v>342</v>
      </c>
      <c r="D103" s="5" t="s">
        <v>341</v>
      </c>
      <c r="E103" s="5">
        <v>8631076</v>
      </c>
      <c r="F103" s="5">
        <v>3205242</v>
      </c>
      <c r="G103" s="5">
        <v>258511</v>
      </c>
      <c r="H103" s="5">
        <v>33000</v>
      </c>
      <c r="I103" s="5">
        <v>5134324</v>
      </c>
      <c r="J103" s="5">
        <v>0</v>
      </c>
      <c r="K103" s="5">
        <v>14302137</v>
      </c>
      <c r="L103" s="5">
        <v>7812944</v>
      </c>
      <c r="M103" s="5">
        <v>350180</v>
      </c>
      <c r="N103" s="5">
        <v>79492</v>
      </c>
      <c r="O103" s="5">
        <v>6059522</v>
      </c>
      <c r="P103" s="5">
        <v>0</v>
      </c>
    </row>
    <row r="104" spans="1:16">
      <c r="A104" s="5">
        <v>1394</v>
      </c>
      <c r="B104" s="5">
        <v>3</v>
      </c>
      <c r="C104" s="5" t="s">
        <v>343</v>
      </c>
      <c r="D104" s="5" t="s">
        <v>344</v>
      </c>
      <c r="E104" s="5">
        <v>113144104</v>
      </c>
      <c r="F104" s="5">
        <v>69114647</v>
      </c>
      <c r="G104" s="5">
        <v>11860829</v>
      </c>
      <c r="H104" s="5">
        <v>702958</v>
      </c>
      <c r="I104" s="5">
        <v>31465671</v>
      </c>
      <c r="J104" s="5">
        <v>0</v>
      </c>
      <c r="K104" s="5">
        <v>118930817</v>
      </c>
      <c r="L104" s="5">
        <v>75288372</v>
      </c>
      <c r="M104" s="5">
        <v>11875658</v>
      </c>
      <c r="N104" s="5">
        <v>726920</v>
      </c>
      <c r="O104" s="5">
        <v>31039867</v>
      </c>
      <c r="P104" s="5">
        <v>0</v>
      </c>
    </row>
    <row r="105" spans="1:16">
      <c r="A105" s="5">
        <v>1394</v>
      </c>
      <c r="B105" s="5">
        <v>4</v>
      </c>
      <c r="C105" s="5" t="s">
        <v>345</v>
      </c>
      <c r="D105" s="5" t="s">
        <v>346</v>
      </c>
      <c r="E105" s="5">
        <v>1467365</v>
      </c>
      <c r="F105" s="5">
        <v>313861</v>
      </c>
      <c r="G105" s="5">
        <v>115762</v>
      </c>
      <c r="H105" s="5">
        <v>212</v>
      </c>
      <c r="I105" s="5">
        <v>1037530</v>
      </c>
      <c r="J105" s="5">
        <v>0</v>
      </c>
      <c r="K105" s="5">
        <v>1602761</v>
      </c>
      <c r="L105" s="5">
        <v>535666</v>
      </c>
      <c r="M105" s="5">
        <v>147319</v>
      </c>
      <c r="N105" s="5">
        <v>535</v>
      </c>
      <c r="O105" s="5">
        <v>919240</v>
      </c>
      <c r="P105" s="5">
        <v>0</v>
      </c>
    </row>
    <row r="106" spans="1:16">
      <c r="A106" s="5">
        <v>1394</v>
      </c>
      <c r="B106" s="5">
        <v>4</v>
      </c>
      <c r="C106" s="5" t="s">
        <v>347</v>
      </c>
      <c r="D106" s="5" t="s">
        <v>348</v>
      </c>
      <c r="E106" s="5">
        <v>69330102</v>
      </c>
      <c r="F106" s="5">
        <v>59904513</v>
      </c>
      <c r="G106" s="5">
        <v>3026924</v>
      </c>
      <c r="H106" s="5">
        <v>115255</v>
      </c>
      <c r="I106" s="5">
        <v>6283409</v>
      </c>
      <c r="J106" s="5">
        <v>0</v>
      </c>
      <c r="K106" s="5">
        <v>71484408</v>
      </c>
      <c r="L106" s="5">
        <v>62223217</v>
      </c>
      <c r="M106" s="5">
        <v>2994829</v>
      </c>
      <c r="N106" s="5">
        <v>129448</v>
      </c>
      <c r="O106" s="5">
        <v>6136915</v>
      </c>
      <c r="P106" s="5">
        <v>0</v>
      </c>
    </row>
    <row r="107" spans="1:16">
      <c r="A107" s="5">
        <v>1394</v>
      </c>
      <c r="B107" s="5">
        <v>4</v>
      </c>
      <c r="C107" s="5" t="s">
        <v>349</v>
      </c>
      <c r="D107" s="5" t="s">
        <v>350</v>
      </c>
      <c r="E107" s="5">
        <v>2130912</v>
      </c>
      <c r="F107" s="5">
        <v>865696</v>
      </c>
      <c r="G107" s="5">
        <v>420156</v>
      </c>
      <c r="H107" s="5">
        <v>23532</v>
      </c>
      <c r="I107" s="5">
        <v>821528</v>
      </c>
      <c r="J107" s="5">
        <v>0</v>
      </c>
      <c r="K107" s="5">
        <v>2672745</v>
      </c>
      <c r="L107" s="5">
        <v>1212991</v>
      </c>
      <c r="M107" s="5">
        <v>495339</v>
      </c>
      <c r="N107" s="5">
        <v>25597</v>
      </c>
      <c r="O107" s="5">
        <v>938818</v>
      </c>
      <c r="P107" s="5">
        <v>0</v>
      </c>
    </row>
    <row r="108" spans="1:16">
      <c r="A108" s="5">
        <v>1394</v>
      </c>
      <c r="B108" s="5">
        <v>4</v>
      </c>
      <c r="C108" s="5" t="s">
        <v>351</v>
      </c>
      <c r="D108" s="5" t="s">
        <v>352</v>
      </c>
      <c r="E108" s="5">
        <v>26258865</v>
      </c>
      <c r="F108" s="5">
        <v>2508357</v>
      </c>
      <c r="G108" s="5">
        <v>7854268</v>
      </c>
      <c r="H108" s="5">
        <v>53897</v>
      </c>
      <c r="I108" s="5">
        <v>15842343</v>
      </c>
      <c r="J108" s="5">
        <v>0</v>
      </c>
      <c r="K108" s="5">
        <v>26449773</v>
      </c>
      <c r="L108" s="5">
        <v>3318630</v>
      </c>
      <c r="M108" s="5">
        <v>7742661</v>
      </c>
      <c r="N108" s="5">
        <v>118336</v>
      </c>
      <c r="O108" s="5">
        <v>15270147</v>
      </c>
      <c r="P108" s="5">
        <v>0</v>
      </c>
    </row>
    <row r="109" spans="1:16">
      <c r="A109" s="5">
        <v>1394</v>
      </c>
      <c r="B109" s="5">
        <v>4</v>
      </c>
      <c r="C109" s="5" t="s">
        <v>353</v>
      </c>
      <c r="D109" s="5" t="s">
        <v>354</v>
      </c>
      <c r="E109" s="5">
        <v>5690318</v>
      </c>
      <c r="F109" s="5">
        <v>1732448</v>
      </c>
      <c r="G109" s="5">
        <v>220004</v>
      </c>
      <c r="H109" s="5">
        <v>263978</v>
      </c>
      <c r="I109" s="5">
        <v>3473889</v>
      </c>
      <c r="J109" s="5">
        <v>0</v>
      </c>
      <c r="K109" s="5">
        <v>6069448</v>
      </c>
      <c r="L109" s="5">
        <v>2246551</v>
      </c>
      <c r="M109" s="5">
        <v>260276</v>
      </c>
      <c r="N109" s="5">
        <v>252476</v>
      </c>
      <c r="O109" s="5">
        <v>3310145</v>
      </c>
      <c r="P109" s="5">
        <v>0</v>
      </c>
    </row>
    <row r="110" spans="1:16">
      <c r="A110" s="5">
        <v>1394</v>
      </c>
      <c r="B110" s="5">
        <v>4</v>
      </c>
      <c r="C110" s="5" t="s">
        <v>355</v>
      </c>
      <c r="D110" s="5" t="s">
        <v>356</v>
      </c>
      <c r="E110" s="5">
        <v>3456908</v>
      </c>
      <c r="F110" s="5">
        <v>2329761</v>
      </c>
      <c r="G110" s="5">
        <v>57684</v>
      </c>
      <c r="H110" s="5">
        <v>2320</v>
      </c>
      <c r="I110" s="5">
        <v>1067144</v>
      </c>
      <c r="J110" s="5">
        <v>0</v>
      </c>
      <c r="K110" s="5">
        <v>5093973</v>
      </c>
      <c r="L110" s="5">
        <v>3828373</v>
      </c>
      <c r="M110" s="5">
        <v>63320</v>
      </c>
      <c r="N110" s="5">
        <v>728</v>
      </c>
      <c r="O110" s="5">
        <v>1201553</v>
      </c>
      <c r="P110" s="5">
        <v>0</v>
      </c>
    </row>
    <row r="111" spans="1:16">
      <c r="A111" s="5">
        <v>1394</v>
      </c>
      <c r="B111" s="5">
        <v>4</v>
      </c>
      <c r="C111" s="5" t="s">
        <v>357</v>
      </c>
      <c r="D111" s="5" t="s">
        <v>358</v>
      </c>
      <c r="E111" s="5">
        <v>4809634</v>
      </c>
      <c r="F111" s="5">
        <v>1460012</v>
      </c>
      <c r="G111" s="5">
        <v>166031</v>
      </c>
      <c r="H111" s="5">
        <v>243764</v>
      </c>
      <c r="I111" s="5">
        <v>2939827</v>
      </c>
      <c r="J111" s="5">
        <v>0</v>
      </c>
      <c r="K111" s="5">
        <v>5557709</v>
      </c>
      <c r="L111" s="5">
        <v>1922944</v>
      </c>
      <c r="M111" s="5">
        <v>171915</v>
      </c>
      <c r="N111" s="5">
        <v>199801</v>
      </c>
      <c r="O111" s="5">
        <v>3263049</v>
      </c>
      <c r="P111" s="5">
        <v>0</v>
      </c>
    </row>
    <row r="112" spans="1:16">
      <c r="A112" s="5">
        <v>1394</v>
      </c>
      <c r="B112" s="5">
        <v>2</v>
      </c>
      <c r="C112" s="5" t="s">
        <v>359</v>
      </c>
      <c r="D112" s="5" t="s">
        <v>360</v>
      </c>
      <c r="E112" s="5">
        <v>225972545</v>
      </c>
      <c r="F112" s="5">
        <v>69575712</v>
      </c>
      <c r="G112" s="5">
        <v>27938582</v>
      </c>
      <c r="H112" s="5">
        <v>2513138</v>
      </c>
      <c r="I112" s="5">
        <v>125945114</v>
      </c>
      <c r="J112" s="5">
        <v>0</v>
      </c>
      <c r="K112" s="5">
        <v>225248478</v>
      </c>
      <c r="L112" s="5">
        <v>78829722</v>
      </c>
      <c r="M112" s="5">
        <v>30669816</v>
      </c>
      <c r="N112" s="5">
        <v>1984675</v>
      </c>
      <c r="O112" s="5">
        <v>113764266</v>
      </c>
      <c r="P112" s="5">
        <v>0</v>
      </c>
    </row>
    <row r="113" spans="1:16">
      <c r="A113" s="5">
        <v>1394</v>
      </c>
      <c r="B113" s="5">
        <v>3</v>
      </c>
      <c r="C113" s="5" t="s">
        <v>361</v>
      </c>
      <c r="D113" s="5" t="s">
        <v>362</v>
      </c>
      <c r="E113" s="5">
        <v>169456419</v>
      </c>
      <c r="F113" s="5">
        <v>45748950</v>
      </c>
      <c r="G113" s="5">
        <v>18593072</v>
      </c>
      <c r="H113" s="5">
        <v>1570558</v>
      </c>
      <c r="I113" s="5">
        <v>103543839</v>
      </c>
      <c r="J113" s="5">
        <v>0</v>
      </c>
      <c r="K113" s="5">
        <v>167487218</v>
      </c>
      <c r="L113" s="5">
        <v>55174027</v>
      </c>
      <c r="M113" s="5">
        <v>19003193</v>
      </c>
      <c r="N113" s="5">
        <v>1146859</v>
      </c>
      <c r="O113" s="5">
        <v>92163140</v>
      </c>
      <c r="P113" s="5">
        <v>0</v>
      </c>
    </row>
    <row r="114" spans="1:16">
      <c r="A114" s="5">
        <v>1394</v>
      </c>
      <c r="B114" s="5">
        <v>4</v>
      </c>
      <c r="C114" s="5" t="s">
        <v>363</v>
      </c>
      <c r="D114" s="5" t="s">
        <v>362</v>
      </c>
      <c r="E114" s="5">
        <v>169456419</v>
      </c>
      <c r="F114" s="5">
        <v>45748950</v>
      </c>
      <c r="G114" s="5">
        <v>18593072</v>
      </c>
      <c r="H114" s="5">
        <v>1570558</v>
      </c>
      <c r="I114" s="5">
        <v>103543839</v>
      </c>
      <c r="J114" s="5">
        <v>0</v>
      </c>
      <c r="K114" s="5">
        <v>167487218</v>
      </c>
      <c r="L114" s="5">
        <v>55174027</v>
      </c>
      <c r="M114" s="5">
        <v>19003193</v>
      </c>
      <c r="N114" s="5">
        <v>1146859</v>
      </c>
      <c r="O114" s="5">
        <v>92163140</v>
      </c>
      <c r="P114" s="5">
        <v>0</v>
      </c>
    </row>
    <row r="115" spans="1:16">
      <c r="A115" s="5">
        <v>1394</v>
      </c>
      <c r="B115" s="5">
        <v>3</v>
      </c>
      <c r="C115" s="5" t="s">
        <v>364</v>
      </c>
      <c r="D115" s="5" t="s">
        <v>365</v>
      </c>
      <c r="E115" s="5">
        <v>49630703</v>
      </c>
      <c r="F115" s="5">
        <v>21762751</v>
      </c>
      <c r="G115" s="5">
        <v>8726268</v>
      </c>
      <c r="H115" s="5">
        <v>778862</v>
      </c>
      <c r="I115" s="5">
        <v>18362823</v>
      </c>
      <c r="J115" s="5">
        <v>0</v>
      </c>
      <c r="K115" s="5">
        <v>51626601</v>
      </c>
      <c r="L115" s="5">
        <v>21215380</v>
      </c>
      <c r="M115" s="5">
        <v>11081821</v>
      </c>
      <c r="N115" s="5">
        <v>762401</v>
      </c>
      <c r="O115" s="5">
        <v>18566999</v>
      </c>
      <c r="P115" s="5">
        <v>0</v>
      </c>
    </row>
    <row r="116" spans="1:16">
      <c r="A116" s="5">
        <v>1394</v>
      </c>
      <c r="B116" s="5">
        <v>4</v>
      </c>
      <c r="C116" s="5" t="s">
        <v>366</v>
      </c>
      <c r="D116" s="5" t="s">
        <v>365</v>
      </c>
      <c r="E116" s="5">
        <v>49630703</v>
      </c>
      <c r="F116" s="5">
        <v>21762751</v>
      </c>
      <c r="G116" s="5">
        <v>8726268</v>
      </c>
      <c r="H116" s="5">
        <v>778862</v>
      </c>
      <c r="I116" s="5">
        <v>18362823</v>
      </c>
      <c r="J116" s="5">
        <v>0</v>
      </c>
      <c r="K116" s="5">
        <v>51626601</v>
      </c>
      <c r="L116" s="5">
        <v>21215380</v>
      </c>
      <c r="M116" s="5">
        <v>11081821</v>
      </c>
      <c r="N116" s="5">
        <v>762401</v>
      </c>
      <c r="O116" s="5">
        <v>18566999</v>
      </c>
      <c r="P116" s="5">
        <v>0</v>
      </c>
    </row>
    <row r="117" spans="1:16">
      <c r="A117" s="5">
        <v>1394</v>
      </c>
      <c r="B117" s="5">
        <v>3</v>
      </c>
      <c r="C117" s="5" t="s">
        <v>367</v>
      </c>
      <c r="D117" s="5" t="s">
        <v>368</v>
      </c>
      <c r="E117" s="5">
        <v>6885423</v>
      </c>
      <c r="F117" s="5">
        <v>2064011</v>
      </c>
      <c r="G117" s="5">
        <v>619242</v>
      </c>
      <c r="H117" s="5">
        <v>163718</v>
      </c>
      <c r="I117" s="5">
        <v>4038452</v>
      </c>
      <c r="J117" s="5">
        <v>0</v>
      </c>
      <c r="K117" s="5">
        <v>6134659</v>
      </c>
      <c r="L117" s="5">
        <v>2440315</v>
      </c>
      <c r="M117" s="5">
        <v>584802</v>
      </c>
      <c r="N117" s="5">
        <v>75415</v>
      </c>
      <c r="O117" s="5">
        <v>3034127</v>
      </c>
      <c r="P117" s="5">
        <v>0</v>
      </c>
    </row>
    <row r="118" spans="1:16">
      <c r="A118" s="5">
        <v>1394</v>
      </c>
      <c r="B118" s="5">
        <v>4</v>
      </c>
      <c r="C118" s="5" t="s">
        <v>369</v>
      </c>
      <c r="D118" s="5" t="s">
        <v>370</v>
      </c>
      <c r="E118" s="5">
        <v>5672088</v>
      </c>
      <c r="F118" s="5">
        <v>1520851</v>
      </c>
      <c r="G118" s="5">
        <v>573403</v>
      </c>
      <c r="H118" s="5">
        <v>131127</v>
      </c>
      <c r="I118" s="5">
        <v>3446707</v>
      </c>
      <c r="J118" s="5">
        <v>0</v>
      </c>
      <c r="K118" s="5">
        <v>5351843</v>
      </c>
      <c r="L118" s="5">
        <v>2022269</v>
      </c>
      <c r="M118" s="5">
        <v>558110</v>
      </c>
      <c r="N118" s="5">
        <v>26067</v>
      </c>
      <c r="O118" s="5">
        <v>2745398</v>
      </c>
      <c r="P118" s="5">
        <v>0</v>
      </c>
    </row>
    <row r="119" spans="1:16">
      <c r="A119" s="5">
        <v>1394</v>
      </c>
      <c r="B119" s="5">
        <v>4</v>
      </c>
      <c r="C119" s="5" t="s">
        <v>371</v>
      </c>
      <c r="D119" s="5" t="s">
        <v>372</v>
      </c>
      <c r="E119" s="5">
        <v>1213336</v>
      </c>
      <c r="F119" s="5">
        <v>543160</v>
      </c>
      <c r="G119" s="5">
        <v>45840</v>
      </c>
      <c r="H119" s="5">
        <v>32591</v>
      </c>
      <c r="I119" s="5">
        <v>591745</v>
      </c>
      <c r="J119" s="5">
        <v>0</v>
      </c>
      <c r="K119" s="5">
        <v>782816</v>
      </c>
      <c r="L119" s="5">
        <v>418046</v>
      </c>
      <c r="M119" s="5">
        <v>26693</v>
      </c>
      <c r="N119" s="5">
        <v>49348</v>
      </c>
      <c r="O119" s="5">
        <v>288729</v>
      </c>
      <c r="P119" s="5">
        <v>0</v>
      </c>
    </row>
    <row r="120" spans="1:16">
      <c r="A120" s="5">
        <v>1394</v>
      </c>
      <c r="B120" s="5">
        <v>2</v>
      </c>
      <c r="C120" s="5" t="s">
        <v>373</v>
      </c>
      <c r="D120" s="5" t="s">
        <v>374</v>
      </c>
      <c r="E120" s="5">
        <v>43233506</v>
      </c>
      <c r="F120" s="5">
        <v>10574769</v>
      </c>
      <c r="G120" s="5">
        <v>6105279</v>
      </c>
      <c r="H120" s="5">
        <v>781254</v>
      </c>
      <c r="I120" s="5">
        <v>25772204</v>
      </c>
      <c r="J120" s="5">
        <v>0</v>
      </c>
      <c r="K120" s="5">
        <v>52522295</v>
      </c>
      <c r="L120" s="5">
        <v>14126598</v>
      </c>
      <c r="M120" s="5">
        <v>8422014</v>
      </c>
      <c r="N120" s="5">
        <v>935800</v>
      </c>
      <c r="O120" s="5">
        <v>29037883</v>
      </c>
      <c r="P120" s="5">
        <v>0</v>
      </c>
    </row>
    <row r="121" spans="1:16">
      <c r="A121" s="5">
        <v>1394</v>
      </c>
      <c r="B121" s="5">
        <v>3</v>
      </c>
      <c r="C121" s="5" t="s">
        <v>375</v>
      </c>
      <c r="D121" s="5" t="s">
        <v>376</v>
      </c>
      <c r="E121" s="5">
        <v>23247437</v>
      </c>
      <c r="F121" s="5">
        <v>5369356</v>
      </c>
      <c r="G121" s="5">
        <v>3773389</v>
      </c>
      <c r="H121" s="5">
        <v>347589</v>
      </c>
      <c r="I121" s="5">
        <v>13757102</v>
      </c>
      <c r="J121" s="5">
        <v>0</v>
      </c>
      <c r="K121" s="5">
        <v>28863264</v>
      </c>
      <c r="L121" s="5">
        <v>7012458</v>
      </c>
      <c r="M121" s="5">
        <v>5277699</v>
      </c>
      <c r="N121" s="5">
        <v>505626</v>
      </c>
      <c r="O121" s="5">
        <v>16067480</v>
      </c>
      <c r="P121" s="5">
        <v>0</v>
      </c>
    </row>
    <row r="122" spans="1:16">
      <c r="A122" s="5">
        <v>1394</v>
      </c>
      <c r="B122" s="5">
        <v>4</v>
      </c>
      <c r="C122" s="5" t="s">
        <v>377</v>
      </c>
      <c r="D122" s="5" t="s">
        <v>378</v>
      </c>
      <c r="E122" s="5">
        <v>12033998</v>
      </c>
      <c r="F122" s="5">
        <v>2409048</v>
      </c>
      <c r="G122" s="5">
        <v>1709377</v>
      </c>
      <c r="H122" s="5">
        <v>247611</v>
      </c>
      <c r="I122" s="5">
        <v>7667961</v>
      </c>
      <c r="J122" s="5">
        <v>0</v>
      </c>
      <c r="K122" s="5">
        <v>16758006</v>
      </c>
      <c r="L122" s="5">
        <v>3235729</v>
      </c>
      <c r="M122" s="5">
        <v>2869327</v>
      </c>
      <c r="N122" s="5">
        <v>395216</v>
      </c>
      <c r="O122" s="5">
        <v>10257735</v>
      </c>
      <c r="P122" s="5">
        <v>0</v>
      </c>
    </row>
    <row r="123" spans="1:16">
      <c r="A123" s="5">
        <v>1394</v>
      </c>
      <c r="B123" s="5">
        <v>4</v>
      </c>
      <c r="C123" s="5" t="s">
        <v>379</v>
      </c>
      <c r="D123" s="5" t="s">
        <v>380</v>
      </c>
      <c r="E123" s="5">
        <v>10785935</v>
      </c>
      <c r="F123" s="5">
        <v>2875635</v>
      </c>
      <c r="G123" s="5">
        <v>1917633</v>
      </c>
      <c r="H123" s="5">
        <v>99978</v>
      </c>
      <c r="I123" s="5">
        <v>5892689</v>
      </c>
      <c r="J123" s="5">
        <v>0</v>
      </c>
      <c r="K123" s="5">
        <v>11743855</v>
      </c>
      <c r="L123" s="5">
        <v>3701495</v>
      </c>
      <c r="M123" s="5">
        <v>2298348</v>
      </c>
      <c r="N123" s="5">
        <v>110411</v>
      </c>
      <c r="O123" s="5">
        <v>5633602</v>
      </c>
      <c r="P123" s="5">
        <v>0</v>
      </c>
    </row>
    <row r="124" spans="1:16">
      <c r="A124" s="5">
        <v>1394</v>
      </c>
      <c r="B124" s="5">
        <v>4</v>
      </c>
      <c r="C124" s="5" t="s">
        <v>381</v>
      </c>
      <c r="D124" s="5" t="s">
        <v>382</v>
      </c>
      <c r="E124" s="5">
        <v>427504</v>
      </c>
      <c r="F124" s="5">
        <v>84673</v>
      </c>
      <c r="G124" s="5">
        <v>146379</v>
      </c>
      <c r="H124" s="5">
        <v>0</v>
      </c>
      <c r="I124" s="5">
        <v>196453</v>
      </c>
      <c r="J124" s="5">
        <v>0</v>
      </c>
      <c r="K124" s="5">
        <v>361403</v>
      </c>
      <c r="L124" s="5">
        <v>75234</v>
      </c>
      <c r="M124" s="5">
        <v>110025</v>
      </c>
      <c r="N124" s="5">
        <v>0</v>
      </c>
      <c r="O124" s="5">
        <v>176144</v>
      </c>
      <c r="P124" s="5">
        <v>0</v>
      </c>
    </row>
    <row r="125" spans="1:16">
      <c r="A125" s="5">
        <v>1394</v>
      </c>
      <c r="B125" s="5">
        <v>3</v>
      </c>
      <c r="C125" s="5" t="s">
        <v>383</v>
      </c>
      <c r="D125" s="5" t="s">
        <v>384</v>
      </c>
      <c r="E125" s="5">
        <v>19986069</v>
      </c>
      <c r="F125" s="5">
        <v>5205413</v>
      </c>
      <c r="G125" s="5">
        <v>2331890</v>
      </c>
      <c r="H125" s="5">
        <v>433665</v>
      </c>
      <c r="I125" s="5">
        <v>12015101</v>
      </c>
      <c r="J125" s="5">
        <v>0</v>
      </c>
      <c r="K125" s="5">
        <v>23659031</v>
      </c>
      <c r="L125" s="5">
        <v>7114140</v>
      </c>
      <c r="M125" s="5">
        <v>3144315</v>
      </c>
      <c r="N125" s="5">
        <v>430173</v>
      </c>
      <c r="O125" s="5">
        <v>12970402</v>
      </c>
      <c r="P125" s="5">
        <v>0</v>
      </c>
    </row>
    <row r="126" spans="1:16">
      <c r="A126" s="5">
        <v>1394</v>
      </c>
      <c r="B126" s="5">
        <v>4</v>
      </c>
      <c r="C126" s="5" t="s">
        <v>385</v>
      </c>
      <c r="D126" s="5" t="s">
        <v>386</v>
      </c>
      <c r="E126" s="5">
        <v>606283</v>
      </c>
      <c r="F126" s="5">
        <v>139486</v>
      </c>
      <c r="G126" s="5">
        <v>99836</v>
      </c>
      <c r="H126" s="5">
        <v>0</v>
      </c>
      <c r="I126" s="5">
        <v>366960</v>
      </c>
      <c r="J126" s="5">
        <v>0</v>
      </c>
      <c r="K126" s="5">
        <v>724039</v>
      </c>
      <c r="L126" s="5">
        <v>211451</v>
      </c>
      <c r="M126" s="5">
        <v>89304</v>
      </c>
      <c r="N126" s="5">
        <v>0</v>
      </c>
      <c r="O126" s="5">
        <v>423284</v>
      </c>
      <c r="P126" s="5">
        <v>0</v>
      </c>
    </row>
    <row r="127" spans="1:16">
      <c r="A127" s="5">
        <v>1394</v>
      </c>
      <c r="B127" s="5">
        <v>4</v>
      </c>
      <c r="C127" s="5" t="s">
        <v>387</v>
      </c>
      <c r="D127" s="5" t="s">
        <v>388</v>
      </c>
      <c r="E127" s="5">
        <v>1613987</v>
      </c>
      <c r="F127" s="5">
        <v>266201</v>
      </c>
      <c r="G127" s="5">
        <v>281510</v>
      </c>
      <c r="H127" s="5">
        <v>19870</v>
      </c>
      <c r="I127" s="5">
        <v>1046405</v>
      </c>
      <c r="J127" s="5">
        <v>0</v>
      </c>
      <c r="K127" s="5">
        <v>1976237</v>
      </c>
      <c r="L127" s="5">
        <v>473037</v>
      </c>
      <c r="M127" s="5">
        <v>461535</v>
      </c>
      <c r="N127" s="5">
        <v>67540</v>
      </c>
      <c r="O127" s="5">
        <v>974124</v>
      </c>
      <c r="P127" s="5">
        <v>0</v>
      </c>
    </row>
    <row r="128" spans="1:16">
      <c r="A128" s="5">
        <v>1394</v>
      </c>
      <c r="B128" s="5">
        <v>4</v>
      </c>
      <c r="C128" s="5" t="s">
        <v>389</v>
      </c>
      <c r="D128" s="5" t="s">
        <v>390</v>
      </c>
      <c r="E128" s="5">
        <v>2398085</v>
      </c>
      <c r="F128" s="5">
        <v>535102</v>
      </c>
      <c r="G128" s="5">
        <v>733832</v>
      </c>
      <c r="H128" s="5">
        <v>79057</v>
      </c>
      <c r="I128" s="5">
        <v>1050094</v>
      </c>
      <c r="J128" s="5">
        <v>0</v>
      </c>
      <c r="K128" s="5">
        <v>3073193</v>
      </c>
      <c r="L128" s="5">
        <v>782135</v>
      </c>
      <c r="M128" s="5">
        <v>1088298</v>
      </c>
      <c r="N128" s="5">
        <v>117487</v>
      </c>
      <c r="O128" s="5">
        <v>1085272</v>
      </c>
      <c r="P128" s="5">
        <v>0</v>
      </c>
    </row>
    <row r="129" spans="1:16">
      <c r="A129" s="5">
        <v>1394</v>
      </c>
      <c r="B129" s="5">
        <v>4</v>
      </c>
      <c r="C129" s="5" t="s">
        <v>391</v>
      </c>
      <c r="D129" s="5" t="s">
        <v>392</v>
      </c>
      <c r="E129" s="5">
        <v>15367714</v>
      </c>
      <c r="F129" s="5">
        <v>4264624</v>
      </c>
      <c r="G129" s="5">
        <v>1216711</v>
      </c>
      <c r="H129" s="5">
        <v>334737</v>
      </c>
      <c r="I129" s="5">
        <v>9551642</v>
      </c>
      <c r="J129" s="5">
        <v>0</v>
      </c>
      <c r="K129" s="5">
        <v>17885563</v>
      </c>
      <c r="L129" s="5">
        <v>5647517</v>
      </c>
      <c r="M129" s="5">
        <v>1505178</v>
      </c>
      <c r="N129" s="5">
        <v>245146</v>
      </c>
      <c r="O129" s="5">
        <v>10487722</v>
      </c>
      <c r="P129" s="5">
        <v>0</v>
      </c>
    </row>
    <row r="130" spans="1:16">
      <c r="A130" s="5">
        <v>1394</v>
      </c>
      <c r="B130" s="5">
        <v>2</v>
      </c>
      <c r="C130" s="5" t="s">
        <v>393</v>
      </c>
      <c r="D130" s="5" t="s">
        <v>394</v>
      </c>
      <c r="E130" s="5">
        <v>14508870</v>
      </c>
      <c r="F130" s="5">
        <v>4742712</v>
      </c>
      <c r="G130" s="5">
        <v>1306760</v>
      </c>
      <c r="H130" s="5">
        <v>145194</v>
      </c>
      <c r="I130" s="5">
        <v>8314204</v>
      </c>
      <c r="J130" s="5">
        <v>0</v>
      </c>
      <c r="K130" s="5">
        <v>16701131</v>
      </c>
      <c r="L130" s="5">
        <v>5571098</v>
      </c>
      <c r="M130" s="5">
        <v>1083521</v>
      </c>
      <c r="N130" s="5">
        <v>164898</v>
      </c>
      <c r="O130" s="5">
        <v>9881614</v>
      </c>
      <c r="P130" s="5">
        <v>0</v>
      </c>
    </row>
    <row r="131" spans="1:16">
      <c r="A131" s="5">
        <v>1394</v>
      </c>
      <c r="B131" s="5">
        <v>3</v>
      </c>
      <c r="C131" s="5" t="s">
        <v>395</v>
      </c>
      <c r="D131" s="5" t="s">
        <v>396</v>
      </c>
      <c r="E131" s="5">
        <v>359113</v>
      </c>
      <c r="F131" s="5">
        <v>52372</v>
      </c>
      <c r="G131" s="5">
        <v>13626</v>
      </c>
      <c r="H131" s="5">
        <v>0</v>
      </c>
      <c r="I131" s="5">
        <v>293115</v>
      </c>
      <c r="J131" s="5">
        <v>0</v>
      </c>
      <c r="K131" s="5">
        <v>370764</v>
      </c>
      <c r="L131" s="5">
        <v>71954</v>
      </c>
      <c r="M131" s="5">
        <v>28304</v>
      </c>
      <c r="N131" s="5">
        <v>0</v>
      </c>
      <c r="O131" s="5">
        <v>270506</v>
      </c>
      <c r="P131" s="5">
        <v>0</v>
      </c>
    </row>
    <row r="132" spans="1:16">
      <c r="A132" s="5">
        <v>1394</v>
      </c>
      <c r="B132" s="5">
        <v>4</v>
      </c>
      <c r="C132" s="5" t="s">
        <v>397</v>
      </c>
      <c r="D132" s="5" t="s">
        <v>396</v>
      </c>
      <c r="E132" s="5">
        <v>359113</v>
      </c>
      <c r="F132" s="5">
        <v>52372</v>
      </c>
      <c r="G132" s="5">
        <v>13626</v>
      </c>
      <c r="H132" s="5">
        <v>0</v>
      </c>
      <c r="I132" s="5">
        <v>293115</v>
      </c>
      <c r="J132" s="5">
        <v>0</v>
      </c>
      <c r="K132" s="5">
        <v>370764</v>
      </c>
      <c r="L132" s="5">
        <v>71954</v>
      </c>
      <c r="M132" s="5">
        <v>28304</v>
      </c>
      <c r="N132" s="5">
        <v>0</v>
      </c>
      <c r="O132" s="5">
        <v>270506</v>
      </c>
      <c r="P132" s="5">
        <v>0</v>
      </c>
    </row>
    <row r="133" spans="1:16">
      <c r="A133" s="5">
        <v>1394</v>
      </c>
      <c r="B133" s="5">
        <v>3</v>
      </c>
      <c r="C133" s="5" t="s">
        <v>398</v>
      </c>
      <c r="D133" s="5" t="s">
        <v>399</v>
      </c>
      <c r="E133" s="5">
        <v>2639156</v>
      </c>
      <c r="F133" s="5">
        <v>743791</v>
      </c>
      <c r="G133" s="5">
        <v>207368</v>
      </c>
      <c r="H133" s="5">
        <v>27866</v>
      </c>
      <c r="I133" s="5">
        <v>1660132</v>
      </c>
      <c r="J133" s="5">
        <v>0</v>
      </c>
      <c r="K133" s="5">
        <v>2787785</v>
      </c>
      <c r="L133" s="5">
        <v>557786</v>
      </c>
      <c r="M133" s="5">
        <v>197940</v>
      </c>
      <c r="N133" s="5">
        <v>56120</v>
      </c>
      <c r="O133" s="5">
        <v>1975938</v>
      </c>
      <c r="P133" s="5">
        <v>0</v>
      </c>
    </row>
    <row r="134" spans="1:16">
      <c r="A134" s="5">
        <v>1394</v>
      </c>
      <c r="B134" s="5">
        <v>4</v>
      </c>
      <c r="C134" s="5" t="s">
        <v>400</v>
      </c>
      <c r="D134" s="5" t="s">
        <v>399</v>
      </c>
      <c r="E134" s="5">
        <v>2639156</v>
      </c>
      <c r="F134" s="5">
        <v>743791</v>
      </c>
      <c r="G134" s="5">
        <v>207368</v>
      </c>
      <c r="H134" s="5">
        <v>27866</v>
      </c>
      <c r="I134" s="5">
        <v>1660132</v>
      </c>
      <c r="J134" s="5">
        <v>0</v>
      </c>
      <c r="K134" s="5">
        <v>2787785</v>
      </c>
      <c r="L134" s="5">
        <v>557786</v>
      </c>
      <c r="M134" s="5">
        <v>197940</v>
      </c>
      <c r="N134" s="5">
        <v>56120</v>
      </c>
      <c r="O134" s="5">
        <v>1975938</v>
      </c>
      <c r="P134" s="5">
        <v>0</v>
      </c>
    </row>
    <row r="135" spans="1:16">
      <c r="A135" s="5">
        <v>1394</v>
      </c>
      <c r="B135" s="5">
        <v>3</v>
      </c>
      <c r="C135" s="5" t="s">
        <v>401</v>
      </c>
      <c r="D135" s="5" t="s">
        <v>402</v>
      </c>
      <c r="E135" s="5">
        <v>1972885</v>
      </c>
      <c r="F135" s="5">
        <v>249013</v>
      </c>
      <c r="G135" s="5">
        <v>113217</v>
      </c>
      <c r="H135" s="5">
        <v>13519</v>
      </c>
      <c r="I135" s="5">
        <v>1597137</v>
      </c>
      <c r="J135" s="5">
        <v>0</v>
      </c>
      <c r="K135" s="5">
        <v>2778567</v>
      </c>
      <c r="L135" s="5">
        <v>299278</v>
      </c>
      <c r="M135" s="5">
        <v>136741</v>
      </c>
      <c r="N135" s="5">
        <v>41932</v>
      </c>
      <c r="O135" s="5">
        <v>2300616</v>
      </c>
      <c r="P135" s="5">
        <v>0</v>
      </c>
    </row>
    <row r="136" spans="1:16">
      <c r="A136" s="5">
        <v>1394</v>
      </c>
      <c r="B136" s="5">
        <v>4</v>
      </c>
      <c r="C136" s="5" t="s">
        <v>403</v>
      </c>
      <c r="D136" s="5" t="s">
        <v>402</v>
      </c>
      <c r="E136" s="5">
        <v>1972885</v>
      </c>
      <c r="F136" s="5">
        <v>249013</v>
      </c>
      <c r="G136" s="5">
        <v>113217</v>
      </c>
      <c r="H136" s="5">
        <v>13519</v>
      </c>
      <c r="I136" s="5">
        <v>1597137</v>
      </c>
      <c r="J136" s="5">
        <v>0</v>
      </c>
      <c r="K136" s="5">
        <v>2778567</v>
      </c>
      <c r="L136" s="5">
        <v>299278</v>
      </c>
      <c r="M136" s="5">
        <v>136741</v>
      </c>
      <c r="N136" s="5">
        <v>41932</v>
      </c>
      <c r="O136" s="5">
        <v>2300616</v>
      </c>
      <c r="P136" s="5">
        <v>0</v>
      </c>
    </row>
    <row r="137" spans="1:16">
      <c r="A137" s="5">
        <v>1394</v>
      </c>
      <c r="B137" s="5">
        <v>3</v>
      </c>
      <c r="C137" s="5" t="s">
        <v>404</v>
      </c>
      <c r="D137" s="5" t="s">
        <v>405</v>
      </c>
      <c r="E137" s="5">
        <v>6368328</v>
      </c>
      <c r="F137" s="5">
        <v>3201757</v>
      </c>
      <c r="G137" s="5">
        <v>146673</v>
      </c>
      <c r="H137" s="5">
        <v>18899</v>
      </c>
      <c r="I137" s="5">
        <v>3000999</v>
      </c>
      <c r="J137" s="5">
        <v>0</v>
      </c>
      <c r="K137" s="5">
        <v>7302123</v>
      </c>
      <c r="L137" s="5">
        <v>3941747</v>
      </c>
      <c r="M137" s="5">
        <v>170229</v>
      </c>
      <c r="N137" s="5">
        <v>20234</v>
      </c>
      <c r="O137" s="5">
        <v>3169914</v>
      </c>
      <c r="P137" s="5">
        <v>0</v>
      </c>
    </row>
    <row r="138" spans="1:16">
      <c r="A138" s="5">
        <v>1394</v>
      </c>
      <c r="B138" s="5">
        <v>4</v>
      </c>
      <c r="C138" s="5" t="s">
        <v>406</v>
      </c>
      <c r="D138" s="5" t="s">
        <v>405</v>
      </c>
      <c r="E138" s="5">
        <v>6368328</v>
      </c>
      <c r="F138" s="5">
        <v>3201757</v>
      </c>
      <c r="G138" s="5">
        <v>146673</v>
      </c>
      <c r="H138" s="5">
        <v>18899</v>
      </c>
      <c r="I138" s="5">
        <v>3000999</v>
      </c>
      <c r="J138" s="5">
        <v>0</v>
      </c>
      <c r="K138" s="5">
        <v>7302123</v>
      </c>
      <c r="L138" s="5">
        <v>3941747</v>
      </c>
      <c r="M138" s="5">
        <v>170229</v>
      </c>
      <c r="N138" s="5">
        <v>20234</v>
      </c>
      <c r="O138" s="5">
        <v>3169914</v>
      </c>
      <c r="P138" s="5">
        <v>0</v>
      </c>
    </row>
    <row r="139" spans="1:16">
      <c r="A139" s="5">
        <v>1394</v>
      </c>
      <c r="B139" s="5">
        <v>3</v>
      </c>
      <c r="C139" s="5" t="s">
        <v>407</v>
      </c>
      <c r="D139" s="5" t="s">
        <v>408</v>
      </c>
      <c r="E139" s="5">
        <v>2016314</v>
      </c>
      <c r="F139" s="5">
        <v>399665</v>
      </c>
      <c r="G139" s="5">
        <v>524261</v>
      </c>
      <c r="H139" s="5">
        <v>17061</v>
      </c>
      <c r="I139" s="5">
        <v>1075326</v>
      </c>
      <c r="J139" s="5">
        <v>0</v>
      </c>
      <c r="K139" s="5">
        <v>2021592</v>
      </c>
      <c r="L139" s="5">
        <v>535156</v>
      </c>
      <c r="M139" s="5">
        <v>270521</v>
      </c>
      <c r="N139" s="5">
        <v>18379</v>
      </c>
      <c r="O139" s="5">
        <v>1197536</v>
      </c>
      <c r="P139" s="5">
        <v>0</v>
      </c>
    </row>
    <row r="140" spans="1:16">
      <c r="A140" s="5">
        <v>1394</v>
      </c>
      <c r="B140" s="5">
        <v>4</v>
      </c>
      <c r="C140" s="5" t="s">
        <v>409</v>
      </c>
      <c r="D140" s="5" t="s">
        <v>410</v>
      </c>
      <c r="E140" s="5">
        <v>1966466</v>
      </c>
      <c r="F140" s="5">
        <v>370829</v>
      </c>
      <c r="G140" s="5">
        <v>518654</v>
      </c>
      <c r="H140" s="5">
        <v>17061</v>
      </c>
      <c r="I140" s="5">
        <v>1059922</v>
      </c>
      <c r="J140" s="5">
        <v>0</v>
      </c>
      <c r="K140" s="5">
        <v>1973332</v>
      </c>
      <c r="L140" s="5">
        <v>508080</v>
      </c>
      <c r="M140" s="5">
        <v>265622</v>
      </c>
      <c r="N140" s="5">
        <v>18379</v>
      </c>
      <c r="O140" s="5">
        <v>1181252</v>
      </c>
      <c r="P140" s="5">
        <v>0</v>
      </c>
    </row>
    <row r="141" spans="1:16">
      <c r="A141" s="5">
        <v>1394</v>
      </c>
      <c r="B141" s="5">
        <v>4</v>
      </c>
      <c r="C141" s="5" t="s">
        <v>411</v>
      </c>
      <c r="D141" s="5" t="s">
        <v>412</v>
      </c>
      <c r="E141" s="5">
        <v>49848</v>
      </c>
      <c r="F141" s="5">
        <v>28837</v>
      </c>
      <c r="G141" s="5">
        <v>5608</v>
      </c>
      <c r="H141" s="5">
        <v>0</v>
      </c>
      <c r="I141" s="5">
        <v>15404</v>
      </c>
      <c r="J141" s="5">
        <v>0</v>
      </c>
      <c r="K141" s="5">
        <v>48260</v>
      </c>
      <c r="L141" s="5">
        <v>27076</v>
      </c>
      <c r="M141" s="5">
        <v>4899</v>
      </c>
      <c r="N141" s="5">
        <v>0</v>
      </c>
      <c r="O141" s="5">
        <v>16285</v>
      </c>
      <c r="P141" s="5">
        <v>0</v>
      </c>
    </row>
    <row r="142" spans="1:16">
      <c r="A142" s="5">
        <v>1394</v>
      </c>
      <c r="B142" s="5">
        <v>3</v>
      </c>
      <c r="C142" s="5" t="s">
        <v>413</v>
      </c>
      <c r="D142" s="5" t="s">
        <v>414</v>
      </c>
      <c r="E142" s="5">
        <v>268896</v>
      </c>
      <c r="F142" s="5">
        <v>36317</v>
      </c>
      <c r="G142" s="5">
        <v>9097</v>
      </c>
      <c r="H142" s="5">
        <v>49673</v>
      </c>
      <c r="I142" s="5">
        <v>173809</v>
      </c>
      <c r="J142" s="5">
        <v>0</v>
      </c>
      <c r="K142" s="5">
        <v>506689</v>
      </c>
      <c r="L142" s="5">
        <v>82692</v>
      </c>
      <c r="M142" s="5">
        <v>7405</v>
      </c>
      <c r="N142" s="5">
        <v>12182</v>
      </c>
      <c r="O142" s="5">
        <v>404411</v>
      </c>
      <c r="P142" s="5">
        <v>0</v>
      </c>
    </row>
    <row r="143" spans="1:16">
      <c r="A143" s="5">
        <v>1394</v>
      </c>
      <c r="B143" s="5">
        <v>4</v>
      </c>
      <c r="C143" s="5" t="s">
        <v>415</v>
      </c>
      <c r="D143" s="5" t="s">
        <v>414</v>
      </c>
      <c r="E143" s="5">
        <v>268896</v>
      </c>
      <c r="F143" s="5">
        <v>36317</v>
      </c>
      <c r="G143" s="5">
        <v>9097</v>
      </c>
      <c r="H143" s="5">
        <v>49673</v>
      </c>
      <c r="I143" s="5">
        <v>173809</v>
      </c>
      <c r="J143" s="5">
        <v>0</v>
      </c>
      <c r="K143" s="5">
        <v>506689</v>
      </c>
      <c r="L143" s="5">
        <v>82692</v>
      </c>
      <c r="M143" s="5">
        <v>7405</v>
      </c>
      <c r="N143" s="5">
        <v>12182</v>
      </c>
      <c r="O143" s="5">
        <v>404411</v>
      </c>
      <c r="P143" s="5">
        <v>0</v>
      </c>
    </row>
    <row r="144" spans="1:16">
      <c r="A144" s="5">
        <v>1394</v>
      </c>
      <c r="B144" s="5">
        <v>7</v>
      </c>
      <c r="C144" s="5" t="s">
        <v>416</v>
      </c>
      <c r="D144" s="5" t="s">
        <v>417</v>
      </c>
      <c r="E144" s="5">
        <v>884178</v>
      </c>
      <c r="F144" s="5">
        <v>59796</v>
      </c>
      <c r="G144" s="5">
        <v>292517</v>
      </c>
      <c r="H144" s="5">
        <v>18178</v>
      </c>
      <c r="I144" s="5">
        <v>513687</v>
      </c>
      <c r="J144" s="5">
        <v>0</v>
      </c>
      <c r="K144" s="5">
        <v>933611</v>
      </c>
      <c r="L144" s="5">
        <v>82486</v>
      </c>
      <c r="M144" s="5">
        <v>272381</v>
      </c>
      <c r="N144" s="5">
        <v>16051</v>
      </c>
      <c r="O144" s="5">
        <v>562693</v>
      </c>
      <c r="P144" s="5">
        <v>0</v>
      </c>
    </row>
    <row r="145" spans="1:16">
      <c r="A145" s="5">
        <v>1394</v>
      </c>
      <c r="B145" s="5">
        <v>9</v>
      </c>
      <c r="C145" s="5" t="s">
        <v>418</v>
      </c>
      <c r="D145" s="5" t="s">
        <v>417</v>
      </c>
      <c r="E145" s="5">
        <v>884178</v>
      </c>
      <c r="F145" s="5">
        <v>59796</v>
      </c>
      <c r="G145" s="5">
        <v>292517</v>
      </c>
      <c r="H145" s="5">
        <v>18178</v>
      </c>
      <c r="I145" s="5">
        <v>513687</v>
      </c>
      <c r="J145" s="5">
        <v>0</v>
      </c>
      <c r="K145" s="5">
        <v>933611</v>
      </c>
      <c r="L145" s="5">
        <v>82486</v>
      </c>
      <c r="M145" s="5">
        <v>272381</v>
      </c>
      <c r="N145" s="5">
        <v>16051</v>
      </c>
      <c r="O145" s="5">
        <v>562693</v>
      </c>
      <c r="P145" s="5">
        <v>0</v>
      </c>
    </row>
    <row r="146" spans="1:16">
      <c r="A146" s="5">
        <v>1394</v>
      </c>
      <c r="B146" s="5">
        <v>2</v>
      </c>
      <c r="C146" s="5" t="s">
        <v>419</v>
      </c>
      <c r="D146" s="5" t="s">
        <v>420</v>
      </c>
      <c r="E146" s="5">
        <v>51663339</v>
      </c>
      <c r="F146" s="5">
        <v>17498393</v>
      </c>
      <c r="G146" s="5">
        <v>6225104</v>
      </c>
      <c r="H146" s="5">
        <v>1410035</v>
      </c>
      <c r="I146" s="5">
        <v>26529807</v>
      </c>
      <c r="J146" s="5">
        <v>0</v>
      </c>
      <c r="K146" s="5">
        <v>53309601</v>
      </c>
      <c r="L146" s="5">
        <v>18192677</v>
      </c>
      <c r="M146" s="5">
        <v>5820820</v>
      </c>
      <c r="N146" s="5">
        <v>1494563</v>
      </c>
      <c r="O146" s="5">
        <v>27801541</v>
      </c>
      <c r="P146" s="5">
        <v>0</v>
      </c>
    </row>
    <row r="147" spans="1:16">
      <c r="A147" s="5">
        <v>1394</v>
      </c>
      <c r="B147" s="5">
        <v>3</v>
      </c>
      <c r="C147" s="5" t="s">
        <v>421</v>
      </c>
      <c r="D147" s="5" t="s">
        <v>422</v>
      </c>
      <c r="E147" s="5">
        <v>14833450</v>
      </c>
      <c r="F147" s="5">
        <v>3497108</v>
      </c>
      <c r="G147" s="5">
        <v>2488060</v>
      </c>
      <c r="H147" s="5">
        <v>585722</v>
      </c>
      <c r="I147" s="5">
        <v>8262560</v>
      </c>
      <c r="J147" s="5">
        <v>0</v>
      </c>
      <c r="K147" s="5">
        <v>16786138</v>
      </c>
      <c r="L147" s="5">
        <v>5250161</v>
      </c>
      <c r="M147" s="5">
        <v>2649562</v>
      </c>
      <c r="N147" s="5">
        <v>537932</v>
      </c>
      <c r="O147" s="5">
        <v>8348483</v>
      </c>
      <c r="P147" s="5">
        <v>0</v>
      </c>
    </row>
    <row r="148" spans="1:16">
      <c r="A148" s="5">
        <v>1394</v>
      </c>
      <c r="B148" s="5">
        <v>4</v>
      </c>
      <c r="C148" s="5" t="s">
        <v>423</v>
      </c>
      <c r="D148" s="5" t="s">
        <v>422</v>
      </c>
      <c r="E148" s="5">
        <v>14833450</v>
      </c>
      <c r="F148" s="5">
        <v>3497108</v>
      </c>
      <c r="G148" s="5">
        <v>2488060</v>
      </c>
      <c r="H148" s="5">
        <v>585722</v>
      </c>
      <c r="I148" s="5">
        <v>8262560</v>
      </c>
      <c r="J148" s="5">
        <v>0</v>
      </c>
      <c r="K148" s="5">
        <v>16786138</v>
      </c>
      <c r="L148" s="5">
        <v>5250161</v>
      </c>
      <c r="M148" s="5">
        <v>2649562</v>
      </c>
      <c r="N148" s="5">
        <v>537932</v>
      </c>
      <c r="O148" s="5">
        <v>8348483</v>
      </c>
      <c r="P148" s="5">
        <v>0</v>
      </c>
    </row>
    <row r="149" spans="1:16">
      <c r="A149" s="5">
        <v>1394</v>
      </c>
      <c r="B149" s="5">
        <v>3</v>
      </c>
      <c r="C149" s="5" t="s">
        <v>424</v>
      </c>
      <c r="D149" s="5" t="s">
        <v>425</v>
      </c>
      <c r="E149" s="5">
        <v>2672891</v>
      </c>
      <c r="F149" s="5">
        <v>228791</v>
      </c>
      <c r="G149" s="5">
        <v>1163165</v>
      </c>
      <c r="H149" s="5">
        <v>20542</v>
      </c>
      <c r="I149" s="5">
        <v>1260393</v>
      </c>
      <c r="J149" s="5">
        <v>0</v>
      </c>
      <c r="K149" s="5">
        <v>2381385</v>
      </c>
      <c r="L149" s="5">
        <v>204678</v>
      </c>
      <c r="M149" s="5">
        <v>609865</v>
      </c>
      <c r="N149" s="5">
        <v>25760</v>
      </c>
      <c r="O149" s="5">
        <v>1541082</v>
      </c>
      <c r="P149" s="5">
        <v>0</v>
      </c>
    </row>
    <row r="150" spans="1:16">
      <c r="A150" s="5">
        <v>1394</v>
      </c>
      <c r="B150" s="5">
        <v>4</v>
      </c>
      <c r="C150" s="5" t="s">
        <v>426</v>
      </c>
      <c r="D150" s="5" t="s">
        <v>425</v>
      </c>
      <c r="E150" s="5">
        <v>2672891</v>
      </c>
      <c r="F150" s="5">
        <v>228791</v>
      </c>
      <c r="G150" s="5">
        <v>1163165</v>
      </c>
      <c r="H150" s="5">
        <v>20542</v>
      </c>
      <c r="I150" s="5">
        <v>1260393</v>
      </c>
      <c r="J150" s="5">
        <v>0</v>
      </c>
      <c r="K150" s="5">
        <v>2381385</v>
      </c>
      <c r="L150" s="5">
        <v>204678</v>
      </c>
      <c r="M150" s="5">
        <v>609865</v>
      </c>
      <c r="N150" s="5">
        <v>25760</v>
      </c>
      <c r="O150" s="5">
        <v>1541082</v>
      </c>
      <c r="P150" s="5">
        <v>0</v>
      </c>
    </row>
    <row r="151" spans="1:16">
      <c r="A151" s="5">
        <v>1394</v>
      </c>
      <c r="B151" s="5">
        <v>3</v>
      </c>
      <c r="C151" s="5" t="s">
        <v>427</v>
      </c>
      <c r="D151" s="5" t="s">
        <v>428</v>
      </c>
      <c r="E151" s="5">
        <v>9156757</v>
      </c>
      <c r="F151" s="5">
        <v>4076024</v>
      </c>
      <c r="G151" s="5">
        <v>1045932</v>
      </c>
      <c r="H151" s="5">
        <v>309960</v>
      </c>
      <c r="I151" s="5">
        <v>3724842</v>
      </c>
      <c r="J151" s="5">
        <v>0</v>
      </c>
      <c r="K151" s="5">
        <v>10213328</v>
      </c>
      <c r="L151" s="5">
        <v>4876537</v>
      </c>
      <c r="M151" s="5">
        <v>1222340</v>
      </c>
      <c r="N151" s="5">
        <v>251678</v>
      </c>
      <c r="O151" s="5">
        <v>3862774</v>
      </c>
      <c r="P151" s="5">
        <v>0</v>
      </c>
    </row>
    <row r="152" spans="1:16">
      <c r="A152" s="5">
        <v>1394</v>
      </c>
      <c r="B152" s="5">
        <v>14</v>
      </c>
      <c r="C152" s="5" t="s">
        <v>429</v>
      </c>
      <c r="D152" s="5" t="s">
        <v>430</v>
      </c>
      <c r="E152" s="5">
        <v>9156757</v>
      </c>
      <c r="F152" s="5">
        <v>4076024</v>
      </c>
      <c r="G152" s="5">
        <v>1045932</v>
      </c>
      <c r="H152" s="5">
        <v>309960</v>
      </c>
      <c r="I152" s="5">
        <v>3724842</v>
      </c>
      <c r="J152" s="5">
        <v>0</v>
      </c>
      <c r="K152" s="5">
        <v>10213328</v>
      </c>
      <c r="L152" s="5">
        <v>4876537</v>
      </c>
      <c r="M152" s="5">
        <v>1222340</v>
      </c>
      <c r="N152" s="5">
        <v>251678</v>
      </c>
      <c r="O152" s="5">
        <v>3862774</v>
      </c>
      <c r="P152" s="5">
        <v>0</v>
      </c>
    </row>
    <row r="153" spans="1:16">
      <c r="A153" s="5">
        <v>1394</v>
      </c>
      <c r="B153" s="5">
        <v>3</v>
      </c>
      <c r="C153" s="5" t="s">
        <v>431</v>
      </c>
      <c r="D153" s="5" t="s">
        <v>432</v>
      </c>
      <c r="E153" s="5">
        <v>2846556</v>
      </c>
      <c r="F153" s="5">
        <v>1058394</v>
      </c>
      <c r="G153" s="5">
        <v>127166</v>
      </c>
      <c r="H153" s="5">
        <v>59338</v>
      </c>
      <c r="I153" s="5">
        <v>1601658</v>
      </c>
      <c r="J153" s="5">
        <v>0</v>
      </c>
      <c r="K153" s="5">
        <v>3332166</v>
      </c>
      <c r="L153" s="5">
        <v>1058995</v>
      </c>
      <c r="M153" s="5">
        <v>161045</v>
      </c>
      <c r="N153" s="5">
        <v>129701</v>
      </c>
      <c r="O153" s="5">
        <v>1982424</v>
      </c>
      <c r="P153" s="5">
        <v>0</v>
      </c>
    </row>
    <row r="154" spans="1:16">
      <c r="A154" s="5">
        <v>1394</v>
      </c>
      <c r="B154" s="5">
        <v>4</v>
      </c>
      <c r="C154" s="5" t="s">
        <v>433</v>
      </c>
      <c r="D154" s="5" t="s">
        <v>432</v>
      </c>
      <c r="E154" s="5">
        <v>2846556</v>
      </c>
      <c r="F154" s="5">
        <v>1058394</v>
      </c>
      <c r="G154" s="5">
        <v>127166</v>
      </c>
      <c r="H154" s="5">
        <v>59338</v>
      </c>
      <c r="I154" s="5">
        <v>1601658</v>
      </c>
      <c r="J154" s="5">
        <v>0</v>
      </c>
      <c r="K154" s="5">
        <v>3332166</v>
      </c>
      <c r="L154" s="5">
        <v>1058995</v>
      </c>
      <c r="M154" s="5">
        <v>161045</v>
      </c>
      <c r="N154" s="5">
        <v>129701</v>
      </c>
      <c r="O154" s="5">
        <v>1982424</v>
      </c>
      <c r="P154" s="5">
        <v>0</v>
      </c>
    </row>
    <row r="155" spans="1:16">
      <c r="A155" s="5">
        <v>1394</v>
      </c>
      <c r="B155" s="5">
        <v>3</v>
      </c>
      <c r="C155" s="5" t="s">
        <v>434</v>
      </c>
      <c r="D155" s="5" t="s">
        <v>435</v>
      </c>
      <c r="E155" s="5">
        <v>20137628</v>
      </c>
      <c r="F155" s="5">
        <v>8278149</v>
      </c>
      <c r="G155" s="5">
        <v>1245887</v>
      </c>
      <c r="H155" s="5">
        <v>430135</v>
      </c>
      <c r="I155" s="5">
        <v>10183457</v>
      </c>
      <c r="J155" s="5">
        <v>0</v>
      </c>
      <c r="K155" s="5">
        <v>18518553</v>
      </c>
      <c r="L155" s="5">
        <v>6418301</v>
      </c>
      <c r="M155" s="5">
        <v>1008988</v>
      </c>
      <c r="N155" s="5">
        <v>535391</v>
      </c>
      <c r="O155" s="5">
        <v>10555874</v>
      </c>
      <c r="P155" s="5">
        <v>0</v>
      </c>
    </row>
    <row r="156" spans="1:16">
      <c r="A156" s="5">
        <v>1394</v>
      </c>
      <c r="B156" s="5">
        <v>4</v>
      </c>
      <c r="C156" s="5" t="s">
        <v>436</v>
      </c>
      <c r="D156" s="5" t="s">
        <v>435</v>
      </c>
      <c r="E156" s="5">
        <v>20137628</v>
      </c>
      <c r="F156" s="5">
        <v>8278149</v>
      </c>
      <c r="G156" s="5">
        <v>1245887</v>
      </c>
      <c r="H156" s="5">
        <v>430135</v>
      </c>
      <c r="I156" s="5">
        <v>10183457</v>
      </c>
      <c r="J156" s="5">
        <v>0</v>
      </c>
      <c r="K156" s="5">
        <v>18518553</v>
      </c>
      <c r="L156" s="5">
        <v>6418301</v>
      </c>
      <c r="M156" s="5">
        <v>1008988</v>
      </c>
      <c r="N156" s="5">
        <v>535391</v>
      </c>
      <c r="O156" s="5">
        <v>10555874</v>
      </c>
      <c r="P156" s="5">
        <v>0</v>
      </c>
    </row>
    <row r="157" spans="1:16">
      <c r="A157" s="5">
        <v>1394</v>
      </c>
      <c r="B157" s="5">
        <v>3</v>
      </c>
      <c r="C157" s="5" t="s">
        <v>437</v>
      </c>
      <c r="D157" s="5" t="s">
        <v>438</v>
      </c>
      <c r="E157" s="5">
        <v>2016056</v>
      </c>
      <c r="F157" s="5">
        <v>359928</v>
      </c>
      <c r="G157" s="5">
        <v>154894</v>
      </c>
      <c r="H157" s="5">
        <v>4338</v>
      </c>
      <c r="I157" s="5">
        <v>1496897</v>
      </c>
      <c r="J157" s="5">
        <v>0</v>
      </c>
      <c r="K157" s="5">
        <v>2078030</v>
      </c>
      <c r="L157" s="5">
        <v>384005</v>
      </c>
      <c r="M157" s="5">
        <v>169021</v>
      </c>
      <c r="N157" s="5">
        <v>14100</v>
      </c>
      <c r="O157" s="5">
        <v>1510904</v>
      </c>
      <c r="P157" s="5">
        <v>0</v>
      </c>
    </row>
    <row r="158" spans="1:16">
      <c r="A158" s="5">
        <v>1394</v>
      </c>
      <c r="B158" s="5">
        <v>4</v>
      </c>
      <c r="C158" s="5" t="s">
        <v>439</v>
      </c>
      <c r="D158" s="5" t="s">
        <v>438</v>
      </c>
      <c r="E158" s="5">
        <v>2016056</v>
      </c>
      <c r="F158" s="5">
        <v>359928</v>
      </c>
      <c r="G158" s="5">
        <v>154894</v>
      </c>
      <c r="H158" s="5">
        <v>4338</v>
      </c>
      <c r="I158" s="5">
        <v>1496897</v>
      </c>
      <c r="J158" s="5">
        <v>0</v>
      </c>
      <c r="K158" s="5">
        <v>2078030</v>
      </c>
      <c r="L158" s="5">
        <v>384005</v>
      </c>
      <c r="M158" s="5">
        <v>169021</v>
      </c>
      <c r="N158" s="5">
        <v>14100</v>
      </c>
      <c r="O158" s="5">
        <v>1510904</v>
      </c>
      <c r="P158" s="5">
        <v>0</v>
      </c>
    </row>
    <row r="159" spans="1:16">
      <c r="A159" s="5">
        <v>1394</v>
      </c>
      <c r="B159" s="5">
        <v>2</v>
      </c>
      <c r="C159" s="5" t="s">
        <v>440</v>
      </c>
      <c r="D159" s="5" t="s">
        <v>441</v>
      </c>
      <c r="E159" s="5">
        <v>58596480</v>
      </c>
      <c r="F159" s="5">
        <v>20195267</v>
      </c>
      <c r="G159" s="5">
        <v>13172096</v>
      </c>
      <c r="H159" s="5">
        <v>2099347</v>
      </c>
      <c r="I159" s="5">
        <v>23129770</v>
      </c>
      <c r="J159" s="5">
        <v>0</v>
      </c>
      <c r="K159" s="5">
        <v>55625151</v>
      </c>
      <c r="L159" s="5">
        <v>13034764</v>
      </c>
      <c r="M159" s="5">
        <v>15391128</v>
      </c>
      <c r="N159" s="5">
        <v>1053082</v>
      </c>
      <c r="O159" s="5">
        <v>26146176</v>
      </c>
      <c r="P159" s="5">
        <v>0</v>
      </c>
    </row>
    <row r="160" spans="1:16">
      <c r="A160" s="5">
        <v>1394</v>
      </c>
      <c r="B160" s="5">
        <v>3</v>
      </c>
      <c r="C160" s="5" t="s">
        <v>442</v>
      </c>
      <c r="D160" s="5" t="s">
        <v>443</v>
      </c>
      <c r="E160" s="5">
        <v>38581724</v>
      </c>
      <c r="F160" s="5">
        <v>7581409</v>
      </c>
      <c r="G160" s="5">
        <v>11176777</v>
      </c>
      <c r="H160" s="5">
        <v>1853271</v>
      </c>
      <c r="I160" s="5">
        <v>17970267</v>
      </c>
      <c r="J160" s="5">
        <v>0</v>
      </c>
      <c r="K160" s="5">
        <v>44378844</v>
      </c>
      <c r="L160" s="5">
        <v>10176167</v>
      </c>
      <c r="M160" s="5">
        <v>13285471</v>
      </c>
      <c r="N160" s="5">
        <v>682522</v>
      </c>
      <c r="O160" s="5">
        <v>20234683</v>
      </c>
      <c r="P160" s="5">
        <v>0</v>
      </c>
    </row>
    <row r="161" spans="1:16">
      <c r="A161" s="5">
        <v>1394</v>
      </c>
      <c r="B161" s="5">
        <v>4</v>
      </c>
      <c r="C161" s="5" t="s">
        <v>444</v>
      </c>
      <c r="D161" s="5" t="s">
        <v>445</v>
      </c>
      <c r="E161" s="5">
        <v>11807900</v>
      </c>
      <c r="F161" s="5">
        <v>959564</v>
      </c>
      <c r="G161" s="5">
        <v>6269994</v>
      </c>
      <c r="H161" s="5">
        <v>175241</v>
      </c>
      <c r="I161" s="5">
        <v>4403099</v>
      </c>
      <c r="J161" s="5">
        <v>0</v>
      </c>
      <c r="K161" s="5">
        <v>13007375</v>
      </c>
      <c r="L161" s="5">
        <v>1009072</v>
      </c>
      <c r="M161" s="5">
        <v>6904109</v>
      </c>
      <c r="N161" s="5">
        <v>221083</v>
      </c>
      <c r="O161" s="5">
        <v>4873110</v>
      </c>
      <c r="P161" s="5">
        <v>0</v>
      </c>
    </row>
    <row r="162" spans="1:16">
      <c r="A162" s="5">
        <v>1394</v>
      </c>
      <c r="B162" s="5">
        <v>4</v>
      </c>
      <c r="C162" s="5" t="s">
        <v>446</v>
      </c>
      <c r="D162" s="5" t="s">
        <v>447</v>
      </c>
      <c r="E162" s="5">
        <v>134394</v>
      </c>
      <c r="F162" s="5">
        <v>56400</v>
      </c>
      <c r="G162" s="5">
        <v>10975</v>
      </c>
      <c r="H162" s="5">
        <v>542</v>
      </c>
      <c r="I162" s="5">
        <v>66478</v>
      </c>
      <c r="J162" s="5">
        <v>0</v>
      </c>
      <c r="K162" s="5">
        <v>135091</v>
      </c>
      <c r="L162" s="5">
        <v>63933</v>
      </c>
      <c r="M162" s="5">
        <v>9434</v>
      </c>
      <c r="N162" s="5">
        <v>1247</v>
      </c>
      <c r="O162" s="5">
        <v>60477</v>
      </c>
      <c r="P162" s="5">
        <v>0</v>
      </c>
    </row>
    <row r="163" spans="1:16">
      <c r="A163" s="5">
        <v>1394</v>
      </c>
      <c r="B163" s="5">
        <v>4</v>
      </c>
      <c r="C163" s="5" t="s">
        <v>448</v>
      </c>
      <c r="D163" s="5" t="s">
        <v>449</v>
      </c>
      <c r="E163" s="5">
        <v>8003789</v>
      </c>
      <c r="F163" s="5">
        <v>2455287</v>
      </c>
      <c r="G163" s="5">
        <v>1313222</v>
      </c>
      <c r="H163" s="5">
        <v>158785</v>
      </c>
      <c r="I163" s="5">
        <v>4076494</v>
      </c>
      <c r="J163" s="5">
        <v>0</v>
      </c>
      <c r="K163" s="5">
        <v>9545327</v>
      </c>
      <c r="L163" s="5">
        <v>3323623</v>
      </c>
      <c r="M163" s="5">
        <v>1424764</v>
      </c>
      <c r="N163" s="5">
        <v>136526</v>
      </c>
      <c r="O163" s="5">
        <v>4660414</v>
      </c>
      <c r="P163" s="5">
        <v>0</v>
      </c>
    </row>
    <row r="164" spans="1:16">
      <c r="A164" s="5">
        <v>1394</v>
      </c>
      <c r="B164" s="5">
        <v>4</v>
      </c>
      <c r="C164" s="5" t="s">
        <v>450</v>
      </c>
      <c r="D164" s="5" t="s">
        <v>451</v>
      </c>
      <c r="E164" s="5">
        <v>969828</v>
      </c>
      <c r="F164" s="5">
        <v>131988</v>
      </c>
      <c r="G164" s="5">
        <v>258109</v>
      </c>
      <c r="H164" s="5">
        <v>0</v>
      </c>
      <c r="I164" s="5">
        <v>579732</v>
      </c>
      <c r="J164" s="5">
        <v>0</v>
      </c>
      <c r="K164" s="5">
        <v>1249949</v>
      </c>
      <c r="L164" s="5">
        <v>325490</v>
      </c>
      <c r="M164" s="5">
        <v>282535</v>
      </c>
      <c r="N164" s="5">
        <v>0</v>
      </c>
      <c r="O164" s="5">
        <v>641924</v>
      </c>
      <c r="P164" s="5">
        <v>0</v>
      </c>
    </row>
    <row r="165" spans="1:16">
      <c r="A165" s="5">
        <v>1394</v>
      </c>
      <c r="B165" s="5">
        <v>4</v>
      </c>
      <c r="C165" s="5" t="s">
        <v>452</v>
      </c>
      <c r="D165" s="5" t="s">
        <v>453</v>
      </c>
      <c r="E165" s="5">
        <v>465646</v>
      </c>
      <c r="F165" s="5">
        <v>241736</v>
      </c>
      <c r="G165" s="5">
        <v>95466</v>
      </c>
      <c r="H165" s="5">
        <v>0</v>
      </c>
      <c r="I165" s="5">
        <v>128443</v>
      </c>
      <c r="J165" s="5">
        <v>0</v>
      </c>
      <c r="K165" s="5">
        <v>733631</v>
      </c>
      <c r="L165" s="5">
        <v>432867</v>
      </c>
      <c r="M165" s="5">
        <v>130158</v>
      </c>
      <c r="N165" s="5">
        <v>0</v>
      </c>
      <c r="O165" s="5">
        <v>170607</v>
      </c>
      <c r="P165" s="5">
        <v>0</v>
      </c>
    </row>
    <row r="166" spans="1:16">
      <c r="A166" s="5">
        <v>1394</v>
      </c>
      <c r="B166" s="5">
        <v>4</v>
      </c>
      <c r="C166" s="5" t="s">
        <v>454</v>
      </c>
      <c r="D166" s="5" t="s">
        <v>455</v>
      </c>
      <c r="E166" s="5">
        <v>2422389</v>
      </c>
      <c r="F166" s="5">
        <v>939267</v>
      </c>
      <c r="G166" s="5">
        <v>417717</v>
      </c>
      <c r="H166" s="5">
        <v>5975</v>
      </c>
      <c r="I166" s="5">
        <v>1059429</v>
      </c>
      <c r="J166" s="5">
        <v>0</v>
      </c>
      <c r="K166" s="5">
        <v>2828770</v>
      </c>
      <c r="L166" s="5">
        <v>917304</v>
      </c>
      <c r="M166" s="5">
        <v>607390</v>
      </c>
      <c r="N166" s="5">
        <v>5585</v>
      </c>
      <c r="O166" s="5">
        <v>1298492</v>
      </c>
      <c r="P166" s="5">
        <v>0</v>
      </c>
    </row>
    <row r="167" spans="1:16">
      <c r="A167" s="5">
        <v>1394</v>
      </c>
      <c r="B167" s="5">
        <v>4</v>
      </c>
      <c r="C167" s="5" t="s">
        <v>456</v>
      </c>
      <c r="D167" s="5" t="s">
        <v>457</v>
      </c>
      <c r="E167" s="5">
        <v>721811</v>
      </c>
      <c r="F167" s="5">
        <v>97907</v>
      </c>
      <c r="G167" s="5">
        <v>55681</v>
      </c>
      <c r="H167" s="5">
        <v>1425</v>
      </c>
      <c r="I167" s="5">
        <v>566798</v>
      </c>
      <c r="J167" s="5">
        <v>0</v>
      </c>
      <c r="K167" s="5">
        <v>976056</v>
      </c>
      <c r="L167" s="5">
        <v>311848</v>
      </c>
      <c r="M167" s="5">
        <v>67841</v>
      </c>
      <c r="N167" s="5">
        <v>1425</v>
      </c>
      <c r="O167" s="5">
        <v>594943</v>
      </c>
      <c r="P167" s="5">
        <v>0</v>
      </c>
    </row>
    <row r="168" spans="1:16">
      <c r="A168" s="5">
        <v>1394</v>
      </c>
      <c r="B168" s="5">
        <v>9</v>
      </c>
      <c r="C168" s="5" t="s">
        <v>458</v>
      </c>
      <c r="D168" s="5" t="s">
        <v>459</v>
      </c>
      <c r="E168" s="5">
        <v>14055968</v>
      </c>
      <c r="F168" s="5">
        <v>2699260</v>
      </c>
      <c r="G168" s="5">
        <v>2755613</v>
      </c>
      <c r="H168" s="5">
        <v>1511302</v>
      </c>
      <c r="I168" s="5">
        <v>7089793</v>
      </c>
      <c r="J168" s="5">
        <v>0</v>
      </c>
      <c r="K168" s="5">
        <v>15902644</v>
      </c>
      <c r="L168" s="5">
        <v>3792031</v>
      </c>
      <c r="M168" s="5">
        <v>3859240</v>
      </c>
      <c r="N168" s="5">
        <v>316657</v>
      </c>
      <c r="O168" s="5">
        <v>7934716</v>
      </c>
      <c r="P168" s="5">
        <v>0</v>
      </c>
    </row>
    <row r="169" spans="1:16">
      <c r="A169" s="5">
        <v>1394</v>
      </c>
      <c r="B169" s="5">
        <v>3</v>
      </c>
      <c r="C169" s="5" t="s">
        <v>460</v>
      </c>
      <c r="D169" s="5" t="s">
        <v>461</v>
      </c>
      <c r="E169" s="5">
        <v>20014756</v>
      </c>
      <c r="F169" s="5">
        <v>12613858</v>
      </c>
      <c r="G169" s="5">
        <v>1995318</v>
      </c>
      <c r="H169" s="5">
        <v>246076</v>
      </c>
      <c r="I169" s="5">
        <v>5159503</v>
      </c>
      <c r="J169" s="5">
        <v>0</v>
      </c>
      <c r="K169" s="5">
        <v>11246307</v>
      </c>
      <c r="L169" s="5">
        <v>2858597</v>
      </c>
      <c r="M169" s="5">
        <v>2105657</v>
      </c>
      <c r="N169" s="5">
        <v>370560</v>
      </c>
      <c r="O169" s="5">
        <v>5911493</v>
      </c>
      <c r="P169" s="5">
        <v>0</v>
      </c>
    </row>
    <row r="170" spans="1:16">
      <c r="A170" s="5">
        <v>1394</v>
      </c>
      <c r="B170" s="5">
        <v>4</v>
      </c>
      <c r="C170" s="5" t="s">
        <v>462</v>
      </c>
      <c r="D170" s="5" t="s">
        <v>463</v>
      </c>
      <c r="E170" s="5">
        <v>2316675</v>
      </c>
      <c r="F170" s="5">
        <v>439795</v>
      </c>
      <c r="G170" s="5">
        <v>352166</v>
      </c>
      <c r="H170" s="5">
        <v>73838</v>
      </c>
      <c r="I170" s="5">
        <v>1450875</v>
      </c>
      <c r="J170" s="5">
        <v>0</v>
      </c>
      <c r="K170" s="5">
        <v>2387978</v>
      </c>
      <c r="L170" s="5">
        <v>592494</v>
      </c>
      <c r="M170" s="5">
        <v>302416</v>
      </c>
      <c r="N170" s="5">
        <v>148655</v>
      </c>
      <c r="O170" s="5">
        <v>1344413</v>
      </c>
      <c r="P170" s="5">
        <v>0</v>
      </c>
    </row>
    <row r="171" spans="1:16">
      <c r="A171" s="5">
        <v>1394</v>
      </c>
      <c r="B171" s="5">
        <v>4</v>
      </c>
      <c r="C171" s="5" t="s">
        <v>464</v>
      </c>
      <c r="D171" s="5" t="s">
        <v>465</v>
      </c>
      <c r="E171" s="5">
        <v>1450051</v>
      </c>
      <c r="F171" s="5">
        <v>409830</v>
      </c>
      <c r="G171" s="5">
        <v>320893</v>
      </c>
      <c r="H171" s="5">
        <v>38644</v>
      </c>
      <c r="I171" s="5">
        <v>680684</v>
      </c>
      <c r="J171" s="5">
        <v>0</v>
      </c>
      <c r="K171" s="5">
        <v>1789634</v>
      </c>
      <c r="L171" s="5">
        <v>564824</v>
      </c>
      <c r="M171" s="5">
        <v>419565</v>
      </c>
      <c r="N171" s="5">
        <v>38063</v>
      </c>
      <c r="O171" s="5">
        <v>767183</v>
      </c>
      <c r="P171" s="5">
        <v>0</v>
      </c>
    </row>
    <row r="172" spans="1:16">
      <c r="A172" s="5">
        <v>1394</v>
      </c>
      <c r="B172" s="5">
        <v>4</v>
      </c>
      <c r="C172" s="5" t="s">
        <v>466</v>
      </c>
      <c r="D172" s="5" t="s">
        <v>467</v>
      </c>
      <c r="E172" s="5">
        <v>84618</v>
      </c>
      <c r="F172" s="5">
        <v>43888</v>
      </c>
      <c r="G172" s="5">
        <v>11508</v>
      </c>
      <c r="H172" s="5">
        <v>0</v>
      </c>
      <c r="I172" s="5">
        <v>29222</v>
      </c>
      <c r="J172" s="5">
        <v>0</v>
      </c>
      <c r="K172" s="5">
        <v>214190</v>
      </c>
      <c r="L172" s="5">
        <v>47728</v>
      </c>
      <c r="M172" s="5">
        <v>44890</v>
      </c>
      <c r="N172" s="5">
        <v>0</v>
      </c>
      <c r="O172" s="5">
        <v>121572</v>
      </c>
      <c r="P172" s="5">
        <v>0</v>
      </c>
    </row>
    <row r="173" spans="1:16">
      <c r="A173" s="5">
        <v>1394</v>
      </c>
      <c r="B173" s="5">
        <v>4</v>
      </c>
      <c r="C173" s="5" t="s">
        <v>468</v>
      </c>
      <c r="D173" s="5" t="s">
        <v>469</v>
      </c>
      <c r="E173" s="5">
        <v>2419051</v>
      </c>
      <c r="F173" s="5">
        <v>864382</v>
      </c>
      <c r="G173" s="5">
        <v>369895</v>
      </c>
      <c r="H173" s="5">
        <v>996</v>
      </c>
      <c r="I173" s="5">
        <v>1183777</v>
      </c>
      <c r="J173" s="5">
        <v>0</v>
      </c>
      <c r="K173" s="5">
        <v>2584499</v>
      </c>
      <c r="L173" s="5">
        <v>905276</v>
      </c>
      <c r="M173" s="5">
        <v>343503</v>
      </c>
      <c r="N173" s="5">
        <v>816</v>
      </c>
      <c r="O173" s="5">
        <v>1334904</v>
      </c>
      <c r="P173" s="5">
        <v>0</v>
      </c>
    </row>
    <row r="174" spans="1:16">
      <c r="A174" s="5">
        <v>1394</v>
      </c>
      <c r="B174" s="5">
        <v>4</v>
      </c>
      <c r="C174" s="5" t="s">
        <v>470</v>
      </c>
      <c r="D174" s="5" t="s">
        <v>471</v>
      </c>
      <c r="E174" s="5">
        <v>11209009</v>
      </c>
      <c r="F174" s="5">
        <v>10508949</v>
      </c>
      <c r="G174" s="5">
        <v>261011</v>
      </c>
      <c r="H174" s="5">
        <v>31003</v>
      </c>
      <c r="I174" s="5">
        <v>408047</v>
      </c>
      <c r="J174" s="5">
        <v>0</v>
      </c>
      <c r="K174" s="5">
        <v>1205388</v>
      </c>
      <c r="L174" s="5">
        <v>286772</v>
      </c>
      <c r="M174" s="5">
        <v>286253</v>
      </c>
      <c r="N174" s="5">
        <v>42467</v>
      </c>
      <c r="O174" s="5">
        <v>589896</v>
      </c>
      <c r="P174" s="5">
        <v>0</v>
      </c>
    </row>
    <row r="175" spans="1:16">
      <c r="A175" s="5">
        <v>1394</v>
      </c>
      <c r="B175" s="5">
        <v>4</v>
      </c>
      <c r="C175" s="5" t="s">
        <v>472</v>
      </c>
      <c r="D175" s="5" t="s">
        <v>473</v>
      </c>
      <c r="E175" s="5">
        <v>224836</v>
      </c>
      <c r="F175" s="5">
        <v>41402</v>
      </c>
      <c r="G175" s="5">
        <v>58602</v>
      </c>
      <c r="H175" s="5">
        <v>0</v>
      </c>
      <c r="I175" s="5">
        <v>124832</v>
      </c>
      <c r="J175" s="5">
        <v>0</v>
      </c>
      <c r="K175" s="5">
        <v>216584</v>
      </c>
      <c r="L175" s="5">
        <v>48103</v>
      </c>
      <c r="M175" s="5">
        <v>34807</v>
      </c>
      <c r="N175" s="5">
        <v>0</v>
      </c>
      <c r="O175" s="5">
        <v>133674</v>
      </c>
      <c r="P175" s="5">
        <v>0</v>
      </c>
    </row>
    <row r="176" spans="1:16">
      <c r="A176" s="5">
        <v>1394</v>
      </c>
      <c r="B176" s="5">
        <v>4</v>
      </c>
      <c r="C176" s="5" t="s">
        <v>474</v>
      </c>
      <c r="D176" s="5" t="s">
        <v>475</v>
      </c>
      <c r="E176" s="5">
        <v>2310516</v>
      </c>
      <c r="F176" s="5">
        <v>305613</v>
      </c>
      <c r="G176" s="5">
        <v>621243</v>
      </c>
      <c r="H176" s="5">
        <v>101595</v>
      </c>
      <c r="I176" s="5">
        <v>1282065</v>
      </c>
      <c r="J176" s="5">
        <v>0</v>
      </c>
      <c r="K176" s="5">
        <v>2848035</v>
      </c>
      <c r="L176" s="5">
        <v>413401</v>
      </c>
      <c r="M176" s="5">
        <v>674223</v>
      </c>
      <c r="N176" s="5">
        <v>140560</v>
      </c>
      <c r="O176" s="5">
        <v>1619851</v>
      </c>
      <c r="P176" s="5">
        <v>0</v>
      </c>
    </row>
    <row r="177" spans="1:16">
      <c r="A177" s="5">
        <v>1394</v>
      </c>
      <c r="B177" s="5">
        <v>2</v>
      </c>
      <c r="C177" s="5" t="s">
        <v>476</v>
      </c>
      <c r="D177" s="5" t="s">
        <v>477</v>
      </c>
      <c r="E177" s="5">
        <v>81514981</v>
      </c>
      <c r="F177" s="5">
        <v>23670908</v>
      </c>
      <c r="G177" s="5">
        <v>7511569</v>
      </c>
      <c r="H177" s="5">
        <v>2984325</v>
      </c>
      <c r="I177" s="5">
        <v>47348178</v>
      </c>
      <c r="J177" s="5">
        <v>0</v>
      </c>
      <c r="K177" s="5">
        <v>95120538</v>
      </c>
      <c r="L177" s="5">
        <v>29519899</v>
      </c>
      <c r="M177" s="5">
        <v>8279968</v>
      </c>
      <c r="N177" s="5">
        <v>4756175</v>
      </c>
      <c r="O177" s="5">
        <v>52564496</v>
      </c>
      <c r="P177" s="5">
        <v>0</v>
      </c>
    </row>
    <row r="178" spans="1:16">
      <c r="A178" s="5">
        <v>1394</v>
      </c>
      <c r="B178" s="5">
        <v>3</v>
      </c>
      <c r="C178" s="5" t="s">
        <v>478</v>
      </c>
      <c r="D178" s="5" t="s">
        <v>479</v>
      </c>
      <c r="E178" s="5">
        <v>47934075</v>
      </c>
      <c r="F178" s="5">
        <v>17363308</v>
      </c>
      <c r="G178" s="5">
        <v>3751620</v>
      </c>
      <c r="H178" s="5">
        <v>2620752</v>
      </c>
      <c r="I178" s="5">
        <v>24198395</v>
      </c>
      <c r="J178" s="5">
        <v>0</v>
      </c>
      <c r="K178" s="5">
        <v>54522876</v>
      </c>
      <c r="L178" s="5">
        <v>19813018</v>
      </c>
      <c r="M178" s="5">
        <v>3940485</v>
      </c>
      <c r="N178" s="5">
        <v>3107622</v>
      </c>
      <c r="O178" s="5">
        <v>27661751</v>
      </c>
      <c r="P178" s="5">
        <v>0</v>
      </c>
    </row>
    <row r="179" spans="1:16">
      <c r="A179" s="5">
        <v>1394</v>
      </c>
      <c r="B179" s="5">
        <v>4</v>
      </c>
      <c r="C179" s="5" t="s">
        <v>480</v>
      </c>
      <c r="D179" s="5" t="s">
        <v>479</v>
      </c>
      <c r="E179" s="5">
        <v>47934075</v>
      </c>
      <c r="F179" s="5">
        <v>17363308</v>
      </c>
      <c r="G179" s="5">
        <v>3751620</v>
      </c>
      <c r="H179" s="5">
        <v>2620752</v>
      </c>
      <c r="I179" s="5">
        <v>24198395</v>
      </c>
      <c r="J179" s="5">
        <v>0</v>
      </c>
      <c r="K179" s="5">
        <v>54522876</v>
      </c>
      <c r="L179" s="5">
        <v>19813018</v>
      </c>
      <c r="M179" s="5">
        <v>3940485</v>
      </c>
      <c r="N179" s="5">
        <v>3107622</v>
      </c>
      <c r="O179" s="5">
        <v>27661751</v>
      </c>
      <c r="P179" s="5">
        <v>0</v>
      </c>
    </row>
    <row r="180" spans="1:16">
      <c r="A180" s="5">
        <v>1394</v>
      </c>
      <c r="B180" s="5">
        <v>3</v>
      </c>
      <c r="C180" s="5" t="s">
        <v>481</v>
      </c>
      <c r="D180" s="5" t="s">
        <v>482</v>
      </c>
      <c r="E180" s="5">
        <v>1886705</v>
      </c>
      <c r="F180" s="5">
        <v>509331</v>
      </c>
      <c r="G180" s="5">
        <v>185485</v>
      </c>
      <c r="H180" s="5">
        <v>11154</v>
      </c>
      <c r="I180" s="5">
        <v>1180735</v>
      </c>
      <c r="J180" s="5">
        <v>0</v>
      </c>
      <c r="K180" s="5">
        <v>2102508</v>
      </c>
      <c r="L180" s="5">
        <v>653299</v>
      </c>
      <c r="M180" s="5">
        <v>329651</v>
      </c>
      <c r="N180" s="5">
        <v>12893</v>
      </c>
      <c r="O180" s="5">
        <v>1106666</v>
      </c>
      <c r="P180" s="5">
        <v>0</v>
      </c>
    </row>
    <row r="181" spans="1:16">
      <c r="A181" s="5">
        <v>1394</v>
      </c>
      <c r="B181" s="5">
        <v>4</v>
      </c>
      <c r="C181" s="5" t="s">
        <v>483</v>
      </c>
      <c r="D181" s="5" t="s">
        <v>482</v>
      </c>
      <c r="E181" s="5">
        <v>1886705</v>
      </c>
      <c r="F181" s="5">
        <v>509331</v>
      </c>
      <c r="G181" s="5">
        <v>185485</v>
      </c>
      <c r="H181" s="5">
        <v>11154</v>
      </c>
      <c r="I181" s="5">
        <v>1180735</v>
      </c>
      <c r="J181" s="5">
        <v>0</v>
      </c>
      <c r="K181" s="5">
        <v>2102508</v>
      </c>
      <c r="L181" s="5">
        <v>653299</v>
      </c>
      <c r="M181" s="5">
        <v>329651</v>
      </c>
      <c r="N181" s="5">
        <v>12893</v>
      </c>
      <c r="O181" s="5">
        <v>1106666</v>
      </c>
      <c r="P181" s="5">
        <v>0</v>
      </c>
    </row>
    <row r="182" spans="1:16">
      <c r="A182" s="5">
        <v>1394</v>
      </c>
      <c r="B182" s="5">
        <v>3</v>
      </c>
      <c r="C182" s="5" t="s">
        <v>484</v>
      </c>
      <c r="D182" s="5" t="s">
        <v>485</v>
      </c>
      <c r="E182" s="5">
        <v>31694200</v>
      </c>
      <c r="F182" s="5">
        <v>5798269</v>
      </c>
      <c r="G182" s="5">
        <v>3574464</v>
      </c>
      <c r="H182" s="5">
        <v>352419</v>
      </c>
      <c r="I182" s="5">
        <v>21969049</v>
      </c>
      <c r="J182" s="5">
        <v>0</v>
      </c>
      <c r="K182" s="5">
        <v>38495154</v>
      </c>
      <c r="L182" s="5">
        <v>9053582</v>
      </c>
      <c r="M182" s="5">
        <v>4009832</v>
      </c>
      <c r="N182" s="5">
        <v>1635661</v>
      </c>
      <c r="O182" s="5">
        <v>23796079</v>
      </c>
      <c r="P182" s="5">
        <v>0</v>
      </c>
    </row>
    <row r="183" spans="1:16">
      <c r="A183" s="5">
        <v>1394</v>
      </c>
      <c r="B183" s="5">
        <v>4</v>
      </c>
      <c r="C183" s="5" t="s">
        <v>486</v>
      </c>
      <c r="D183" s="5" t="s">
        <v>485</v>
      </c>
      <c r="E183" s="5">
        <v>31694200</v>
      </c>
      <c r="F183" s="5">
        <v>5798269</v>
      </c>
      <c r="G183" s="5">
        <v>3574464</v>
      </c>
      <c r="H183" s="5">
        <v>352419</v>
      </c>
      <c r="I183" s="5">
        <v>21969049</v>
      </c>
      <c r="J183" s="5">
        <v>0</v>
      </c>
      <c r="K183" s="5">
        <v>38495154</v>
      </c>
      <c r="L183" s="5">
        <v>9053582</v>
      </c>
      <c r="M183" s="5">
        <v>4009832</v>
      </c>
      <c r="N183" s="5">
        <v>1635661</v>
      </c>
      <c r="O183" s="5">
        <v>23796079</v>
      </c>
      <c r="P183" s="5">
        <v>0</v>
      </c>
    </row>
    <row r="184" spans="1:16">
      <c r="A184" s="5">
        <v>1394</v>
      </c>
      <c r="B184" s="5">
        <v>2</v>
      </c>
      <c r="C184" s="5" t="s">
        <v>487</v>
      </c>
      <c r="D184" s="5" t="s">
        <v>488</v>
      </c>
      <c r="E184" s="5">
        <v>13017360</v>
      </c>
      <c r="F184" s="5">
        <v>3156649</v>
      </c>
      <c r="G184" s="5">
        <v>3460573</v>
      </c>
      <c r="H184" s="5">
        <v>92011</v>
      </c>
      <c r="I184" s="5">
        <v>6308127</v>
      </c>
      <c r="J184" s="5">
        <v>0</v>
      </c>
      <c r="K184" s="5">
        <v>12019585</v>
      </c>
      <c r="L184" s="5">
        <v>1008533</v>
      </c>
      <c r="M184" s="5">
        <v>3937136</v>
      </c>
      <c r="N184" s="5">
        <v>71890</v>
      </c>
      <c r="O184" s="5">
        <v>7002026</v>
      </c>
      <c r="P184" s="5">
        <v>0</v>
      </c>
    </row>
    <row r="185" spans="1:16">
      <c r="A185" s="5">
        <v>1394</v>
      </c>
      <c r="B185" s="5">
        <v>3</v>
      </c>
      <c r="C185" s="5" t="s">
        <v>489</v>
      </c>
      <c r="D185" s="5" t="s">
        <v>490</v>
      </c>
      <c r="E185" s="5">
        <v>540595</v>
      </c>
      <c r="F185" s="5">
        <v>35323</v>
      </c>
      <c r="G185" s="5">
        <v>185941</v>
      </c>
      <c r="H185" s="5">
        <v>0</v>
      </c>
      <c r="I185" s="5">
        <v>319331</v>
      </c>
      <c r="J185" s="5">
        <v>0</v>
      </c>
      <c r="K185" s="5">
        <v>898679</v>
      </c>
      <c r="L185" s="5">
        <v>100031</v>
      </c>
      <c r="M185" s="5">
        <v>486071</v>
      </c>
      <c r="N185" s="5">
        <v>0</v>
      </c>
      <c r="O185" s="5">
        <v>312576</v>
      </c>
      <c r="P185" s="5">
        <v>0</v>
      </c>
    </row>
    <row r="186" spans="1:16">
      <c r="A186" s="5">
        <v>1394</v>
      </c>
      <c r="B186" s="5">
        <v>4</v>
      </c>
      <c r="C186" s="5" t="s">
        <v>491</v>
      </c>
      <c r="D186" s="5" t="s">
        <v>492</v>
      </c>
      <c r="E186" s="5">
        <v>518044</v>
      </c>
      <c r="F186" s="5">
        <v>28323</v>
      </c>
      <c r="G186" s="5">
        <v>170941</v>
      </c>
      <c r="H186" s="5">
        <v>0</v>
      </c>
      <c r="I186" s="5">
        <v>318780</v>
      </c>
      <c r="J186" s="5">
        <v>0</v>
      </c>
      <c r="K186" s="5">
        <v>845998</v>
      </c>
      <c r="L186" s="5">
        <v>55031</v>
      </c>
      <c r="M186" s="5">
        <v>479071</v>
      </c>
      <c r="N186" s="5">
        <v>0</v>
      </c>
      <c r="O186" s="5">
        <v>311895</v>
      </c>
      <c r="P186" s="5">
        <v>0</v>
      </c>
    </row>
    <row r="187" spans="1:16">
      <c r="A187" s="5">
        <v>1394</v>
      </c>
      <c r="B187" s="5">
        <v>4</v>
      </c>
      <c r="C187" s="5" t="s">
        <v>493</v>
      </c>
      <c r="D187" s="5" t="s">
        <v>494</v>
      </c>
      <c r="E187" s="5">
        <v>22551</v>
      </c>
      <c r="F187" s="5">
        <v>7000</v>
      </c>
      <c r="G187" s="5">
        <v>15000</v>
      </c>
      <c r="H187" s="5">
        <v>0</v>
      </c>
      <c r="I187" s="5">
        <v>551</v>
      </c>
      <c r="J187" s="5">
        <v>0</v>
      </c>
      <c r="K187" s="5">
        <v>52681</v>
      </c>
      <c r="L187" s="5">
        <v>45000</v>
      </c>
      <c r="M187" s="5">
        <v>7000</v>
      </c>
      <c r="N187" s="5">
        <v>0</v>
      </c>
      <c r="O187" s="5">
        <v>681</v>
      </c>
      <c r="P187" s="5">
        <v>0</v>
      </c>
    </row>
    <row r="188" spans="1:16">
      <c r="A188" s="5">
        <v>1394</v>
      </c>
      <c r="B188" s="5">
        <v>3</v>
      </c>
      <c r="C188" s="5" t="s">
        <v>495</v>
      </c>
      <c r="D188" s="5" t="s">
        <v>496</v>
      </c>
      <c r="E188" s="5">
        <v>2198569</v>
      </c>
      <c r="F188" s="5">
        <v>461740</v>
      </c>
      <c r="G188" s="5">
        <v>444111</v>
      </c>
      <c r="H188" s="5">
        <v>21973</v>
      </c>
      <c r="I188" s="5">
        <v>1270744</v>
      </c>
      <c r="J188" s="5">
        <v>0</v>
      </c>
      <c r="K188" s="5">
        <v>2098005</v>
      </c>
      <c r="L188" s="5">
        <v>137141</v>
      </c>
      <c r="M188" s="5">
        <v>531621</v>
      </c>
      <c r="N188" s="5">
        <v>17785</v>
      </c>
      <c r="O188" s="5">
        <v>1411458</v>
      </c>
      <c r="P188" s="5">
        <v>0</v>
      </c>
    </row>
    <row r="189" spans="1:16">
      <c r="A189" s="5">
        <v>1394</v>
      </c>
      <c r="B189" s="5">
        <v>4</v>
      </c>
      <c r="C189" s="5" t="s">
        <v>497</v>
      </c>
      <c r="D189" s="5" t="s">
        <v>496</v>
      </c>
      <c r="E189" s="5">
        <v>2198569</v>
      </c>
      <c r="F189" s="5">
        <v>461740</v>
      </c>
      <c r="G189" s="5">
        <v>444111</v>
      </c>
      <c r="H189" s="5">
        <v>21973</v>
      </c>
      <c r="I189" s="5">
        <v>1270744</v>
      </c>
      <c r="J189" s="5">
        <v>0</v>
      </c>
      <c r="K189" s="5">
        <v>2098005</v>
      </c>
      <c r="L189" s="5">
        <v>137141</v>
      </c>
      <c r="M189" s="5">
        <v>531621</v>
      </c>
      <c r="N189" s="5">
        <v>17785</v>
      </c>
      <c r="O189" s="5">
        <v>1411458</v>
      </c>
      <c r="P189" s="5">
        <v>0</v>
      </c>
    </row>
    <row r="190" spans="1:16">
      <c r="A190" s="5">
        <v>1394</v>
      </c>
      <c r="B190" s="5">
        <v>3</v>
      </c>
      <c r="C190" s="5" t="s">
        <v>498</v>
      </c>
      <c r="D190" s="5" t="s">
        <v>499</v>
      </c>
      <c r="E190" s="5">
        <v>10278196</v>
      </c>
      <c r="F190" s="5">
        <v>2659586</v>
      </c>
      <c r="G190" s="5">
        <v>2830520</v>
      </c>
      <c r="H190" s="5">
        <v>70037</v>
      </c>
      <c r="I190" s="5">
        <v>4718053</v>
      </c>
      <c r="J190" s="5">
        <v>0</v>
      </c>
      <c r="K190" s="5">
        <v>9022902</v>
      </c>
      <c r="L190" s="5">
        <v>771360</v>
      </c>
      <c r="M190" s="5">
        <v>2919444</v>
      </c>
      <c r="N190" s="5">
        <v>54105</v>
      </c>
      <c r="O190" s="5">
        <v>5277992</v>
      </c>
      <c r="P190" s="5">
        <v>0</v>
      </c>
    </row>
    <row r="191" spans="1:16">
      <c r="A191" s="5">
        <v>1394</v>
      </c>
      <c r="B191" s="5">
        <v>4</v>
      </c>
      <c r="C191" s="5" t="s">
        <v>500</v>
      </c>
      <c r="D191" s="5" t="s">
        <v>501</v>
      </c>
      <c r="E191" s="5">
        <v>2161404</v>
      </c>
      <c r="F191" s="5">
        <v>585726</v>
      </c>
      <c r="G191" s="5">
        <v>20138</v>
      </c>
      <c r="H191" s="5">
        <v>68920</v>
      </c>
      <c r="I191" s="5">
        <v>1486620</v>
      </c>
      <c r="J191" s="5">
        <v>0</v>
      </c>
      <c r="K191" s="5">
        <v>2689380</v>
      </c>
      <c r="L191" s="5">
        <v>681743</v>
      </c>
      <c r="M191" s="5">
        <v>31313</v>
      </c>
      <c r="N191" s="5">
        <v>52664</v>
      </c>
      <c r="O191" s="5">
        <v>1923661</v>
      </c>
      <c r="P191" s="5">
        <v>0</v>
      </c>
    </row>
    <row r="192" spans="1:16">
      <c r="A192" s="5">
        <v>1394</v>
      </c>
      <c r="B192" s="5">
        <v>4</v>
      </c>
      <c r="C192" s="5" t="s">
        <v>502</v>
      </c>
      <c r="D192" s="5" t="s">
        <v>503</v>
      </c>
      <c r="E192" s="5">
        <v>24709</v>
      </c>
      <c r="F192" s="5">
        <v>10164</v>
      </c>
      <c r="G192" s="5">
        <v>1215</v>
      </c>
      <c r="H192" s="5">
        <v>1118</v>
      </c>
      <c r="I192" s="5">
        <v>12212</v>
      </c>
      <c r="J192" s="5">
        <v>0</v>
      </c>
      <c r="K192" s="5">
        <v>33174</v>
      </c>
      <c r="L192" s="5">
        <v>15685</v>
      </c>
      <c r="M192" s="5">
        <v>1300</v>
      </c>
      <c r="N192" s="5">
        <v>1441</v>
      </c>
      <c r="O192" s="5">
        <v>14748</v>
      </c>
      <c r="P192" s="5">
        <v>0</v>
      </c>
    </row>
    <row r="193" spans="1:16">
      <c r="A193" s="5">
        <v>1394</v>
      </c>
      <c r="B193" s="5">
        <v>4</v>
      </c>
      <c r="C193" s="5" t="s">
        <v>504</v>
      </c>
      <c r="D193" s="5" t="s">
        <v>499</v>
      </c>
      <c r="E193" s="5">
        <v>8092083</v>
      </c>
      <c r="F193" s="5">
        <v>2063695</v>
      </c>
      <c r="G193" s="5">
        <v>2809167</v>
      </c>
      <c r="H193" s="5">
        <v>0</v>
      </c>
      <c r="I193" s="5">
        <v>3219221</v>
      </c>
      <c r="J193" s="5">
        <v>0</v>
      </c>
      <c r="K193" s="5">
        <v>6300347</v>
      </c>
      <c r="L193" s="5">
        <v>73933</v>
      </c>
      <c r="M193" s="5">
        <v>2886831</v>
      </c>
      <c r="N193" s="5">
        <v>0</v>
      </c>
      <c r="O193" s="5">
        <v>3339583</v>
      </c>
      <c r="P193" s="5">
        <v>0</v>
      </c>
    </row>
    <row r="194" spans="1:16">
      <c r="A194" s="5">
        <v>1394</v>
      </c>
      <c r="B194" s="5">
        <v>2</v>
      </c>
      <c r="C194" s="5" t="s">
        <v>505</v>
      </c>
      <c r="D194" s="5" t="s">
        <v>506</v>
      </c>
      <c r="E194" s="5">
        <v>4499735</v>
      </c>
      <c r="F194" s="5">
        <v>975833</v>
      </c>
      <c r="G194" s="5">
        <v>679624</v>
      </c>
      <c r="H194" s="5">
        <v>21230</v>
      </c>
      <c r="I194" s="5">
        <v>2823048</v>
      </c>
      <c r="J194" s="5">
        <v>0</v>
      </c>
      <c r="K194" s="5">
        <v>6636745</v>
      </c>
      <c r="L194" s="5">
        <v>1866031</v>
      </c>
      <c r="M194" s="5">
        <v>783388</v>
      </c>
      <c r="N194" s="5">
        <v>23478</v>
      </c>
      <c r="O194" s="5">
        <v>3963849</v>
      </c>
      <c r="P194" s="5">
        <v>0</v>
      </c>
    </row>
    <row r="195" spans="1:16">
      <c r="A195" s="5">
        <v>1394</v>
      </c>
      <c r="B195" s="5">
        <v>3</v>
      </c>
      <c r="C195" s="5" t="s">
        <v>507</v>
      </c>
      <c r="D195" s="5" t="s">
        <v>506</v>
      </c>
      <c r="E195" s="5">
        <v>4499735</v>
      </c>
      <c r="F195" s="5">
        <v>975833</v>
      </c>
      <c r="G195" s="5">
        <v>679624</v>
      </c>
      <c r="H195" s="5">
        <v>21230</v>
      </c>
      <c r="I195" s="5">
        <v>2823048</v>
      </c>
      <c r="J195" s="5">
        <v>0</v>
      </c>
      <c r="K195" s="5">
        <v>6636745</v>
      </c>
      <c r="L195" s="5">
        <v>1866031</v>
      </c>
      <c r="M195" s="5">
        <v>783388</v>
      </c>
      <c r="N195" s="5">
        <v>23478</v>
      </c>
      <c r="O195" s="5">
        <v>3963849</v>
      </c>
      <c r="P195" s="5">
        <v>0</v>
      </c>
    </row>
    <row r="196" spans="1:16">
      <c r="A196" s="5">
        <v>1394</v>
      </c>
      <c r="B196" s="5">
        <v>4</v>
      </c>
      <c r="C196" s="5" t="s">
        <v>508</v>
      </c>
      <c r="D196" s="5" t="s">
        <v>506</v>
      </c>
      <c r="E196" s="5">
        <v>4499735</v>
      </c>
      <c r="F196" s="5">
        <v>975833</v>
      </c>
      <c r="G196" s="5">
        <v>679624</v>
      </c>
      <c r="H196" s="5">
        <v>21230</v>
      </c>
      <c r="I196" s="5">
        <v>2823048</v>
      </c>
      <c r="J196" s="5">
        <v>0</v>
      </c>
      <c r="K196" s="5">
        <v>6636745</v>
      </c>
      <c r="L196" s="5">
        <v>1866031</v>
      </c>
      <c r="M196" s="5">
        <v>783388</v>
      </c>
      <c r="N196" s="5">
        <v>23478</v>
      </c>
      <c r="O196" s="5">
        <v>3963849</v>
      </c>
      <c r="P196" s="5">
        <v>0</v>
      </c>
    </row>
    <row r="197" spans="1:16">
      <c r="A197" s="5">
        <v>1394</v>
      </c>
      <c r="B197" s="5">
        <v>2</v>
      </c>
      <c r="C197" s="5" t="s">
        <v>509</v>
      </c>
      <c r="D197" s="5" t="s">
        <v>510</v>
      </c>
      <c r="E197" s="5">
        <v>5466691</v>
      </c>
      <c r="F197" s="5">
        <v>1806402</v>
      </c>
      <c r="G197" s="5">
        <v>530881</v>
      </c>
      <c r="H197" s="5">
        <v>286821</v>
      </c>
      <c r="I197" s="5">
        <v>2842587</v>
      </c>
      <c r="J197" s="5">
        <v>0</v>
      </c>
      <c r="K197" s="5">
        <v>6412499</v>
      </c>
      <c r="L197" s="5">
        <v>2317489</v>
      </c>
      <c r="M197" s="5">
        <v>712031</v>
      </c>
      <c r="N197" s="5">
        <v>286258</v>
      </c>
      <c r="O197" s="5">
        <v>3096721</v>
      </c>
      <c r="P197" s="5">
        <v>0</v>
      </c>
    </row>
    <row r="198" spans="1:16">
      <c r="A198" s="5">
        <v>1394</v>
      </c>
      <c r="B198" s="5">
        <v>3</v>
      </c>
      <c r="C198" s="5" t="s">
        <v>511</v>
      </c>
      <c r="D198" s="5" t="s">
        <v>512</v>
      </c>
      <c r="E198" s="5">
        <v>141359</v>
      </c>
      <c r="F198" s="5">
        <v>0</v>
      </c>
      <c r="G198" s="5">
        <v>0</v>
      </c>
      <c r="H198" s="5">
        <v>0</v>
      </c>
      <c r="I198" s="5">
        <v>141359</v>
      </c>
      <c r="J198" s="5">
        <v>0</v>
      </c>
      <c r="K198" s="5">
        <v>332629</v>
      </c>
      <c r="L198" s="5">
        <v>9324</v>
      </c>
      <c r="M198" s="5">
        <v>32574</v>
      </c>
      <c r="N198" s="5">
        <v>0</v>
      </c>
      <c r="O198" s="5">
        <v>290731</v>
      </c>
      <c r="P198" s="5">
        <v>0</v>
      </c>
    </row>
    <row r="199" spans="1:16">
      <c r="A199" s="5">
        <v>1394</v>
      </c>
      <c r="B199" s="5">
        <v>9</v>
      </c>
      <c r="C199" s="5" t="s">
        <v>513</v>
      </c>
      <c r="D199" s="5" t="s">
        <v>514</v>
      </c>
      <c r="E199" s="5">
        <v>141359</v>
      </c>
      <c r="F199" s="5">
        <v>0</v>
      </c>
      <c r="G199" s="5">
        <v>0</v>
      </c>
      <c r="H199" s="5">
        <v>0</v>
      </c>
      <c r="I199" s="5">
        <v>141359</v>
      </c>
      <c r="J199" s="5">
        <v>0</v>
      </c>
      <c r="K199" s="5">
        <v>332629</v>
      </c>
      <c r="L199" s="5">
        <v>9324</v>
      </c>
      <c r="M199" s="5">
        <v>32574</v>
      </c>
      <c r="N199" s="5">
        <v>0</v>
      </c>
      <c r="O199" s="5">
        <v>290731</v>
      </c>
      <c r="P199" s="5">
        <v>0</v>
      </c>
    </row>
    <row r="200" spans="1:16">
      <c r="A200" s="5">
        <v>1394</v>
      </c>
      <c r="B200" s="5">
        <v>3</v>
      </c>
      <c r="C200" s="5" t="s">
        <v>515</v>
      </c>
      <c r="D200" s="5" t="s">
        <v>516</v>
      </c>
      <c r="E200" s="5">
        <v>18759</v>
      </c>
      <c r="F200" s="5">
        <v>8438</v>
      </c>
      <c r="G200" s="5">
        <v>1382</v>
      </c>
      <c r="H200" s="5">
        <v>0</v>
      </c>
      <c r="I200" s="5">
        <v>8940</v>
      </c>
      <c r="J200" s="5">
        <v>0</v>
      </c>
      <c r="K200" s="5">
        <v>33197</v>
      </c>
      <c r="L200" s="5">
        <v>21064</v>
      </c>
      <c r="M200" s="5">
        <v>1036</v>
      </c>
      <c r="N200" s="5">
        <v>0</v>
      </c>
      <c r="O200" s="5">
        <v>11097</v>
      </c>
      <c r="P200" s="5">
        <v>0</v>
      </c>
    </row>
    <row r="201" spans="1:16">
      <c r="A201" s="5">
        <v>1394</v>
      </c>
      <c r="B201" s="5">
        <v>4</v>
      </c>
      <c r="C201" s="5" t="s">
        <v>517</v>
      </c>
      <c r="D201" s="5" t="s">
        <v>516</v>
      </c>
      <c r="E201" s="5">
        <v>18759</v>
      </c>
      <c r="F201" s="5">
        <v>8438</v>
      </c>
      <c r="G201" s="5">
        <v>1382</v>
      </c>
      <c r="H201" s="5">
        <v>0</v>
      </c>
      <c r="I201" s="5">
        <v>8940</v>
      </c>
      <c r="J201" s="5">
        <v>0</v>
      </c>
      <c r="K201" s="5">
        <v>33197</v>
      </c>
      <c r="L201" s="5">
        <v>21064</v>
      </c>
      <c r="M201" s="5">
        <v>1036</v>
      </c>
      <c r="N201" s="5">
        <v>0</v>
      </c>
      <c r="O201" s="5">
        <v>11097</v>
      </c>
      <c r="P201" s="5">
        <v>0</v>
      </c>
    </row>
    <row r="202" spans="1:16">
      <c r="A202" s="5">
        <v>1394</v>
      </c>
      <c r="B202" s="5">
        <v>3</v>
      </c>
      <c r="C202" s="5" t="s">
        <v>518</v>
      </c>
      <c r="D202" s="5" t="s">
        <v>519</v>
      </c>
      <c r="E202" s="5">
        <v>165466</v>
      </c>
      <c r="F202" s="5">
        <v>11020</v>
      </c>
      <c r="G202" s="5">
        <v>4250</v>
      </c>
      <c r="H202" s="5">
        <v>0</v>
      </c>
      <c r="I202" s="5">
        <v>150197</v>
      </c>
      <c r="J202" s="5">
        <v>0</v>
      </c>
      <c r="K202" s="5">
        <v>200461</v>
      </c>
      <c r="L202" s="5">
        <v>11530</v>
      </c>
      <c r="M202" s="5">
        <v>3972</v>
      </c>
      <c r="N202" s="5">
        <v>0</v>
      </c>
      <c r="O202" s="5">
        <v>184959</v>
      </c>
      <c r="P202" s="5">
        <v>0</v>
      </c>
    </row>
    <row r="203" spans="1:16">
      <c r="A203" s="5">
        <v>1394</v>
      </c>
      <c r="B203" s="5">
        <v>4</v>
      </c>
      <c r="C203" s="5" t="s">
        <v>520</v>
      </c>
      <c r="D203" s="5" t="s">
        <v>519</v>
      </c>
      <c r="E203" s="5">
        <v>165466</v>
      </c>
      <c r="F203" s="5">
        <v>11020</v>
      </c>
      <c r="G203" s="5">
        <v>4250</v>
      </c>
      <c r="H203" s="5">
        <v>0</v>
      </c>
      <c r="I203" s="5">
        <v>150197</v>
      </c>
      <c r="J203" s="5">
        <v>0</v>
      </c>
      <c r="K203" s="5">
        <v>200461</v>
      </c>
      <c r="L203" s="5">
        <v>11530</v>
      </c>
      <c r="M203" s="5">
        <v>3972</v>
      </c>
      <c r="N203" s="5">
        <v>0</v>
      </c>
      <c r="O203" s="5">
        <v>184959</v>
      </c>
      <c r="P203" s="5">
        <v>0</v>
      </c>
    </row>
    <row r="204" spans="1:16">
      <c r="A204" s="5">
        <v>1394</v>
      </c>
      <c r="B204" s="5">
        <v>3</v>
      </c>
      <c r="C204" s="5" t="s">
        <v>521</v>
      </c>
      <c r="D204" s="5" t="s">
        <v>522</v>
      </c>
      <c r="E204" s="5">
        <v>3903238</v>
      </c>
      <c r="F204" s="5">
        <v>1239116</v>
      </c>
      <c r="G204" s="5">
        <v>415537</v>
      </c>
      <c r="H204" s="5">
        <v>284889</v>
      </c>
      <c r="I204" s="5">
        <v>1963697</v>
      </c>
      <c r="J204" s="5">
        <v>0</v>
      </c>
      <c r="K204" s="5">
        <v>4445801</v>
      </c>
      <c r="L204" s="5">
        <v>1568267</v>
      </c>
      <c r="M204" s="5">
        <v>534433</v>
      </c>
      <c r="N204" s="5">
        <v>284426</v>
      </c>
      <c r="O204" s="5">
        <v>2058675</v>
      </c>
      <c r="P204" s="5">
        <v>0</v>
      </c>
    </row>
    <row r="205" spans="1:16">
      <c r="A205" s="5">
        <v>1394</v>
      </c>
      <c r="B205" s="5">
        <v>4</v>
      </c>
      <c r="C205" s="5" t="s">
        <v>523</v>
      </c>
      <c r="D205" s="5" t="s">
        <v>522</v>
      </c>
      <c r="E205" s="5">
        <v>3903238</v>
      </c>
      <c r="F205" s="5">
        <v>1239116</v>
      </c>
      <c r="G205" s="5">
        <v>415537</v>
      </c>
      <c r="H205" s="5">
        <v>284889</v>
      </c>
      <c r="I205" s="5">
        <v>1963697</v>
      </c>
      <c r="J205" s="5">
        <v>0</v>
      </c>
      <c r="K205" s="5">
        <v>4445801</v>
      </c>
      <c r="L205" s="5">
        <v>1568267</v>
      </c>
      <c r="M205" s="5">
        <v>534433</v>
      </c>
      <c r="N205" s="5">
        <v>284426</v>
      </c>
      <c r="O205" s="5">
        <v>2058675</v>
      </c>
      <c r="P205" s="5">
        <v>0</v>
      </c>
    </row>
    <row r="206" spans="1:16">
      <c r="A206" s="5">
        <v>1394</v>
      </c>
      <c r="B206" s="5">
        <v>7</v>
      </c>
      <c r="C206" s="5" t="s">
        <v>524</v>
      </c>
      <c r="D206" s="5" t="s">
        <v>525</v>
      </c>
      <c r="E206" s="5">
        <v>1237867</v>
      </c>
      <c r="F206" s="5">
        <v>547829</v>
      </c>
      <c r="G206" s="5">
        <v>109712</v>
      </c>
      <c r="H206" s="5">
        <v>1932</v>
      </c>
      <c r="I206" s="5">
        <v>578394</v>
      </c>
      <c r="J206" s="5">
        <v>0</v>
      </c>
      <c r="K206" s="5">
        <v>1400411</v>
      </c>
      <c r="L206" s="5">
        <v>707304</v>
      </c>
      <c r="M206" s="5">
        <v>140015</v>
      </c>
      <c r="N206" s="5">
        <v>1832</v>
      </c>
      <c r="O206" s="5">
        <v>551259</v>
      </c>
      <c r="P206" s="5">
        <v>0</v>
      </c>
    </row>
    <row r="207" spans="1:16">
      <c r="A207" s="5">
        <v>1394</v>
      </c>
      <c r="B207" s="5">
        <v>9</v>
      </c>
      <c r="C207" s="5" t="s">
        <v>526</v>
      </c>
      <c r="D207" s="5" t="s">
        <v>525</v>
      </c>
      <c r="E207" s="5">
        <v>1237867</v>
      </c>
      <c r="F207" s="5">
        <v>547829</v>
      </c>
      <c r="G207" s="5">
        <v>109712</v>
      </c>
      <c r="H207" s="5">
        <v>1932</v>
      </c>
      <c r="I207" s="5">
        <v>578394</v>
      </c>
      <c r="J207" s="5">
        <v>0</v>
      </c>
      <c r="K207" s="5">
        <v>1400411</v>
      </c>
      <c r="L207" s="5">
        <v>707304</v>
      </c>
      <c r="M207" s="5">
        <v>140015</v>
      </c>
      <c r="N207" s="5">
        <v>1832</v>
      </c>
      <c r="O207" s="5">
        <v>551259</v>
      </c>
      <c r="P207" s="5">
        <v>0</v>
      </c>
    </row>
    <row r="208" spans="1:16">
      <c r="A208" s="5">
        <v>1394</v>
      </c>
      <c r="B208" s="5">
        <v>2</v>
      </c>
      <c r="C208" s="5" t="s">
        <v>527</v>
      </c>
      <c r="D208" s="5" t="s">
        <v>528</v>
      </c>
      <c r="E208" s="5">
        <v>587275</v>
      </c>
      <c r="F208" s="5">
        <v>33589</v>
      </c>
      <c r="G208" s="5">
        <v>136938</v>
      </c>
      <c r="H208" s="5">
        <v>0</v>
      </c>
      <c r="I208" s="5">
        <v>416748</v>
      </c>
      <c r="J208" s="5">
        <v>0</v>
      </c>
      <c r="K208" s="5">
        <v>766449</v>
      </c>
      <c r="L208" s="5">
        <v>29014</v>
      </c>
      <c r="M208" s="5">
        <v>197727</v>
      </c>
      <c r="N208" s="5">
        <v>0</v>
      </c>
      <c r="O208" s="5">
        <v>539708</v>
      </c>
      <c r="P208" s="5">
        <v>0</v>
      </c>
    </row>
    <row r="209" spans="1:16">
      <c r="A209" s="5">
        <v>1394</v>
      </c>
      <c r="B209" s="5">
        <v>7</v>
      </c>
      <c r="C209" s="5" t="s">
        <v>529</v>
      </c>
      <c r="D209" s="5" t="s">
        <v>530</v>
      </c>
      <c r="E209" s="5">
        <v>587275</v>
      </c>
      <c r="F209" s="5">
        <v>33589</v>
      </c>
      <c r="G209" s="5">
        <v>136938</v>
      </c>
      <c r="H209" s="5">
        <v>0</v>
      </c>
      <c r="I209" s="5">
        <v>416748</v>
      </c>
      <c r="J209" s="5">
        <v>0</v>
      </c>
      <c r="K209" s="5">
        <v>766449</v>
      </c>
      <c r="L209" s="5">
        <v>29014</v>
      </c>
      <c r="M209" s="5">
        <v>197727</v>
      </c>
      <c r="N209" s="5">
        <v>0</v>
      </c>
      <c r="O209" s="5">
        <v>539708</v>
      </c>
      <c r="P209" s="5">
        <v>0</v>
      </c>
    </row>
    <row r="210" spans="1:16">
      <c r="A210" s="5">
        <v>1394</v>
      </c>
      <c r="B210" s="5">
        <v>19</v>
      </c>
      <c r="C210" s="5" t="s">
        <v>531</v>
      </c>
      <c r="D210" s="5" t="s">
        <v>532</v>
      </c>
      <c r="E210" s="5">
        <v>219141</v>
      </c>
      <c r="F210" s="5">
        <v>22938</v>
      </c>
      <c r="G210" s="5">
        <v>11393</v>
      </c>
      <c r="H210" s="5">
        <v>0</v>
      </c>
      <c r="I210" s="5">
        <v>184810</v>
      </c>
      <c r="J210" s="5">
        <v>0</v>
      </c>
      <c r="K210" s="5">
        <v>220842</v>
      </c>
      <c r="L210" s="5">
        <v>12096</v>
      </c>
      <c r="M210" s="5">
        <v>26536</v>
      </c>
      <c r="N210" s="5">
        <v>0</v>
      </c>
      <c r="O210" s="5">
        <v>182210</v>
      </c>
      <c r="P210" s="5">
        <v>0</v>
      </c>
    </row>
    <row r="211" spans="1:16">
      <c r="A211" s="5">
        <v>1394</v>
      </c>
      <c r="B211" s="5">
        <v>4</v>
      </c>
      <c r="C211" s="5" t="s">
        <v>533</v>
      </c>
      <c r="D211" s="5" t="s">
        <v>534</v>
      </c>
      <c r="E211" s="5">
        <v>188674</v>
      </c>
      <c r="F211" s="5">
        <v>2108</v>
      </c>
      <c r="G211" s="5">
        <v>29941</v>
      </c>
      <c r="H211" s="5">
        <v>0</v>
      </c>
      <c r="I211" s="5">
        <v>156625</v>
      </c>
      <c r="J211" s="5">
        <v>0</v>
      </c>
      <c r="K211" s="5">
        <v>270524</v>
      </c>
      <c r="L211" s="5">
        <v>4161</v>
      </c>
      <c r="M211" s="5">
        <v>29941</v>
      </c>
      <c r="N211" s="5">
        <v>0</v>
      </c>
      <c r="O211" s="5">
        <v>236422</v>
      </c>
      <c r="P211" s="5">
        <v>0</v>
      </c>
    </row>
    <row r="212" spans="1:16">
      <c r="A212" s="5">
        <v>1394</v>
      </c>
      <c r="B212" s="5">
        <v>4</v>
      </c>
      <c r="C212" s="5" t="s">
        <v>535</v>
      </c>
      <c r="D212" s="5" t="s">
        <v>536</v>
      </c>
      <c r="E212" s="5">
        <v>52929</v>
      </c>
      <c r="F212" s="5">
        <v>5000</v>
      </c>
      <c r="G212" s="5">
        <v>5056</v>
      </c>
      <c r="H212" s="5">
        <v>0</v>
      </c>
      <c r="I212" s="5">
        <v>42873</v>
      </c>
      <c r="J212" s="5">
        <v>0</v>
      </c>
      <c r="K212" s="5">
        <v>73429</v>
      </c>
      <c r="L212" s="5">
        <v>5000</v>
      </c>
      <c r="M212" s="5">
        <v>4483</v>
      </c>
      <c r="N212" s="5">
        <v>0</v>
      </c>
      <c r="O212" s="5">
        <v>63946</v>
      </c>
      <c r="P212" s="5">
        <v>0</v>
      </c>
    </row>
    <row r="213" spans="1:16">
      <c r="A213" s="5">
        <v>1394</v>
      </c>
      <c r="B213" s="5">
        <v>4</v>
      </c>
      <c r="C213" s="5" t="s">
        <v>537</v>
      </c>
      <c r="D213" s="5" t="s">
        <v>538</v>
      </c>
      <c r="E213" s="5">
        <v>126532</v>
      </c>
      <c r="F213" s="5">
        <v>3544</v>
      </c>
      <c r="G213" s="5">
        <v>90548</v>
      </c>
      <c r="H213" s="5">
        <v>0</v>
      </c>
      <c r="I213" s="5">
        <v>32440</v>
      </c>
      <c r="J213" s="5">
        <v>0</v>
      </c>
      <c r="K213" s="5">
        <v>201654</v>
      </c>
      <c r="L213" s="5">
        <v>7758</v>
      </c>
      <c r="M213" s="5">
        <v>136767</v>
      </c>
      <c r="N213" s="5">
        <v>0</v>
      </c>
      <c r="O213" s="5">
        <v>57130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4" width="14.4257812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28515625" style="3" customWidth="1"/>
    <col min="12" max="12" width="22.7109375" style="3" customWidth="1"/>
    <col min="13" max="17" width="13.28515625" style="3" customWidth="1"/>
    <col min="18" max="18" width="16.85546875" style="3" customWidth="1"/>
    <col min="19" max="19" width="18.7109375" style="3" customWidth="1"/>
    <col min="20" max="20" width="16.140625" style="3" customWidth="1"/>
    <col min="21" max="22" width="14" style="3" bestFit="1" customWidth="1"/>
    <col min="23" max="23" width="12" style="3" customWidth="1"/>
    <col min="24" max="24" width="13.5703125" style="3" customWidth="1"/>
    <col min="25" max="25" width="15.7109375" style="3" customWidth="1"/>
  </cols>
  <sheetData>
    <row r="1" spans="1:25" ht="15.75" thickBot="1">
      <c r="A1" s="9" t="s">
        <v>159</v>
      </c>
      <c r="B1" s="9"/>
      <c r="C1" s="8" t="str">
        <f>CONCATENATE("11-",'فهرست جداول'!E2,"-",MID('فهرست جداول'!A1, 58,10), "                  (میلیون ریال)")</f>
        <v>11-خلاصه آمار کارگاه‏ها بر حسب استان-94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21" customHeight="1" thickBot="1">
      <c r="A2" s="24" t="s">
        <v>128</v>
      </c>
      <c r="B2" s="24" t="s">
        <v>152</v>
      </c>
      <c r="C2" s="27" t="s">
        <v>11</v>
      </c>
      <c r="D2" s="27" t="s">
        <v>86</v>
      </c>
      <c r="E2" s="27"/>
      <c r="F2" s="27"/>
      <c r="G2" s="27"/>
      <c r="H2" s="27"/>
      <c r="I2" s="27"/>
      <c r="J2" s="27"/>
      <c r="K2" s="27" t="s">
        <v>89</v>
      </c>
      <c r="L2" s="27" t="s">
        <v>154</v>
      </c>
      <c r="M2" s="27"/>
      <c r="N2" s="28" t="s">
        <v>158</v>
      </c>
      <c r="O2" s="28" t="s">
        <v>155</v>
      </c>
      <c r="P2" s="27" t="s">
        <v>157</v>
      </c>
      <c r="Q2" s="27"/>
      <c r="R2" s="27" t="s">
        <v>124</v>
      </c>
      <c r="S2" s="27" t="s">
        <v>125</v>
      </c>
      <c r="T2" s="27" t="s">
        <v>87</v>
      </c>
      <c r="U2" s="27" t="s">
        <v>88</v>
      </c>
      <c r="V2" s="27"/>
      <c r="W2" s="27" t="s">
        <v>90</v>
      </c>
      <c r="X2" s="27" t="s">
        <v>91</v>
      </c>
      <c r="Y2" s="27"/>
    </row>
    <row r="3" spans="1:25" ht="21" customHeight="1" thickBot="1">
      <c r="A3" s="29"/>
      <c r="B3" s="29"/>
      <c r="C3" s="27"/>
      <c r="D3" s="27" t="s">
        <v>92</v>
      </c>
      <c r="E3" s="27"/>
      <c r="F3" s="27"/>
      <c r="G3" s="27" t="s">
        <v>93</v>
      </c>
      <c r="H3" s="27"/>
      <c r="I3" s="27" t="s">
        <v>94</v>
      </c>
      <c r="J3" s="27"/>
      <c r="K3" s="27"/>
      <c r="L3" s="27"/>
      <c r="M3" s="27"/>
      <c r="N3" s="30"/>
      <c r="O3" s="30"/>
      <c r="P3" s="28" t="s">
        <v>98</v>
      </c>
      <c r="Q3" s="28" t="s">
        <v>99</v>
      </c>
      <c r="R3" s="27"/>
      <c r="S3" s="27"/>
      <c r="T3" s="31"/>
      <c r="U3" s="27"/>
      <c r="V3" s="27"/>
      <c r="W3" s="31"/>
      <c r="X3" s="27" t="s">
        <v>95</v>
      </c>
      <c r="Y3" s="27" t="s">
        <v>96</v>
      </c>
    </row>
    <row r="4" spans="1:25" ht="24" customHeight="1" thickBot="1">
      <c r="A4" s="29"/>
      <c r="B4" s="29"/>
      <c r="C4" s="27"/>
      <c r="D4" s="34" t="s">
        <v>2</v>
      </c>
      <c r="E4" s="34" t="s">
        <v>97</v>
      </c>
      <c r="F4" s="34" t="s">
        <v>7</v>
      </c>
      <c r="G4" s="34" t="s">
        <v>97</v>
      </c>
      <c r="H4" s="34" t="s">
        <v>7</v>
      </c>
      <c r="I4" s="34" t="s">
        <v>97</v>
      </c>
      <c r="J4" s="34" t="s">
        <v>7</v>
      </c>
      <c r="K4" s="27"/>
      <c r="L4" s="34" t="s">
        <v>156</v>
      </c>
      <c r="M4" s="35" t="s">
        <v>153</v>
      </c>
      <c r="N4" s="32"/>
      <c r="O4" s="32"/>
      <c r="P4" s="32"/>
      <c r="Q4" s="32"/>
      <c r="R4" s="27"/>
      <c r="S4" s="27"/>
      <c r="T4" s="31"/>
      <c r="U4" s="34" t="s">
        <v>20</v>
      </c>
      <c r="V4" s="34" t="s">
        <v>21</v>
      </c>
      <c r="W4" s="31"/>
      <c r="X4" s="27"/>
      <c r="Y4" s="27"/>
    </row>
    <row r="5" spans="1:25">
      <c r="A5" s="5">
        <v>1394</v>
      </c>
      <c r="B5" s="5" t="s">
        <v>539</v>
      </c>
      <c r="C5" s="5">
        <v>33461</v>
      </c>
      <c r="D5" s="5">
        <v>1792968</v>
      </c>
      <c r="E5" s="5">
        <v>1590947</v>
      </c>
      <c r="F5" s="5">
        <v>202021</v>
      </c>
      <c r="G5" s="5">
        <v>1573329</v>
      </c>
      <c r="H5" s="5">
        <v>201371</v>
      </c>
      <c r="I5" s="5">
        <v>17619</v>
      </c>
      <c r="J5" s="5">
        <v>650</v>
      </c>
      <c r="K5" s="5">
        <v>419757914</v>
      </c>
      <c r="L5" s="5">
        <v>3305416152</v>
      </c>
      <c r="M5" s="5">
        <v>663200240</v>
      </c>
      <c r="N5" s="5">
        <v>4780715065</v>
      </c>
      <c r="O5" s="5">
        <v>4753926524</v>
      </c>
      <c r="P5" s="5">
        <v>633754838</v>
      </c>
      <c r="Q5" s="5">
        <v>17072243</v>
      </c>
      <c r="R5" s="5">
        <v>3495341080</v>
      </c>
      <c r="S5" s="5">
        <v>4909781621</v>
      </c>
      <c r="T5" s="5">
        <v>1414440542</v>
      </c>
      <c r="U5" s="5">
        <v>62957023</v>
      </c>
      <c r="V5" s="5">
        <v>233727399</v>
      </c>
      <c r="W5" s="5">
        <v>21540617</v>
      </c>
      <c r="X5" s="5">
        <v>76080215</v>
      </c>
      <c r="Y5" s="5">
        <v>184720626</v>
      </c>
    </row>
    <row r="6" spans="1:25">
      <c r="A6" s="5">
        <v>1394</v>
      </c>
      <c r="B6" s="5" t="s">
        <v>540</v>
      </c>
      <c r="C6" s="5">
        <v>1869</v>
      </c>
      <c r="D6" s="5">
        <v>100586</v>
      </c>
      <c r="E6" s="5">
        <v>91114</v>
      </c>
      <c r="F6" s="5">
        <v>9473</v>
      </c>
      <c r="G6" s="5">
        <v>89695</v>
      </c>
      <c r="H6" s="5">
        <v>9445</v>
      </c>
      <c r="I6" s="5">
        <v>1419</v>
      </c>
      <c r="J6" s="5">
        <v>28</v>
      </c>
      <c r="K6" s="5">
        <v>18701151</v>
      </c>
      <c r="L6" s="5">
        <v>166342893</v>
      </c>
      <c r="M6" s="5">
        <v>24330510</v>
      </c>
      <c r="N6" s="5">
        <v>226932057</v>
      </c>
      <c r="O6" s="5">
        <v>227663722</v>
      </c>
      <c r="P6" s="5">
        <v>19421316</v>
      </c>
      <c r="Q6" s="5">
        <v>587155</v>
      </c>
      <c r="R6" s="5">
        <v>172899105</v>
      </c>
      <c r="S6" s="5">
        <v>232035247</v>
      </c>
      <c r="T6" s="5">
        <v>59136142</v>
      </c>
      <c r="U6" s="5">
        <v>4671012</v>
      </c>
      <c r="V6" s="5">
        <v>8206059</v>
      </c>
      <c r="W6" s="5">
        <v>1097975</v>
      </c>
      <c r="X6" s="5">
        <v>4227988</v>
      </c>
      <c r="Y6" s="5">
        <v>8795081</v>
      </c>
    </row>
    <row r="7" spans="1:25">
      <c r="A7" s="5">
        <v>1394</v>
      </c>
      <c r="B7" s="5" t="s">
        <v>541</v>
      </c>
      <c r="C7" s="5">
        <v>839</v>
      </c>
      <c r="D7" s="5">
        <v>29571</v>
      </c>
      <c r="E7" s="5">
        <v>26466</v>
      </c>
      <c r="F7" s="5">
        <v>3105</v>
      </c>
      <c r="G7" s="5">
        <v>25775</v>
      </c>
      <c r="H7" s="5">
        <v>3097</v>
      </c>
      <c r="I7" s="5">
        <v>691</v>
      </c>
      <c r="J7" s="5">
        <v>8</v>
      </c>
      <c r="K7" s="5">
        <v>5191471</v>
      </c>
      <c r="L7" s="5">
        <v>29165811</v>
      </c>
      <c r="M7" s="5">
        <v>5976091</v>
      </c>
      <c r="N7" s="5">
        <v>42551137</v>
      </c>
      <c r="O7" s="5">
        <v>53882129</v>
      </c>
      <c r="P7" s="5">
        <v>3574265</v>
      </c>
      <c r="Q7" s="5">
        <v>113283</v>
      </c>
      <c r="R7" s="5">
        <v>31542121</v>
      </c>
      <c r="S7" s="5">
        <v>43965651</v>
      </c>
      <c r="T7" s="5">
        <v>12423530</v>
      </c>
      <c r="U7" s="5">
        <v>145119</v>
      </c>
      <c r="V7" s="5">
        <v>1083952</v>
      </c>
      <c r="W7" s="5">
        <v>222078</v>
      </c>
      <c r="X7" s="5">
        <v>-9611714</v>
      </c>
      <c r="Y7" s="5">
        <v>2623241</v>
      </c>
    </row>
    <row r="8" spans="1:25">
      <c r="A8" s="5">
        <v>1394</v>
      </c>
      <c r="B8" s="5" t="s">
        <v>542</v>
      </c>
      <c r="C8" s="5">
        <v>252</v>
      </c>
      <c r="D8" s="5">
        <v>10741</v>
      </c>
      <c r="E8" s="5">
        <v>9710</v>
      </c>
      <c r="F8" s="5">
        <v>1031</v>
      </c>
      <c r="G8" s="5">
        <v>9598</v>
      </c>
      <c r="H8" s="5">
        <v>1027</v>
      </c>
      <c r="I8" s="5">
        <v>112</v>
      </c>
      <c r="J8" s="5">
        <v>4</v>
      </c>
      <c r="K8" s="5">
        <v>1915388</v>
      </c>
      <c r="L8" s="5">
        <v>8921475</v>
      </c>
      <c r="M8" s="5">
        <v>2186832</v>
      </c>
      <c r="N8" s="5">
        <v>15241972</v>
      </c>
      <c r="O8" s="5">
        <v>15224690</v>
      </c>
      <c r="P8" s="5">
        <v>541001</v>
      </c>
      <c r="Q8" s="5">
        <v>18149</v>
      </c>
      <c r="R8" s="5">
        <v>9631288</v>
      </c>
      <c r="S8" s="5">
        <v>15656154</v>
      </c>
      <c r="T8" s="5">
        <v>6024866</v>
      </c>
      <c r="U8" s="5">
        <v>39424</v>
      </c>
      <c r="V8" s="5">
        <v>441121</v>
      </c>
      <c r="W8" s="5">
        <v>43119</v>
      </c>
      <c r="X8" s="5">
        <v>354694</v>
      </c>
      <c r="Y8" s="5">
        <v>604645</v>
      </c>
    </row>
    <row r="9" spans="1:25">
      <c r="A9" s="5">
        <v>1394</v>
      </c>
      <c r="B9" s="5" t="s">
        <v>543</v>
      </c>
      <c r="C9" s="5">
        <v>3921</v>
      </c>
      <c r="D9" s="5">
        <v>209914</v>
      </c>
      <c r="E9" s="5">
        <v>192493</v>
      </c>
      <c r="F9" s="5">
        <v>17421</v>
      </c>
      <c r="G9" s="5">
        <v>190346</v>
      </c>
      <c r="H9" s="5">
        <v>17320</v>
      </c>
      <c r="I9" s="5">
        <v>2147</v>
      </c>
      <c r="J9" s="5">
        <v>101</v>
      </c>
      <c r="K9" s="5">
        <v>51048181</v>
      </c>
      <c r="L9" s="5">
        <v>428890870</v>
      </c>
      <c r="M9" s="5">
        <v>86635349</v>
      </c>
      <c r="N9" s="5">
        <v>580512812</v>
      </c>
      <c r="O9" s="5">
        <v>568278364</v>
      </c>
      <c r="P9" s="5">
        <v>59342198</v>
      </c>
      <c r="Q9" s="5">
        <v>1675113</v>
      </c>
      <c r="R9" s="5">
        <v>453392039</v>
      </c>
      <c r="S9" s="5">
        <v>594801213</v>
      </c>
      <c r="T9" s="5">
        <v>141409174</v>
      </c>
      <c r="U9" s="5">
        <v>14501820</v>
      </c>
      <c r="V9" s="5">
        <v>28377088</v>
      </c>
      <c r="W9" s="5">
        <v>4783742</v>
      </c>
      <c r="X9" s="5">
        <v>22054117</v>
      </c>
      <c r="Y9" s="5">
        <v>19412145</v>
      </c>
    </row>
    <row r="10" spans="1:25">
      <c r="A10" s="5">
        <v>1394</v>
      </c>
      <c r="B10" s="5" t="s">
        <v>544</v>
      </c>
      <c r="C10" s="5">
        <v>1748</v>
      </c>
      <c r="D10" s="5">
        <v>103325</v>
      </c>
      <c r="E10" s="5">
        <v>86464</v>
      </c>
      <c r="F10" s="5">
        <v>16861</v>
      </c>
      <c r="G10" s="5">
        <v>85843</v>
      </c>
      <c r="H10" s="5">
        <v>16843</v>
      </c>
      <c r="I10" s="5">
        <v>620</v>
      </c>
      <c r="J10" s="5">
        <v>18</v>
      </c>
      <c r="K10" s="5">
        <v>21392151</v>
      </c>
      <c r="L10" s="5">
        <v>111856482</v>
      </c>
      <c r="M10" s="5">
        <v>39958609</v>
      </c>
      <c r="N10" s="5">
        <v>174248569</v>
      </c>
      <c r="O10" s="5">
        <v>174590767</v>
      </c>
      <c r="P10" s="5">
        <v>7307960</v>
      </c>
      <c r="Q10" s="5">
        <v>220306</v>
      </c>
      <c r="R10" s="5">
        <v>116563752</v>
      </c>
      <c r="S10" s="5">
        <v>181401038</v>
      </c>
      <c r="T10" s="5">
        <v>64837286</v>
      </c>
      <c r="U10" s="5">
        <v>552291</v>
      </c>
      <c r="V10" s="5">
        <v>6131750</v>
      </c>
      <c r="W10" s="5">
        <v>1501646</v>
      </c>
      <c r="X10" s="5">
        <v>6720355</v>
      </c>
      <c r="Y10" s="5">
        <v>13340707</v>
      </c>
    </row>
    <row r="11" spans="1:25">
      <c r="A11" s="5">
        <v>1394</v>
      </c>
      <c r="B11" s="5" t="s">
        <v>545</v>
      </c>
      <c r="C11" s="5">
        <v>97</v>
      </c>
      <c r="D11" s="5">
        <v>3310</v>
      </c>
      <c r="E11" s="5">
        <v>3108</v>
      </c>
      <c r="F11" s="5">
        <v>202</v>
      </c>
      <c r="G11" s="5">
        <v>3073</v>
      </c>
      <c r="H11" s="5">
        <v>201</v>
      </c>
      <c r="I11" s="5">
        <v>35</v>
      </c>
      <c r="J11" s="5">
        <v>1</v>
      </c>
      <c r="K11" s="5">
        <v>1271018</v>
      </c>
      <c r="L11" s="5">
        <v>6019074</v>
      </c>
      <c r="M11" s="5">
        <v>621433</v>
      </c>
      <c r="N11" s="5">
        <v>9603547</v>
      </c>
      <c r="O11" s="5">
        <v>9943677</v>
      </c>
      <c r="P11" s="5">
        <v>191976</v>
      </c>
      <c r="Q11" s="5">
        <v>6265</v>
      </c>
      <c r="R11" s="5">
        <v>6423924</v>
      </c>
      <c r="S11" s="5">
        <v>9734139</v>
      </c>
      <c r="T11" s="5">
        <v>3310215</v>
      </c>
      <c r="U11" s="5">
        <v>1857</v>
      </c>
      <c r="V11" s="5">
        <v>337711</v>
      </c>
      <c r="W11" s="5">
        <v>4055</v>
      </c>
      <c r="X11" s="5">
        <v>-53239</v>
      </c>
      <c r="Y11" s="5">
        <v>894215</v>
      </c>
    </row>
    <row r="12" spans="1:25">
      <c r="A12" s="5">
        <v>1394</v>
      </c>
      <c r="B12" s="5" t="s">
        <v>546</v>
      </c>
      <c r="C12" s="5">
        <v>211</v>
      </c>
      <c r="D12" s="5">
        <v>23065</v>
      </c>
      <c r="E12" s="5">
        <v>20927</v>
      </c>
      <c r="F12" s="5">
        <v>2138</v>
      </c>
      <c r="G12" s="5">
        <v>20744</v>
      </c>
      <c r="H12" s="5">
        <v>2129</v>
      </c>
      <c r="I12" s="5">
        <v>183</v>
      </c>
      <c r="J12" s="5">
        <v>9</v>
      </c>
      <c r="K12" s="5">
        <v>12424984</v>
      </c>
      <c r="L12" s="5">
        <v>200030173</v>
      </c>
      <c r="M12" s="5">
        <v>9690249</v>
      </c>
      <c r="N12" s="5">
        <v>332549858</v>
      </c>
      <c r="O12" s="5">
        <v>316363894</v>
      </c>
      <c r="P12" s="5">
        <v>184931404</v>
      </c>
      <c r="Q12" s="5">
        <v>3378391</v>
      </c>
      <c r="R12" s="5">
        <v>220570247</v>
      </c>
      <c r="S12" s="5">
        <v>340190769</v>
      </c>
      <c r="T12" s="5">
        <v>119620522</v>
      </c>
      <c r="U12" s="5">
        <v>913206</v>
      </c>
      <c r="V12" s="5">
        <v>15946004</v>
      </c>
      <c r="W12" s="5">
        <v>546047</v>
      </c>
      <c r="X12" s="5">
        <v>16597063</v>
      </c>
      <c r="Y12" s="5">
        <v>4722911</v>
      </c>
    </row>
    <row r="13" spans="1:25">
      <c r="A13" s="5">
        <v>1394</v>
      </c>
      <c r="B13" s="5" t="s">
        <v>547</v>
      </c>
      <c r="C13" s="5">
        <v>7595</v>
      </c>
      <c r="D13" s="5">
        <v>424960</v>
      </c>
      <c r="E13" s="5">
        <v>373440</v>
      </c>
      <c r="F13" s="5">
        <v>51520</v>
      </c>
      <c r="G13" s="5">
        <v>369455</v>
      </c>
      <c r="H13" s="5">
        <v>51376</v>
      </c>
      <c r="I13" s="5">
        <v>3984</v>
      </c>
      <c r="J13" s="5">
        <v>144</v>
      </c>
      <c r="K13" s="5">
        <v>115311995</v>
      </c>
      <c r="L13" s="5">
        <v>629813140</v>
      </c>
      <c r="M13" s="5">
        <v>164102460</v>
      </c>
      <c r="N13" s="5">
        <v>873801983</v>
      </c>
      <c r="O13" s="5">
        <v>894816135</v>
      </c>
      <c r="P13" s="5">
        <v>28528524</v>
      </c>
      <c r="Q13" s="5">
        <v>787005</v>
      </c>
      <c r="R13" s="5">
        <v>653315296</v>
      </c>
      <c r="S13" s="5">
        <v>923279408</v>
      </c>
      <c r="T13" s="5">
        <v>269964111</v>
      </c>
      <c r="U13" s="5">
        <v>11624482</v>
      </c>
      <c r="V13" s="5">
        <v>53048476</v>
      </c>
      <c r="W13" s="5">
        <v>3908613</v>
      </c>
      <c r="X13" s="5">
        <v>10609183</v>
      </c>
      <c r="Y13" s="5">
        <v>29411589</v>
      </c>
    </row>
    <row r="14" spans="1:25">
      <c r="A14" s="5">
        <v>1394</v>
      </c>
      <c r="B14" s="5" t="s">
        <v>548</v>
      </c>
      <c r="C14" s="5">
        <v>279</v>
      </c>
      <c r="D14" s="5">
        <v>11125</v>
      </c>
      <c r="E14" s="5">
        <v>10068</v>
      </c>
      <c r="F14" s="5">
        <v>1057</v>
      </c>
      <c r="G14" s="5">
        <v>9853</v>
      </c>
      <c r="H14" s="5">
        <v>1052</v>
      </c>
      <c r="I14" s="5">
        <v>215</v>
      </c>
      <c r="J14" s="5">
        <v>6</v>
      </c>
      <c r="K14" s="5">
        <v>1770931</v>
      </c>
      <c r="L14" s="5">
        <v>21283449</v>
      </c>
      <c r="M14" s="5">
        <v>8702912</v>
      </c>
      <c r="N14" s="5">
        <v>29062372</v>
      </c>
      <c r="O14" s="5">
        <v>30340453</v>
      </c>
      <c r="P14" s="5">
        <v>2215777</v>
      </c>
      <c r="Q14" s="5">
        <v>72801</v>
      </c>
      <c r="R14" s="5">
        <v>22208493</v>
      </c>
      <c r="S14" s="5">
        <v>29768216</v>
      </c>
      <c r="T14" s="5">
        <v>7559723</v>
      </c>
      <c r="U14" s="5">
        <v>50976</v>
      </c>
      <c r="V14" s="5">
        <v>658770</v>
      </c>
      <c r="W14" s="5">
        <v>64449</v>
      </c>
      <c r="X14" s="5">
        <v>-963343</v>
      </c>
      <c r="Y14" s="5">
        <v>1242887</v>
      </c>
    </row>
    <row r="15" spans="1:25">
      <c r="A15" s="5">
        <v>1394</v>
      </c>
      <c r="B15" s="5" t="s">
        <v>549</v>
      </c>
      <c r="C15" s="5">
        <v>192</v>
      </c>
      <c r="D15" s="5">
        <v>7885</v>
      </c>
      <c r="E15" s="5">
        <v>7146</v>
      </c>
      <c r="F15" s="5">
        <v>739</v>
      </c>
      <c r="G15" s="5">
        <v>7080</v>
      </c>
      <c r="H15" s="5">
        <v>737</v>
      </c>
      <c r="I15" s="5">
        <v>66</v>
      </c>
      <c r="J15" s="5">
        <v>2</v>
      </c>
      <c r="K15" s="5">
        <v>1324078</v>
      </c>
      <c r="L15" s="5">
        <v>8641580</v>
      </c>
      <c r="M15" s="5">
        <v>365217</v>
      </c>
      <c r="N15" s="5">
        <v>13884329</v>
      </c>
      <c r="O15" s="5">
        <v>13420711</v>
      </c>
      <c r="P15" s="5">
        <v>852457</v>
      </c>
      <c r="Q15" s="5">
        <v>25587</v>
      </c>
      <c r="R15" s="5">
        <v>9281632</v>
      </c>
      <c r="S15" s="5">
        <v>14011768</v>
      </c>
      <c r="T15" s="5">
        <v>4730136</v>
      </c>
      <c r="U15" s="5">
        <v>2343</v>
      </c>
      <c r="V15" s="5">
        <v>470448</v>
      </c>
      <c r="W15" s="5">
        <v>49928</v>
      </c>
      <c r="X15" s="5">
        <v>356292</v>
      </c>
      <c r="Y15" s="5">
        <v>2061771</v>
      </c>
    </row>
    <row r="16" spans="1:25">
      <c r="A16" s="5">
        <v>1394</v>
      </c>
      <c r="B16" s="5" t="s">
        <v>550</v>
      </c>
      <c r="C16" s="5">
        <v>2329</v>
      </c>
      <c r="D16" s="5">
        <v>116540</v>
      </c>
      <c r="E16" s="5">
        <v>101418</v>
      </c>
      <c r="F16" s="5">
        <v>15122</v>
      </c>
      <c r="G16" s="5">
        <v>100200</v>
      </c>
      <c r="H16" s="5">
        <v>15074</v>
      </c>
      <c r="I16" s="5">
        <v>1218</v>
      </c>
      <c r="J16" s="5">
        <v>48</v>
      </c>
      <c r="K16" s="5">
        <v>20929990</v>
      </c>
      <c r="L16" s="5">
        <v>126895468</v>
      </c>
      <c r="M16" s="5">
        <v>29046174</v>
      </c>
      <c r="N16" s="5">
        <v>181294880</v>
      </c>
      <c r="O16" s="5">
        <v>178974002</v>
      </c>
      <c r="P16" s="5">
        <v>9900521</v>
      </c>
      <c r="Q16" s="5">
        <v>306292</v>
      </c>
      <c r="R16" s="5">
        <v>133084162</v>
      </c>
      <c r="S16" s="5">
        <v>186691687</v>
      </c>
      <c r="T16" s="5">
        <v>53607525</v>
      </c>
      <c r="U16" s="5">
        <v>300046</v>
      </c>
      <c r="V16" s="5">
        <v>4829821</v>
      </c>
      <c r="W16" s="5">
        <v>1801714</v>
      </c>
      <c r="X16" s="5">
        <v>3333211</v>
      </c>
      <c r="Y16" s="5">
        <v>7474848</v>
      </c>
    </row>
    <row r="17" spans="1:25">
      <c r="A17" s="5">
        <v>1394</v>
      </c>
      <c r="B17" s="5" t="s">
        <v>551</v>
      </c>
      <c r="C17" s="5">
        <v>161</v>
      </c>
      <c r="D17" s="5">
        <v>8848</v>
      </c>
      <c r="E17" s="5">
        <v>8122</v>
      </c>
      <c r="F17" s="5">
        <v>726</v>
      </c>
      <c r="G17" s="5">
        <v>8032</v>
      </c>
      <c r="H17" s="5">
        <v>724</v>
      </c>
      <c r="I17" s="5">
        <v>90</v>
      </c>
      <c r="J17" s="5">
        <v>2</v>
      </c>
      <c r="K17" s="5">
        <v>2225872</v>
      </c>
      <c r="L17" s="5">
        <v>6967845</v>
      </c>
      <c r="M17" s="5">
        <v>2112546</v>
      </c>
      <c r="N17" s="5">
        <v>15820041</v>
      </c>
      <c r="O17" s="5">
        <v>16424839</v>
      </c>
      <c r="P17" s="5">
        <v>4107831</v>
      </c>
      <c r="Q17" s="5">
        <v>131828</v>
      </c>
      <c r="R17" s="5">
        <v>8366265</v>
      </c>
      <c r="S17" s="5">
        <v>16129958</v>
      </c>
      <c r="T17" s="5">
        <v>7763693</v>
      </c>
      <c r="U17" s="5">
        <v>62391</v>
      </c>
      <c r="V17" s="5">
        <v>714393</v>
      </c>
      <c r="W17" s="5">
        <v>105881</v>
      </c>
      <c r="X17" s="5">
        <v>413137</v>
      </c>
      <c r="Y17" s="5">
        <v>371597</v>
      </c>
    </row>
    <row r="18" spans="1:25">
      <c r="A18" s="5">
        <v>1394</v>
      </c>
      <c r="B18" s="5" t="s">
        <v>552</v>
      </c>
      <c r="C18" s="5">
        <v>791</v>
      </c>
      <c r="D18" s="5">
        <v>87635</v>
      </c>
      <c r="E18" s="5">
        <v>82203</v>
      </c>
      <c r="F18" s="5">
        <v>5432</v>
      </c>
      <c r="G18" s="5">
        <v>81632</v>
      </c>
      <c r="H18" s="5">
        <v>5401</v>
      </c>
      <c r="I18" s="5">
        <v>571</v>
      </c>
      <c r="J18" s="5">
        <v>31</v>
      </c>
      <c r="K18" s="5">
        <v>34553593</v>
      </c>
      <c r="L18" s="5">
        <v>397314845</v>
      </c>
      <c r="M18" s="5">
        <v>28492745</v>
      </c>
      <c r="N18" s="5">
        <v>570659193</v>
      </c>
      <c r="O18" s="5">
        <v>581431820</v>
      </c>
      <c r="P18" s="5">
        <v>170922496</v>
      </c>
      <c r="Q18" s="5">
        <v>5041399</v>
      </c>
      <c r="R18" s="5">
        <v>438635599</v>
      </c>
      <c r="S18" s="5">
        <v>572508372</v>
      </c>
      <c r="T18" s="5">
        <v>133872772</v>
      </c>
      <c r="U18" s="5">
        <v>14053758</v>
      </c>
      <c r="V18" s="5">
        <v>39996972</v>
      </c>
      <c r="W18" s="5">
        <v>2109310</v>
      </c>
      <c r="X18" s="5">
        <v>-21330310</v>
      </c>
      <c r="Y18" s="5">
        <v>22150243</v>
      </c>
    </row>
    <row r="19" spans="1:25">
      <c r="A19" s="5">
        <v>1394</v>
      </c>
      <c r="B19" s="5" t="s">
        <v>553</v>
      </c>
      <c r="C19" s="5">
        <v>498</v>
      </c>
      <c r="D19" s="5">
        <v>33341</v>
      </c>
      <c r="E19" s="5">
        <v>29826</v>
      </c>
      <c r="F19" s="5">
        <v>3514</v>
      </c>
      <c r="G19" s="5">
        <v>29636</v>
      </c>
      <c r="H19" s="5">
        <v>3507</v>
      </c>
      <c r="I19" s="5">
        <v>190</v>
      </c>
      <c r="J19" s="5">
        <v>7</v>
      </c>
      <c r="K19" s="5">
        <v>6557390</v>
      </c>
      <c r="L19" s="5">
        <v>41200673</v>
      </c>
      <c r="M19" s="5">
        <v>13129947</v>
      </c>
      <c r="N19" s="5">
        <v>68436774</v>
      </c>
      <c r="O19" s="5">
        <v>66791569</v>
      </c>
      <c r="P19" s="5">
        <v>5718484</v>
      </c>
      <c r="Q19" s="5">
        <v>167688</v>
      </c>
      <c r="R19" s="5">
        <v>43946466</v>
      </c>
      <c r="S19" s="5">
        <v>70130869</v>
      </c>
      <c r="T19" s="5">
        <v>26184403</v>
      </c>
      <c r="U19" s="5">
        <v>161339</v>
      </c>
      <c r="V19" s="5">
        <v>1962130</v>
      </c>
      <c r="W19" s="5">
        <v>280430</v>
      </c>
      <c r="X19" s="5">
        <v>1475218</v>
      </c>
      <c r="Y19" s="5">
        <v>6507204</v>
      </c>
    </row>
    <row r="20" spans="1:25">
      <c r="A20" s="5">
        <v>1394</v>
      </c>
      <c r="B20" s="5" t="s">
        <v>554</v>
      </c>
      <c r="C20" s="5">
        <v>1166</v>
      </c>
      <c r="D20" s="5">
        <v>37917</v>
      </c>
      <c r="E20" s="5">
        <v>32710</v>
      </c>
      <c r="F20" s="5">
        <v>5207</v>
      </c>
      <c r="G20" s="5">
        <v>32489</v>
      </c>
      <c r="H20" s="5">
        <v>5197</v>
      </c>
      <c r="I20" s="5">
        <v>221</v>
      </c>
      <c r="J20" s="5">
        <v>10</v>
      </c>
      <c r="K20" s="5">
        <v>5560271</v>
      </c>
      <c r="L20" s="5">
        <v>33891990</v>
      </c>
      <c r="M20" s="5">
        <v>7755089</v>
      </c>
      <c r="N20" s="5">
        <v>55687572</v>
      </c>
      <c r="O20" s="5">
        <v>56593500</v>
      </c>
      <c r="P20" s="5">
        <v>3959226</v>
      </c>
      <c r="Q20" s="5">
        <v>121315</v>
      </c>
      <c r="R20" s="5">
        <v>35591591</v>
      </c>
      <c r="S20" s="5">
        <v>56807056</v>
      </c>
      <c r="T20" s="5">
        <v>21215464</v>
      </c>
      <c r="U20" s="5">
        <v>12519</v>
      </c>
      <c r="V20" s="5">
        <v>879047</v>
      </c>
      <c r="W20" s="5">
        <v>212815</v>
      </c>
      <c r="X20" s="5">
        <v>438819</v>
      </c>
      <c r="Y20" s="5">
        <v>2112556</v>
      </c>
    </row>
    <row r="21" spans="1:25">
      <c r="A21" s="5">
        <v>1394</v>
      </c>
      <c r="B21" s="5" t="s">
        <v>555</v>
      </c>
      <c r="C21" s="5">
        <v>413</v>
      </c>
      <c r="D21" s="5">
        <v>11904</v>
      </c>
      <c r="E21" s="5">
        <v>10911</v>
      </c>
      <c r="F21" s="5">
        <v>992</v>
      </c>
      <c r="G21" s="5">
        <v>10639</v>
      </c>
      <c r="H21" s="5">
        <v>991</v>
      </c>
      <c r="I21" s="5">
        <v>272</v>
      </c>
      <c r="J21" s="5">
        <v>1</v>
      </c>
      <c r="K21" s="5">
        <v>1771101</v>
      </c>
      <c r="L21" s="5">
        <v>11127836</v>
      </c>
      <c r="M21" s="5">
        <v>2620192</v>
      </c>
      <c r="N21" s="5">
        <v>18872364</v>
      </c>
      <c r="O21" s="5">
        <v>18854717</v>
      </c>
      <c r="P21" s="5">
        <v>1627428</v>
      </c>
      <c r="Q21" s="5">
        <v>47549</v>
      </c>
      <c r="R21" s="5">
        <v>12425041</v>
      </c>
      <c r="S21" s="5">
        <v>19279339</v>
      </c>
      <c r="T21" s="5">
        <v>6854298</v>
      </c>
      <c r="U21" s="5">
        <v>200579</v>
      </c>
      <c r="V21" s="5">
        <v>431631</v>
      </c>
      <c r="W21" s="5">
        <v>42192</v>
      </c>
      <c r="X21" s="5">
        <v>307490</v>
      </c>
      <c r="Y21" s="5">
        <v>607904</v>
      </c>
    </row>
    <row r="22" spans="1:25">
      <c r="A22" s="5">
        <v>1394</v>
      </c>
      <c r="B22" s="5" t="s">
        <v>556</v>
      </c>
      <c r="C22" s="5">
        <v>1273</v>
      </c>
      <c r="D22" s="5">
        <v>59113</v>
      </c>
      <c r="E22" s="5">
        <v>52201</v>
      </c>
      <c r="F22" s="5">
        <v>6912</v>
      </c>
      <c r="G22" s="5">
        <v>51479</v>
      </c>
      <c r="H22" s="5">
        <v>6878</v>
      </c>
      <c r="I22" s="5">
        <v>722</v>
      </c>
      <c r="J22" s="5">
        <v>34</v>
      </c>
      <c r="K22" s="5">
        <v>11934236</v>
      </c>
      <c r="L22" s="5">
        <v>98173642</v>
      </c>
      <c r="M22" s="5">
        <v>25210940</v>
      </c>
      <c r="N22" s="5">
        <v>139032059</v>
      </c>
      <c r="O22" s="5">
        <v>139872765</v>
      </c>
      <c r="P22" s="5">
        <v>9861260</v>
      </c>
      <c r="Q22" s="5">
        <v>434193</v>
      </c>
      <c r="R22" s="5">
        <v>104023650</v>
      </c>
      <c r="S22" s="5">
        <v>142803058</v>
      </c>
      <c r="T22" s="5">
        <v>38779408</v>
      </c>
      <c r="U22" s="5">
        <v>2186132</v>
      </c>
      <c r="V22" s="5">
        <v>6837213</v>
      </c>
      <c r="W22" s="5">
        <v>234054</v>
      </c>
      <c r="X22" s="5">
        <v>6173582</v>
      </c>
      <c r="Y22" s="5">
        <v>8261250</v>
      </c>
    </row>
    <row r="23" spans="1:25">
      <c r="A23" s="5">
        <v>1394</v>
      </c>
      <c r="B23" s="5" t="s">
        <v>557</v>
      </c>
      <c r="C23" s="5">
        <v>1214</v>
      </c>
      <c r="D23" s="5">
        <v>81193</v>
      </c>
      <c r="E23" s="5">
        <v>71584</v>
      </c>
      <c r="F23" s="5">
        <v>9609</v>
      </c>
      <c r="G23" s="5">
        <v>71022</v>
      </c>
      <c r="H23" s="5">
        <v>9599</v>
      </c>
      <c r="I23" s="5">
        <v>562</v>
      </c>
      <c r="J23" s="5">
        <v>9</v>
      </c>
      <c r="K23" s="5">
        <v>17430222</v>
      </c>
      <c r="L23" s="5">
        <v>114039893</v>
      </c>
      <c r="M23" s="5">
        <v>42091455</v>
      </c>
      <c r="N23" s="5">
        <v>185571225</v>
      </c>
      <c r="O23" s="5">
        <v>181679380</v>
      </c>
      <c r="P23" s="5">
        <v>10121247</v>
      </c>
      <c r="Q23" s="5">
        <v>311374</v>
      </c>
      <c r="R23" s="5">
        <v>118644037</v>
      </c>
      <c r="S23" s="5">
        <v>191136229</v>
      </c>
      <c r="T23" s="5">
        <v>72492192</v>
      </c>
      <c r="U23" s="5">
        <v>336476</v>
      </c>
      <c r="V23" s="5">
        <v>5298730</v>
      </c>
      <c r="W23" s="5">
        <v>559749</v>
      </c>
      <c r="X23" s="5">
        <v>7420056</v>
      </c>
      <c r="Y23" s="5">
        <v>6859198</v>
      </c>
    </row>
    <row r="24" spans="1:25">
      <c r="A24" s="5">
        <v>1394</v>
      </c>
      <c r="B24" s="5" t="s">
        <v>558</v>
      </c>
      <c r="C24" s="5">
        <v>835</v>
      </c>
      <c r="D24" s="5">
        <v>32615</v>
      </c>
      <c r="E24" s="5">
        <v>28745</v>
      </c>
      <c r="F24" s="5">
        <v>3871</v>
      </c>
      <c r="G24" s="5">
        <v>28341</v>
      </c>
      <c r="H24" s="5">
        <v>3856</v>
      </c>
      <c r="I24" s="5">
        <v>404</v>
      </c>
      <c r="J24" s="5">
        <v>15</v>
      </c>
      <c r="K24" s="5">
        <v>4822584</v>
      </c>
      <c r="L24" s="5">
        <v>32573973</v>
      </c>
      <c r="M24" s="5">
        <v>10884263</v>
      </c>
      <c r="N24" s="5">
        <v>48046461</v>
      </c>
      <c r="O24" s="5">
        <v>47858184</v>
      </c>
      <c r="P24" s="5">
        <v>5538348</v>
      </c>
      <c r="Q24" s="5">
        <v>178929</v>
      </c>
      <c r="R24" s="5">
        <v>34196381</v>
      </c>
      <c r="S24" s="5">
        <v>49580850</v>
      </c>
      <c r="T24" s="5">
        <v>15384469</v>
      </c>
      <c r="U24" s="5">
        <v>20527</v>
      </c>
      <c r="V24" s="5">
        <v>885140</v>
      </c>
      <c r="W24" s="5">
        <v>128298</v>
      </c>
      <c r="X24" s="5">
        <v>2444067</v>
      </c>
      <c r="Y24" s="5">
        <v>1412530</v>
      </c>
    </row>
    <row r="25" spans="1:25">
      <c r="A25" s="5">
        <v>1394</v>
      </c>
      <c r="B25" s="5" t="s">
        <v>559</v>
      </c>
      <c r="C25" s="5">
        <v>290</v>
      </c>
      <c r="D25" s="5">
        <v>7616</v>
      </c>
      <c r="E25" s="5">
        <v>6811</v>
      </c>
      <c r="F25" s="5">
        <v>805</v>
      </c>
      <c r="G25" s="5">
        <v>6636</v>
      </c>
      <c r="H25" s="5">
        <v>802</v>
      </c>
      <c r="I25" s="5">
        <v>175</v>
      </c>
      <c r="J25" s="5">
        <v>3</v>
      </c>
      <c r="K25" s="5">
        <v>1208439</v>
      </c>
      <c r="L25" s="5">
        <v>6961001</v>
      </c>
      <c r="M25" s="5">
        <v>2084747</v>
      </c>
      <c r="N25" s="5">
        <v>10359984</v>
      </c>
      <c r="O25" s="5">
        <v>10671987</v>
      </c>
      <c r="P25" s="5">
        <v>445763</v>
      </c>
      <c r="Q25" s="5">
        <v>14362</v>
      </c>
      <c r="R25" s="5">
        <v>7535850</v>
      </c>
      <c r="S25" s="5">
        <v>10794650</v>
      </c>
      <c r="T25" s="5">
        <v>3258800</v>
      </c>
      <c r="U25" s="5">
        <v>811</v>
      </c>
      <c r="V25" s="5">
        <v>330715</v>
      </c>
      <c r="W25" s="5">
        <v>61005</v>
      </c>
      <c r="X25" s="5">
        <v>54246</v>
      </c>
      <c r="Y25" s="5">
        <v>2226458</v>
      </c>
    </row>
    <row r="26" spans="1:25">
      <c r="A26" s="5">
        <v>1394</v>
      </c>
      <c r="B26" s="5" t="s">
        <v>560</v>
      </c>
      <c r="C26" s="5">
        <v>817</v>
      </c>
      <c r="D26" s="5">
        <v>45213</v>
      </c>
      <c r="E26" s="5">
        <v>40464</v>
      </c>
      <c r="F26" s="5">
        <v>4749</v>
      </c>
      <c r="G26" s="5">
        <v>39759</v>
      </c>
      <c r="H26" s="5">
        <v>4704</v>
      </c>
      <c r="I26" s="5">
        <v>705</v>
      </c>
      <c r="J26" s="5">
        <v>45</v>
      </c>
      <c r="K26" s="5">
        <v>10593237</v>
      </c>
      <c r="L26" s="5">
        <v>87288708</v>
      </c>
      <c r="M26" s="5">
        <v>43526137</v>
      </c>
      <c r="N26" s="5">
        <v>151206022</v>
      </c>
      <c r="O26" s="5">
        <v>145630796</v>
      </c>
      <c r="P26" s="5">
        <v>10410888</v>
      </c>
      <c r="Q26" s="5">
        <v>324580</v>
      </c>
      <c r="R26" s="5">
        <v>90393852</v>
      </c>
      <c r="S26" s="5">
        <v>155177686</v>
      </c>
      <c r="T26" s="5">
        <v>64783833</v>
      </c>
      <c r="U26" s="5">
        <v>762261</v>
      </c>
      <c r="V26" s="5">
        <v>6428901</v>
      </c>
      <c r="W26" s="5">
        <v>683235</v>
      </c>
      <c r="X26" s="5">
        <v>3373344</v>
      </c>
      <c r="Y26" s="5">
        <v>11552185</v>
      </c>
    </row>
    <row r="27" spans="1:25">
      <c r="A27" s="5">
        <v>1394</v>
      </c>
      <c r="B27" s="5" t="s">
        <v>561</v>
      </c>
      <c r="C27" s="5">
        <v>339</v>
      </c>
      <c r="D27" s="5">
        <v>18289</v>
      </c>
      <c r="E27" s="5">
        <v>16369</v>
      </c>
      <c r="F27" s="5">
        <v>1920</v>
      </c>
      <c r="G27" s="5">
        <v>16278</v>
      </c>
      <c r="H27" s="5">
        <v>1917</v>
      </c>
      <c r="I27" s="5">
        <v>91</v>
      </c>
      <c r="J27" s="5">
        <v>3</v>
      </c>
      <c r="K27" s="5">
        <v>3899137</v>
      </c>
      <c r="L27" s="5">
        <v>40431558</v>
      </c>
      <c r="M27" s="5">
        <v>20790751</v>
      </c>
      <c r="N27" s="5">
        <v>59310755</v>
      </c>
      <c r="O27" s="5">
        <v>58762092</v>
      </c>
      <c r="P27" s="5">
        <v>16979201</v>
      </c>
      <c r="Q27" s="5">
        <v>627996</v>
      </c>
      <c r="R27" s="5">
        <v>42846555</v>
      </c>
      <c r="S27" s="5">
        <v>60298701</v>
      </c>
      <c r="T27" s="5">
        <v>17452146</v>
      </c>
      <c r="U27" s="5">
        <v>1272354</v>
      </c>
      <c r="V27" s="5">
        <v>2822478</v>
      </c>
      <c r="W27" s="5">
        <v>95583</v>
      </c>
      <c r="X27" s="5">
        <v>1659713</v>
      </c>
      <c r="Y27" s="5">
        <v>1689502</v>
      </c>
    </row>
    <row r="28" spans="1:25">
      <c r="A28" s="5">
        <v>1394</v>
      </c>
      <c r="B28" s="5" t="s">
        <v>562</v>
      </c>
      <c r="C28" s="5">
        <v>98</v>
      </c>
      <c r="D28" s="5">
        <v>4653</v>
      </c>
      <c r="E28" s="5">
        <v>4242</v>
      </c>
      <c r="F28" s="5">
        <v>411</v>
      </c>
      <c r="G28" s="5">
        <v>4188</v>
      </c>
      <c r="H28" s="5">
        <v>409</v>
      </c>
      <c r="I28" s="5">
        <v>54</v>
      </c>
      <c r="J28" s="5">
        <v>2</v>
      </c>
      <c r="K28" s="5">
        <v>1285212</v>
      </c>
      <c r="L28" s="5">
        <v>4446607</v>
      </c>
      <c r="M28" s="5">
        <v>1875610</v>
      </c>
      <c r="N28" s="5">
        <v>7994305</v>
      </c>
      <c r="O28" s="5">
        <v>7822484</v>
      </c>
      <c r="P28" s="5">
        <v>491689</v>
      </c>
      <c r="Q28" s="5">
        <v>16367</v>
      </c>
      <c r="R28" s="5">
        <v>4690509</v>
      </c>
      <c r="S28" s="5">
        <v>8228304</v>
      </c>
      <c r="T28" s="5">
        <v>3537795</v>
      </c>
      <c r="U28" s="5">
        <v>9661</v>
      </c>
      <c r="V28" s="5">
        <v>609752</v>
      </c>
      <c r="W28" s="5">
        <v>58016</v>
      </c>
      <c r="X28" s="5">
        <v>329341</v>
      </c>
      <c r="Y28" s="5">
        <v>944708</v>
      </c>
    </row>
    <row r="29" spans="1:25">
      <c r="A29" s="5">
        <v>1394</v>
      </c>
      <c r="B29" s="5" t="s">
        <v>563</v>
      </c>
      <c r="C29" s="5">
        <v>486</v>
      </c>
      <c r="D29" s="5">
        <v>18242</v>
      </c>
      <c r="E29" s="5">
        <v>15279</v>
      </c>
      <c r="F29" s="5">
        <v>2963</v>
      </c>
      <c r="G29" s="5">
        <v>14999</v>
      </c>
      <c r="H29" s="5">
        <v>2942</v>
      </c>
      <c r="I29" s="5">
        <v>281</v>
      </c>
      <c r="J29" s="5">
        <v>21</v>
      </c>
      <c r="K29" s="5">
        <v>2921451</v>
      </c>
      <c r="L29" s="5">
        <v>30168749</v>
      </c>
      <c r="M29" s="5">
        <v>7190800</v>
      </c>
      <c r="N29" s="5">
        <v>40697384</v>
      </c>
      <c r="O29" s="5">
        <v>40232414</v>
      </c>
      <c r="P29" s="5">
        <v>4746246</v>
      </c>
      <c r="Q29" s="5">
        <v>153234</v>
      </c>
      <c r="R29" s="5">
        <v>31348106</v>
      </c>
      <c r="S29" s="5">
        <v>41568024</v>
      </c>
      <c r="T29" s="5">
        <v>10219918</v>
      </c>
      <c r="U29" s="5">
        <v>138242</v>
      </c>
      <c r="V29" s="5">
        <v>921278</v>
      </c>
      <c r="W29" s="5">
        <v>244194</v>
      </c>
      <c r="X29" s="5">
        <v>490053</v>
      </c>
      <c r="Y29" s="5">
        <v>967315</v>
      </c>
    </row>
    <row r="30" spans="1:25">
      <c r="A30" s="5">
        <v>1394</v>
      </c>
      <c r="B30" s="5" t="s">
        <v>564</v>
      </c>
      <c r="C30" s="5">
        <v>982</v>
      </c>
      <c r="D30" s="5">
        <v>45172</v>
      </c>
      <c r="E30" s="5">
        <v>37046</v>
      </c>
      <c r="F30" s="5">
        <v>8126</v>
      </c>
      <c r="G30" s="5">
        <v>36450</v>
      </c>
      <c r="H30" s="5">
        <v>8109</v>
      </c>
      <c r="I30" s="5">
        <v>596</v>
      </c>
      <c r="J30" s="5">
        <v>17</v>
      </c>
      <c r="K30" s="5">
        <v>8685301</v>
      </c>
      <c r="L30" s="5">
        <v>48640907</v>
      </c>
      <c r="M30" s="5">
        <v>12401221</v>
      </c>
      <c r="N30" s="5">
        <v>72609400</v>
      </c>
      <c r="O30" s="5">
        <v>73121240</v>
      </c>
      <c r="P30" s="5">
        <v>3492763</v>
      </c>
      <c r="Q30" s="5">
        <v>110547</v>
      </c>
      <c r="R30" s="5">
        <v>51018518</v>
      </c>
      <c r="S30" s="5">
        <v>77062414</v>
      </c>
      <c r="T30" s="5">
        <v>26043897</v>
      </c>
      <c r="U30" s="5">
        <v>222554</v>
      </c>
      <c r="V30" s="5">
        <v>2834544</v>
      </c>
      <c r="W30" s="5">
        <v>114534</v>
      </c>
      <c r="X30" s="5">
        <v>2793073</v>
      </c>
      <c r="Y30" s="5">
        <v>3279393</v>
      </c>
    </row>
    <row r="31" spans="1:25">
      <c r="A31" s="5">
        <v>1394</v>
      </c>
      <c r="B31" s="5" t="s">
        <v>565</v>
      </c>
      <c r="C31" s="5">
        <v>413</v>
      </c>
      <c r="D31" s="5">
        <v>13654</v>
      </c>
      <c r="E31" s="5">
        <v>11838</v>
      </c>
      <c r="F31" s="5">
        <v>1816</v>
      </c>
      <c r="G31" s="5">
        <v>11547</v>
      </c>
      <c r="H31" s="5">
        <v>1811</v>
      </c>
      <c r="I31" s="5">
        <v>291</v>
      </c>
      <c r="J31" s="5">
        <v>5</v>
      </c>
      <c r="K31" s="5">
        <v>2539754</v>
      </c>
      <c r="L31" s="5">
        <v>13638313</v>
      </c>
      <c r="M31" s="5">
        <v>4785281</v>
      </c>
      <c r="N31" s="5">
        <v>22627674</v>
      </c>
      <c r="O31" s="5">
        <v>22920088</v>
      </c>
      <c r="P31" s="5">
        <v>1501963</v>
      </c>
      <c r="Q31" s="5">
        <v>49669</v>
      </c>
      <c r="R31" s="5">
        <v>14377636</v>
      </c>
      <c r="S31" s="5">
        <v>23038679</v>
      </c>
      <c r="T31" s="5">
        <v>8661043</v>
      </c>
      <c r="U31" s="5">
        <v>8304</v>
      </c>
      <c r="V31" s="5">
        <v>571437</v>
      </c>
      <c r="W31" s="5">
        <v>64275</v>
      </c>
      <c r="X31" s="5">
        <v>850376</v>
      </c>
      <c r="Y31" s="5">
        <v>1168371</v>
      </c>
    </row>
    <row r="32" spans="1:25">
      <c r="A32" s="5">
        <v>1394</v>
      </c>
      <c r="B32" s="5" t="s">
        <v>566</v>
      </c>
      <c r="C32" s="5">
        <v>1237</v>
      </c>
      <c r="D32" s="5">
        <v>60380</v>
      </c>
      <c r="E32" s="5">
        <v>52774</v>
      </c>
      <c r="F32" s="5">
        <v>7606</v>
      </c>
      <c r="G32" s="5">
        <v>52174</v>
      </c>
      <c r="H32" s="5">
        <v>7573</v>
      </c>
      <c r="I32" s="5">
        <v>600</v>
      </c>
      <c r="J32" s="5">
        <v>33</v>
      </c>
      <c r="K32" s="5">
        <v>10908092</v>
      </c>
      <c r="L32" s="5">
        <v>80299750</v>
      </c>
      <c r="M32" s="5">
        <v>13605261</v>
      </c>
      <c r="N32" s="5">
        <v>112974060</v>
      </c>
      <c r="O32" s="5">
        <v>112111825</v>
      </c>
      <c r="P32" s="5">
        <v>10770778</v>
      </c>
      <c r="Q32" s="5">
        <v>353064</v>
      </c>
      <c r="R32" s="5">
        <v>83759298</v>
      </c>
      <c r="S32" s="5">
        <v>115014101</v>
      </c>
      <c r="T32" s="5">
        <v>31254803</v>
      </c>
      <c r="U32" s="5">
        <v>80779</v>
      </c>
      <c r="V32" s="5">
        <v>3051854</v>
      </c>
      <c r="W32" s="5">
        <v>317256</v>
      </c>
      <c r="X32" s="5">
        <v>1681737</v>
      </c>
      <c r="Y32" s="5">
        <v>3996467</v>
      </c>
    </row>
    <row r="33" spans="1:25">
      <c r="A33" s="5">
        <v>1394</v>
      </c>
      <c r="B33" s="5" t="s">
        <v>567</v>
      </c>
      <c r="C33" s="5">
        <v>1300</v>
      </c>
      <c r="D33" s="5">
        <v>87245</v>
      </c>
      <c r="E33" s="5">
        <v>78812</v>
      </c>
      <c r="F33" s="5">
        <v>8433</v>
      </c>
      <c r="G33" s="5">
        <v>78381</v>
      </c>
      <c r="H33" s="5">
        <v>8405</v>
      </c>
      <c r="I33" s="5">
        <v>431</v>
      </c>
      <c r="J33" s="5">
        <v>28</v>
      </c>
      <c r="K33" s="5">
        <v>22292787</v>
      </c>
      <c r="L33" s="5">
        <v>236989168</v>
      </c>
      <c r="M33" s="5">
        <v>31643060</v>
      </c>
      <c r="N33" s="5">
        <v>334171430</v>
      </c>
      <c r="O33" s="5">
        <v>316273010</v>
      </c>
      <c r="P33" s="5">
        <v>18274201</v>
      </c>
      <c r="Q33" s="5">
        <v>676131</v>
      </c>
      <c r="R33" s="5">
        <v>245904319</v>
      </c>
      <c r="S33" s="5">
        <v>338499905</v>
      </c>
      <c r="T33" s="5">
        <v>92595585</v>
      </c>
      <c r="U33" s="5">
        <v>253823</v>
      </c>
      <c r="V33" s="5">
        <v>20556802</v>
      </c>
      <c r="W33" s="5">
        <v>601501</v>
      </c>
      <c r="X33" s="5">
        <v>4320103</v>
      </c>
      <c r="Y33" s="5">
        <v>10948245</v>
      </c>
    </row>
    <row r="34" spans="1:25">
      <c r="A34" s="5">
        <v>1394</v>
      </c>
      <c r="B34" s="5" t="s">
        <v>568</v>
      </c>
      <c r="C34" s="5">
        <v>322</v>
      </c>
      <c r="D34" s="5">
        <v>19268</v>
      </c>
      <c r="E34" s="5">
        <v>17749</v>
      </c>
      <c r="F34" s="5">
        <v>1518</v>
      </c>
      <c r="G34" s="5">
        <v>17607</v>
      </c>
      <c r="H34" s="5">
        <v>1515</v>
      </c>
      <c r="I34" s="5">
        <v>143</v>
      </c>
      <c r="J34" s="5">
        <v>3</v>
      </c>
      <c r="K34" s="5">
        <v>7156013</v>
      </c>
      <c r="L34" s="5">
        <v>194094707</v>
      </c>
      <c r="M34" s="5">
        <v>10816387</v>
      </c>
      <c r="N34" s="5">
        <v>229429409</v>
      </c>
      <c r="O34" s="5">
        <v>223832658</v>
      </c>
      <c r="P34" s="5">
        <v>26234615</v>
      </c>
      <c r="Q34" s="5">
        <v>772815</v>
      </c>
      <c r="R34" s="5">
        <v>200803075</v>
      </c>
      <c r="S34" s="5">
        <v>230524137</v>
      </c>
      <c r="T34" s="5">
        <v>29721062</v>
      </c>
      <c r="U34" s="5">
        <v>10236953</v>
      </c>
      <c r="V34" s="5">
        <v>17173065</v>
      </c>
      <c r="W34" s="5">
        <v>372191</v>
      </c>
      <c r="X34" s="5">
        <v>1769127</v>
      </c>
      <c r="Y34" s="5">
        <v>2117609</v>
      </c>
    </row>
    <row r="35" spans="1:25">
      <c r="A35" s="5">
        <v>1394</v>
      </c>
      <c r="B35" s="5" t="s">
        <v>569</v>
      </c>
      <c r="C35" s="5">
        <v>552</v>
      </c>
      <c r="D35" s="5">
        <v>19308</v>
      </c>
      <c r="E35" s="5">
        <v>16518</v>
      </c>
      <c r="F35" s="5">
        <v>2790</v>
      </c>
      <c r="G35" s="5">
        <v>16162</v>
      </c>
      <c r="H35" s="5">
        <v>2783</v>
      </c>
      <c r="I35" s="5">
        <v>356</v>
      </c>
      <c r="J35" s="5">
        <v>8</v>
      </c>
      <c r="K35" s="5">
        <v>3199177</v>
      </c>
      <c r="L35" s="5">
        <v>21601315</v>
      </c>
      <c r="M35" s="5">
        <v>5068840</v>
      </c>
      <c r="N35" s="5">
        <v>32342118</v>
      </c>
      <c r="O35" s="5">
        <v>31875711</v>
      </c>
      <c r="P35" s="5">
        <v>3858218</v>
      </c>
      <c r="Q35" s="5">
        <v>116248</v>
      </c>
      <c r="R35" s="5">
        <v>23400362</v>
      </c>
      <c r="S35" s="5">
        <v>33087521</v>
      </c>
      <c r="T35" s="5">
        <v>9687159</v>
      </c>
      <c r="U35" s="5">
        <v>62971</v>
      </c>
      <c r="V35" s="5">
        <v>553588</v>
      </c>
      <c r="W35" s="5">
        <v>309456</v>
      </c>
      <c r="X35" s="5">
        <v>865725</v>
      </c>
      <c r="Y35" s="5">
        <v>4548794</v>
      </c>
    </row>
    <row r="36" spans="1:25">
      <c r="A36" s="5">
        <v>1394</v>
      </c>
      <c r="B36" s="5" t="s">
        <v>570</v>
      </c>
      <c r="C36" s="5">
        <v>945</v>
      </c>
      <c r="D36" s="5">
        <v>60345</v>
      </c>
      <c r="E36" s="5">
        <v>54393</v>
      </c>
      <c r="F36" s="5">
        <v>5953</v>
      </c>
      <c r="G36" s="5">
        <v>54218</v>
      </c>
      <c r="H36" s="5">
        <v>5949</v>
      </c>
      <c r="I36" s="5">
        <v>175</v>
      </c>
      <c r="J36" s="5">
        <v>4</v>
      </c>
      <c r="K36" s="5">
        <v>8932707</v>
      </c>
      <c r="L36" s="5">
        <v>67704258</v>
      </c>
      <c r="M36" s="5">
        <v>5499133</v>
      </c>
      <c r="N36" s="5">
        <v>125183320</v>
      </c>
      <c r="O36" s="5">
        <v>117666900</v>
      </c>
      <c r="P36" s="5">
        <v>7884797</v>
      </c>
      <c r="Q36" s="5">
        <v>232606</v>
      </c>
      <c r="R36" s="5">
        <v>74521911</v>
      </c>
      <c r="S36" s="5">
        <v>126576482</v>
      </c>
      <c r="T36" s="5">
        <v>52054571</v>
      </c>
      <c r="U36" s="5">
        <v>72014</v>
      </c>
      <c r="V36" s="5">
        <v>1336528</v>
      </c>
      <c r="W36" s="5">
        <v>923275</v>
      </c>
      <c r="X36" s="5">
        <v>6926711</v>
      </c>
      <c r="Y36" s="5">
        <v>2415058</v>
      </c>
    </row>
  </sheetData>
  <mergeCells count="24">
    <mergeCell ref="A2:A4"/>
    <mergeCell ref="B2:B4"/>
    <mergeCell ref="C2:C4"/>
    <mergeCell ref="D2:J2"/>
    <mergeCell ref="K2:K4"/>
    <mergeCell ref="L2:M3"/>
    <mergeCell ref="O2:O4"/>
    <mergeCell ref="R2:R4"/>
    <mergeCell ref="A1:B1"/>
    <mergeCell ref="X3:X4"/>
    <mergeCell ref="Y3:Y4"/>
    <mergeCell ref="N2:N4"/>
    <mergeCell ref="X2:Y2"/>
    <mergeCell ref="D3:F3"/>
    <mergeCell ref="G3:H3"/>
    <mergeCell ref="I3:J3"/>
    <mergeCell ref="P3:P4"/>
    <mergeCell ref="Q3:Q4"/>
    <mergeCell ref="P2:Q2"/>
    <mergeCell ref="S2:S4"/>
    <mergeCell ref="T2:T4"/>
    <mergeCell ref="U2:V3"/>
    <mergeCell ref="W2:W4"/>
    <mergeCell ref="C1:Y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9" t="s">
        <v>159</v>
      </c>
      <c r="B1" s="9"/>
      <c r="C1" s="8" t="str">
        <f>CONCATENATE("12-",'فهرست جداول'!E3,"-",MID('فهرست جداول'!A1, 58,10))</f>
        <v>12-شاغلان کارگاه‏ها بر حسب سطح مهارت و استان-94 کل کشور</v>
      </c>
      <c r="D1" s="8"/>
      <c r="E1" s="8"/>
      <c r="F1" s="8"/>
      <c r="G1" s="8"/>
      <c r="H1" s="8"/>
      <c r="I1" s="8"/>
    </row>
    <row r="2" spans="1:9" ht="21" customHeight="1" thickBot="1">
      <c r="A2" s="36" t="s">
        <v>128</v>
      </c>
      <c r="B2" s="36" t="s">
        <v>152</v>
      </c>
      <c r="C2" s="28" t="s">
        <v>4</v>
      </c>
      <c r="D2" s="27" t="s">
        <v>5</v>
      </c>
      <c r="E2" s="27"/>
      <c r="F2" s="27"/>
      <c r="G2" s="27"/>
      <c r="H2" s="27"/>
      <c r="I2" s="28" t="s">
        <v>6</v>
      </c>
    </row>
    <row r="3" spans="1:9" ht="22.5" customHeight="1" thickBot="1">
      <c r="A3" s="38"/>
      <c r="B3" s="38"/>
      <c r="C3" s="32"/>
      <c r="D3" s="34" t="s">
        <v>3</v>
      </c>
      <c r="E3" s="34" t="s">
        <v>8</v>
      </c>
      <c r="F3" s="34" t="s">
        <v>9</v>
      </c>
      <c r="G3" s="34" t="s">
        <v>123</v>
      </c>
      <c r="H3" s="34" t="s">
        <v>10</v>
      </c>
      <c r="I3" s="32"/>
    </row>
    <row r="4" spans="1:9">
      <c r="A4" s="5">
        <v>1394</v>
      </c>
      <c r="B4" s="5" t="s">
        <v>539</v>
      </c>
      <c r="C4" s="5">
        <v>1792968</v>
      </c>
      <c r="D4" s="5">
        <v>1370516</v>
      </c>
      <c r="E4" s="5">
        <v>588898</v>
      </c>
      <c r="F4" s="5">
        <v>533844</v>
      </c>
      <c r="G4" s="5">
        <v>120539</v>
      </c>
      <c r="H4" s="5">
        <v>127235</v>
      </c>
      <c r="I4" s="5">
        <v>422452</v>
      </c>
    </row>
    <row r="5" spans="1:9">
      <c r="A5" s="5">
        <v>1394</v>
      </c>
      <c r="B5" s="5" t="s">
        <v>540</v>
      </c>
      <c r="C5" s="5">
        <v>100586</v>
      </c>
      <c r="D5" s="5">
        <v>76788</v>
      </c>
      <c r="E5" s="5">
        <v>31394</v>
      </c>
      <c r="F5" s="5">
        <v>32194</v>
      </c>
      <c r="G5" s="5">
        <v>6799</v>
      </c>
      <c r="H5" s="5">
        <v>6400</v>
      </c>
      <c r="I5" s="5">
        <v>23799</v>
      </c>
    </row>
    <row r="6" spans="1:9">
      <c r="A6" s="5">
        <v>1394</v>
      </c>
      <c r="B6" s="5" t="s">
        <v>541</v>
      </c>
      <c r="C6" s="5">
        <v>29571</v>
      </c>
      <c r="D6" s="5">
        <v>22834</v>
      </c>
      <c r="E6" s="5">
        <v>13216</v>
      </c>
      <c r="F6" s="5">
        <v>6662</v>
      </c>
      <c r="G6" s="5">
        <v>1333</v>
      </c>
      <c r="H6" s="5">
        <v>1622</v>
      </c>
      <c r="I6" s="5">
        <v>6737</v>
      </c>
    </row>
    <row r="7" spans="1:9">
      <c r="A7" s="5">
        <v>1394</v>
      </c>
      <c r="B7" s="5" t="s">
        <v>542</v>
      </c>
      <c r="C7" s="5">
        <v>10741</v>
      </c>
      <c r="D7" s="5">
        <v>8145</v>
      </c>
      <c r="E7" s="5">
        <v>3701</v>
      </c>
      <c r="F7" s="5">
        <v>2805</v>
      </c>
      <c r="G7" s="5">
        <v>872</v>
      </c>
      <c r="H7" s="5">
        <v>767</v>
      </c>
      <c r="I7" s="5">
        <v>2596</v>
      </c>
    </row>
    <row r="8" spans="1:9">
      <c r="A8" s="5">
        <v>1394</v>
      </c>
      <c r="B8" s="5" t="s">
        <v>543</v>
      </c>
      <c r="C8" s="5">
        <v>209914</v>
      </c>
      <c r="D8" s="5">
        <v>166143</v>
      </c>
      <c r="E8" s="5">
        <v>66869</v>
      </c>
      <c r="F8" s="5">
        <v>71825</v>
      </c>
      <c r="G8" s="5">
        <v>13877</v>
      </c>
      <c r="H8" s="5">
        <v>13572</v>
      </c>
      <c r="I8" s="5">
        <v>43771</v>
      </c>
    </row>
    <row r="9" spans="1:9">
      <c r="A9" s="5">
        <v>1394</v>
      </c>
      <c r="B9" s="5" t="s">
        <v>544</v>
      </c>
      <c r="C9" s="5">
        <v>103325</v>
      </c>
      <c r="D9" s="5">
        <v>76178</v>
      </c>
      <c r="E9" s="5">
        <v>36438</v>
      </c>
      <c r="F9" s="5">
        <v>24723</v>
      </c>
      <c r="G9" s="5">
        <v>7083</v>
      </c>
      <c r="H9" s="5">
        <v>7934</v>
      </c>
      <c r="I9" s="5">
        <v>27147</v>
      </c>
    </row>
    <row r="10" spans="1:9">
      <c r="A10" s="5">
        <v>1394</v>
      </c>
      <c r="B10" s="5" t="s">
        <v>545</v>
      </c>
      <c r="C10" s="5">
        <v>3310</v>
      </c>
      <c r="D10" s="5">
        <v>2457</v>
      </c>
      <c r="E10" s="5">
        <v>872</v>
      </c>
      <c r="F10" s="5">
        <v>1051</v>
      </c>
      <c r="G10" s="5">
        <v>222</v>
      </c>
      <c r="H10" s="5">
        <v>312</v>
      </c>
      <c r="I10" s="5">
        <v>853</v>
      </c>
    </row>
    <row r="11" spans="1:9">
      <c r="A11" s="5">
        <v>1394</v>
      </c>
      <c r="B11" s="5" t="s">
        <v>546</v>
      </c>
      <c r="C11" s="5">
        <v>23065</v>
      </c>
      <c r="D11" s="5">
        <v>15673</v>
      </c>
      <c r="E11" s="5">
        <v>3699</v>
      </c>
      <c r="F11" s="5">
        <v>4507</v>
      </c>
      <c r="G11" s="5">
        <v>3126</v>
      </c>
      <c r="H11" s="5">
        <v>4341</v>
      </c>
      <c r="I11" s="5">
        <v>7392</v>
      </c>
    </row>
    <row r="12" spans="1:9">
      <c r="A12" s="5">
        <v>1394</v>
      </c>
      <c r="B12" s="5" t="s">
        <v>547</v>
      </c>
      <c r="C12" s="5">
        <v>424960</v>
      </c>
      <c r="D12" s="5">
        <v>320246</v>
      </c>
      <c r="E12" s="5">
        <v>124948</v>
      </c>
      <c r="F12" s="5">
        <v>137236</v>
      </c>
      <c r="G12" s="5">
        <v>27229</v>
      </c>
      <c r="H12" s="5">
        <v>30833</v>
      </c>
      <c r="I12" s="5">
        <v>104714</v>
      </c>
    </row>
    <row r="13" spans="1:9">
      <c r="A13" s="5">
        <v>1394</v>
      </c>
      <c r="B13" s="5" t="s">
        <v>548</v>
      </c>
      <c r="C13" s="5">
        <v>11125</v>
      </c>
      <c r="D13" s="5">
        <v>8440</v>
      </c>
      <c r="E13" s="5">
        <v>3780</v>
      </c>
      <c r="F13" s="5">
        <v>2903</v>
      </c>
      <c r="G13" s="5">
        <v>914</v>
      </c>
      <c r="H13" s="5">
        <v>844</v>
      </c>
      <c r="I13" s="5">
        <v>2685</v>
      </c>
    </row>
    <row r="14" spans="1:9">
      <c r="A14" s="5">
        <v>1394</v>
      </c>
      <c r="B14" s="5" t="s">
        <v>549</v>
      </c>
      <c r="C14" s="5">
        <v>7885</v>
      </c>
      <c r="D14" s="5">
        <v>5827</v>
      </c>
      <c r="E14" s="5">
        <v>3175</v>
      </c>
      <c r="F14" s="5">
        <v>1971</v>
      </c>
      <c r="G14" s="5">
        <v>306</v>
      </c>
      <c r="H14" s="5">
        <v>377</v>
      </c>
      <c r="I14" s="5">
        <v>2058</v>
      </c>
    </row>
    <row r="15" spans="1:9">
      <c r="A15" s="5">
        <v>1394</v>
      </c>
      <c r="B15" s="5" t="s">
        <v>550</v>
      </c>
      <c r="C15" s="5">
        <v>116540</v>
      </c>
      <c r="D15" s="5">
        <v>93154</v>
      </c>
      <c r="E15" s="5">
        <v>46544</v>
      </c>
      <c r="F15" s="5">
        <v>32832</v>
      </c>
      <c r="G15" s="5">
        <v>6522</v>
      </c>
      <c r="H15" s="5">
        <v>7257</v>
      </c>
      <c r="I15" s="5">
        <v>23385</v>
      </c>
    </row>
    <row r="16" spans="1:9">
      <c r="A16" s="5">
        <v>1394</v>
      </c>
      <c r="B16" s="5" t="s">
        <v>551</v>
      </c>
      <c r="C16" s="5">
        <v>8848</v>
      </c>
      <c r="D16" s="5">
        <v>6935</v>
      </c>
      <c r="E16" s="5">
        <v>2503</v>
      </c>
      <c r="F16" s="5">
        <v>2228</v>
      </c>
      <c r="G16" s="5">
        <v>1215</v>
      </c>
      <c r="H16" s="5">
        <v>990</v>
      </c>
      <c r="I16" s="5">
        <v>1913</v>
      </c>
    </row>
    <row r="17" spans="1:9">
      <c r="A17" s="5">
        <v>1394</v>
      </c>
      <c r="B17" s="5" t="s">
        <v>552</v>
      </c>
      <c r="C17" s="5">
        <v>87635</v>
      </c>
      <c r="D17" s="5">
        <v>63438</v>
      </c>
      <c r="E17" s="5">
        <v>20373</v>
      </c>
      <c r="F17" s="5">
        <v>23366</v>
      </c>
      <c r="G17" s="5">
        <v>11198</v>
      </c>
      <c r="H17" s="5">
        <v>8501</v>
      </c>
      <c r="I17" s="5">
        <v>24197</v>
      </c>
    </row>
    <row r="18" spans="1:9">
      <c r="A18" s="5">
        <v>1394</v>
      </c>
      <c r="B18" s="5" t="s">
        <v>553</v>
      </c>
      <c r="C18" s="5">
        <v>33341</v>
      </c>
      <c r="D18" s="5">
        <v>26203</v>
      </c>
      <c r="E18" s="5">
        <v>12909</v>
      </c>
      <c r="F18" s="5">
        <v>8877</v>
      </c>
      <c r="G18" s="5">
        <v>2305</v>
      </c>
      <c r="H18" s="5">
        <v>2112</v>
      </c>
      <c r="I18" s="5">
        <v>7137</v>
      </c>
    </row>
    <row r="19" spans="1:9">
      <c r="A19" s="5">
        <v>1394</v>
      </c>
      <c r="B19" s="5" t="s">
        <v>554</v>
      </c>
      <c r="C19" s="5">
        <v>37917</v>
      </c>
      <c r="D19" s="5">
        <v>30224</v>
      </c>
      <c r="E19" s="5">
        <v>14781</v>
      </c>
      <c r="F19" s="5">
        <v>10655</v>
      </c>
      <c r="G19" s="5">
        <v>2414</v>
      </c>
      <c r="H19" s="5">
        <v>2374</v>
      </c>
      <c r="I19" s="5">
        <v>7693</v>
      </c>
    </row>
    <row r="20" spans="1:9">
      <c r="A20" s="5">
        <v>1394</v>
      </c>
      <c r="B20" s="5" t="s">
        <v>555</v>
      </c>
      <c r="C20" s="5">
        <v>11904</v>
      </c>
      <c r="D20" s="5">
        <v>9745</v>
      </c>
      <c r="E20" s="5">
        <v>6038</v>
      </c>
      <c r="F20" s="5">
        <v>2932</v>
      </c>
      <c r="G20" s="5">
        <v>323</v>
      </c>
      <c r="H20" s="5">
        <v>452</v>
      </c>
      <c r="I20" s="5">
        <v>2159</v>
      </c>
    </row>
    <row r="21" spans="1:9">
      <c r="A21" s="5">
        <v>1394</v>
      </c>
      <c r="B21" s="5" t="s">
        <v>556</v>
      </c>
      <c r="C21" s="5">
        <v>59113</v>
      </c>
      <c r="D21" s="5">
        <v>44944</v>
      </c>
      <c r="E21" s="5">
        <v>20921</v>
      </c>
      <c r="F21" s="5">
        <v>15792</v>
      </c>
      <c r="G21" s="5">
        <v>3685</v>
      </c>
      <c r="H21" s="5">
        <v>4545</v>
      </c>
      <c r="I21" s="5">
        <v>14169</v>
      </c>
    </row>
    <row r="22" spans="1:9">
      <c r="A22" s="5">
        <v>1394</v>
      </c>
      <c r="B22" s="5" t="s">
        <v>557</v>
      </c>
      <c r="C22" s="5">
        <v>81193</v>
      </c>
      <c r="D22" s="5">
        <v>61894</v>
      </c>
      <c r="E22" s="5">
        <v>26930</v>
      </c>
      <c r="F22" s="5">
        <v>23222</v>
      </c>
      <c r="G22" s="5">
        <v>6065</v>
      </c>
      <c r="H22" s="5">
        <v>5678</v>
      </c>
      <c r="I22" s="5">
        <v>19299</v>
      </c>
    </row>
    <row r="23" spans="1:9">
      <c r="A23" s="5">
        <v>1394</v>
      </c>
      <c r="B23" s="5" t="s">
        <v>558</v>
      </c>
      <c r="C23" s="5">
        <v>32615</v>
      </c>
      <c r="D23" s="5">
        <v>26110</v>
      </c>
      <c r="E23" s="5">
        <v>13815</v>
      </c>
      <c r="F23" s="5">
        <v>9009</v>
      </c>
      <c r="G23" s="5">
        <v>1446</v>
      </c>
      <c r="H23" s="5">
        <v>1840</v>
      </c>
      <c r="I23" s="5">
        <v>6506</v>
      </c>
    </row>
    <row r="24" spans="1:9">
      <c r="A24" s="5">
        <v>1394</v>
      </c>
      <c r="B24" s="5" t="s">
        <v>559</v>
      </c>
      <c r="C24" s="5">
        <v>7616</v>
      </c>
      <c r="D24" s="5">
        <v>5669</v>
      </c>
      <c r="E24" s="5">
        <v>2195</v>
      </c>
      <c r="F24" s="5">
        <v>2577</v>
      </c>
      <c r="G24" s="5">
        <v>412</v>
      </c>
      <c r="H24" s="5">
        <v>484</v>
      </c>
      <c r="I24" s="5">
        <v>1947</v>
      </c>
    </row>
    <row r="25" spans="1:9">
      <c r="A25" s="5">
        <v>1394</v>
      </c>
      <c r="B25" s="5" t="s">
        <v>560</v>
      </c>
      <c r="C25" s="5">
        <v>45213</v>
      </c>
      <c r="D25" s="5">
        <v>34912</v>
      </c>
      <c r="E25" s="5">
        <v>16248</v>
      </c>
      <c r="F25" s="5">
        <v>12662</v>
      </c>
      <c r="G25" s="5">
        <v>2942</v>
      </c>
      <c r="H25" s="5">
        <v>3059</v>
      </c>
      <c r="I25" s="5">
        <v>10301</v>
      </c>
    </row>
    <row r="26" spans="1:9">
      <c r="A26" s="5">
        <v>1394</v>
      </c>
      <c r="B26" s="5" t="s">
        <v>561</v>
      </c>
      <c r="C26" s="5">
        <v>18289</v>
      </c>
      <c r="D26" s="5">
        <v>13674</v>
      </c>
      <c r="E26" s="5">
        <v>5778</v>
      </c>
      <c r="F26" s="5">
        <v>4688</v>
      </c>
      <c r="G26" s="5">
        <v>1486</v>
      </c>
      <c r="H26" s="5">
        <v>1722</v>
      </c>
      <c r="I26" s="5">
        <v>4615</v>
      </c>
    </row>
    <row r="27" spans="1:9">
      <c r="A27" s="5">
        <v>1394</v>
      </c>
      <c r="B27" s="5" t="s">
        <v>562</v>
      </c>
      <c r="C27" s="5">
        <v>4653</v>
      </c>
      <c r="D27" s="5">
        <v>3087</v>
      </c>
      <c r="E27" s="5">
        <v>1167</v>
      </c>
      <c r="F27" s="5">
        <v>1306</v>
      </c>
      <c r="G27" s="5">
        <v>273</v>
      </c>
      <c r="H27" s="5">
        <v>342</v>
      </c>
      <c r="I27" s="5">
        <v>1566</v>
      </c>
    </row>
    <row r="28" spans="1:9">
      <c r="A28" s="5">
        <v>1394</v>
      </c>
      <c r="B28" s="5" t="s">
        <v>563</v>
      </c>
      <c r="C28" s="5">
        <v>18242</v>
      </c>
      <c r="D28" s="5">
        <v>13708</v>
      </c>
      <c r="E28" s="5">
        <v>8107</v>
      </c>
      <c r="F28" s="5">
        <v>3556</v>
      </c>
      <c r="G28" s="5">
        <v>783</v>
      </c>
      <c r="H28" s="5">
        <v>1262</v>
      </c>
      <c r="I28" s="5">
        <v>4534</v>
      </c>
    </row>
    <row r="29" spans="1:9">
      <c r="A29" s="5">
        <v>1394</v>
      </c>
      <c r="B29" s="5" t="s">
        <v>564</v>
      </c>
      <c r="C29" s="5">
        <v>45172</v>
      </c>
      <c r="D29" s="5">
        <v>33702</v>
      </c>
      <c r="E29" s="5">
        <v>17215</v>
      </c>
      <c r="F29" s="5">
        <v>11139</v>
      </c>
      <c r="G29" s="5">
        <v>2543</v>
      </c>
      <c r="H29" s="5">
        <v>2805</v>
      </c>
      <c r="I29" s="5">
        <v>11470</v>
      </c>
    </row>
    <row r="30" spans="1:9">
      <c r="A30" s="5">
        <v>1394</v>
      </c>
      <c r="B30" s="5" t="s">
        <v>565</v>
      </c>
      <c r="C30" s="5">
        <v>13654</v>
      </c>
      <c r="D30" s="5">
        <v>10028</v>
      </c>
      <c r="E30" s="5">
        <v>3956</v>
      </c>
      <c r="F30" s="5">
        <v>4167</v>
      </c>
      <c r="G30" s="5">
        <v>1058</v>
      </c>
      <c r="H30" s="5">
        <v>848</v>
      </c>
      <c r="I30" s="5">
        <v>3626</v>
      </c>
    </row>
    <row r="31" spans="1:9">
      <c r="A31" s="5">
        <v>1394</v>
      </c>
      <c r="B31" s="5" t="s">
        <v>566</v>
      </c>
      <c r="C31" s="5">
        <v>60380</v>
      </c>
      <c r="D31" s="5">
        <v>46968</v>
      </c>
      <c r="E31" s="5">
        <v>20152</v>
      </c>
      <c r="F31" s="5">
        <v>20442</v>
      </c>
      <c r="G31" s="5">
        <v>2662</v>
      </c>
      <c r="H31" s="5">
        <v>3712</v>
      </c>
      <c r="I31" s="5">
        <v>13412</v>
      </c>
    </row>
    <row r="32" spans="1:9">
      <c r="A32" s="5">
        <v>1394</v>
      </c>
      <c r="B32" s="5" t="s">
        <v>567</v>
      </c>
      <c r="C32" s="5">
        <v>87245</v>
      </c>
      <c r="D32" s="5">
        <v>64279</v>
      </c>
      <c r="E32" s="5">
        <v>26996</v>
      </c>
      <c r="F32" s="5">
        <v>24958</v>
      </c>
      <c r="G32" s="5">
        <v>6192</v>
      </c>
      <c r="H32" s="5">
        <v>6133</v>
      </c>
      <c r="I32" s="5">
        <v>22966</v>
      </c>
    </row>
    <row r="33" spans="1:9">
      <c r="A33" s="5">
        <v>1394</v>
      </c>
      <c r="B33" s="5" t="s">
        <v>568</v>
      </c>
      <c r="C33" s="5">
        <v>19268</v>
      </c>
      <c r="D33" s="5">
        <v>13464</v>
      </c>
      <c r="E33" s="5">
        <v>4179</v>
      </c>
      <c r="F33" s="5">
        <v>5167</v>
      </c>
      <c r="G33" s="5">
        <v>2005</v>
      </c>
      <c r="H33" s="5">
        <v>2113</v>
      </c>
      <c r="I33" s="5">
        <v>5804</v>
      </c>
    </row>
    <row r="34" spans="1:9">
      <c r="A34" s="5">
        <v>1394</v>
      </c>
      <c r="B34" s="5" t="s">
        <v>569</v>
      </c>
      <c r="C34" s="5">
        <v>19308</v>
      </c>
      <c r="D34" s="5">
        <v>14935</v>
      </c>
      <c r="E34" s="5">
        <v>7191</v>
      </c>
      <c r="F34" s="5">
        <v>5539</v>
      </c>
      <c r="G34" s="5">
        <v>1044</v>
      </c>
      <c r="H34" s="5">
        <v>1161</v>
      </c>
      <c r="I34" s="5">
        <v>4373</v>
      </c>
    </row>
    <row r="35" spans="1:9">
      <c r="A35" s="5">
        <v>1394</v>
      </c>
      <c r="B35" s="5" t="s">
        <v>570</v>
      </c>
      <c r="C35" s="5">
        <v>60345</v>
      </c>
      <c r="D35" s="5">
        <v>50714</v>
      </c>
      <c r="E35" s="5">
        <v>22809</v>
      </c>
      <c r="F35" s="5">
        <v>22854</v>
      </c>
      <c r="G35" s="5">
        <v>2206</v>
      </c>
      <c r="H35" s="5">
        <v>2845</v>
      </c>
      <c r="I35" s="5">
        <v>9631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9" t="s">
        <v>159</v>
      </c>
      <c r="B1" s="9"/>
      <c r="C1" s="8" t="str">
        <f>CONCATENATE("13-",'فهرست جداول'!E4,"-",MID('فهرست جداول'!A1, 58,10))</f>
        <v>13-شاغلان کارگاه‏ها بر حسب وضع سواد، مدرک تحصیلی و استان-94 کل کشور</v>
      </c>
      <c r="D1" s="8"/>
      <c r="E1" s="8"/>
      <c r="F1" s="8"/>
      <c r="G1" s="8"/>
      <c r="H1" s="8"/>
      <c r="I1" s="8"/>
      <c r="J1" s="8"/>
      <c r="K1" s="8"/>
      <c r="L1" s="8"/>
    </row>
    <row r="2" spans="1:12" ht="15.75" thickBot="1">
      <c r="A2" s="36" t="s">
        <v>128</v>
      </c>
      <c r="B2" s="36" t="s">
        <v>152</v>
      </c>
      <c r="C2" s="28" t="s">
        <v>11</v>
      </c>
      <c r="D2" s="28" t="s">
        <v>4</v>
      </c>
      <c r="E2" s="28" t="s">
        <v>12</v>
      </c>
      <c r="F2" s="27" t="s">
        <v>13</v>
      </c>
      <c r="G2" s="27"/>
      <c r="H2" s="27"/>
      <c r="I2" s="27"/>
      <c r="J2" s="27"/>
      <c r="K2" s="27"/>
      <c r="L2" s="27"/>
    </row>
    <row r="3" spans="1:12" ht="30" customHeight="1" thickBot="1">
      <c r="A3" s="38" t="s">
        <v>128</v>
      </c>
      <c r="B3" s="38"/>
      <c r="C3" s="32"/>
      <c r="D3" s="32"/>
      <c r="E3" s="32"/>
      <c r="F3" s="40" t="s">
        <v>2</v>
      </c>
      <c r="G3" s="34" t="s">
        <v>14</v>
      </c>
      <c r="H3" s="40" t="s">
        <v>15</v>
      </c>
      <c r="I3" s="34" t="s">
        <v>16</v>
      </c>
      <c r="J3" s="40" t="s">
        <v>17</v>
      </c>
      <c r="K3" s="34" t="s">
        <v>18</v>
      </c>
      <c r="L3" s="40" t="s">
        <v>19</v>
      </c>
    </row>
    <row r="4" spans="1:12">
      <c r="A4" s="5">
        <v>1394</v>
      </c>
      <c r="B4" s="5" t="s">
        <v>539</v>
      </c>
      <c r="C4" s="5">
        <v>33461</v>
      </c>
      <c r="D4" s="5">
        <v>1792968</v>
      </c>
      <c r="E4" s="5">
        <v>33240</v>
      </c>
      <c r="F4" s="5">
        <v>1759728</v>
      </c>
      <c r="G4" s="5">
        <v>520723</v>
      </c>
      <c r="H4" s="5">
        <v>736355</v>
      </c>
      <c r="I4" s="5">
        <v>179907</v>
      </c>
      <c r="J4" s="5">
        <v>277179</v>
      </c>
      <c r="K4" s="5">
        <v>40701</v>
      </c>
      <c r="L4" s="5">
        <v>4862</v>
      </c>
    </row>
    <row r="5" spans="1:12">
      <c r="A5" s="5">
        <v>1394</v>
      </c>
      <c r="B5" s="5" t="s">
        <v>540</v>
      </c>
      <c r="C5" s="5">
        <v>1869</v>
      </c>
      <c r="D5" s="5">
        <v>100586</v>
      </c>
      <c r="E5" s="5">
        <v>1564</v>
      </c>
      <c r="F5" s="5">
        <v>99022</v>
      </c>
      <c r="G5" s="5">
        <v>31319</v>
      </c>
      <c r="H5" s="5">
        <v>38967</v>
      </c>
      <c r="I5" s="5">
        <v>10591</v>
      </c>
      <c r="J5" s="5">
        <v>15649</v>
      </c>
      <c r="K5" s="5">
        <v>2300</v>
      </c>
      <c r="L5" s="5">
        <v>197</v>
      </c>
    </row>
    <row r="6" spans="1:12">
      <c r="A6" s="5">
        <v>1394</v>
      </c>
      <c r="B6" s="5" t="s">
        <v>541</v>
      </c>
      <c r="C6" s="5">
        <v>839</v>
      </c>
      <c r="D6" s="5">
        <v>29571</v>
      </c>
      <c r="E6" s="5">
        <v>1378</v>
      </c>
      <c r="F6" s="5">
        <v>28193</v>
      </c>
      <c r="G6" s="5">
        <v>11335</v>
      </c>
      <c r="H6" s="5">
        <v>9061</v>
      </c>
      <c r="I6" s="5">
        <v>2265</v>
      </c>
      <c r="J6" s="5">
        <v>4822</v>
      </c>
      <c r="K6" s="5">
        <v>595</v>
      </c>
      <c r="L6" s="5">
        <v>116</v>
      </c>
    </row>
    <row r="7" spans="1:12">
      <c r="A7" s="5">
        <v>1394</v>
      </c>
      <c r="B7" s="5" t="s">
        <v>542</v>
      </c>
      <c r="C7" s="5">
        <v>252</v>
      </c>
      <c r="D7" s="5">
        <v>10741</v>
      </c>
      <c r="E7" s="5">
        <v>153</v>
      </c>
      <c r="F7" s="5">
        <v>10588</v>
      </c>
      <c r="G7" s="5">
        <v>4048</v>
      </c>
      <c r="H7" s="5">
        <v>3556</v>
      </c>
      <c r="I7" s="5">
        <v>977</v>
      </c>
      <c r="J7" s="5">
        <v>1719</v>
      </c>
      <c r="K7" s="5">
        <v>262</v>
      </c>
      <c r="L7" s="5">
        <v>27</v>
      </c>
    </row>
    <row r="8" spans="1:12">
      <c r="A8" s="5">
        <v>1394</v>
      </c>
      <c r="B8" s="5" t="s">
        <v>543</v>
      </c>
      <c r="C8" s="5">
        <v>3921</v>
      </c>
      <c r="D8" s="5">
        <v>209914</v>
      </c>
      <c r="E8" s="5">
        <v>4524</v>
      </c>
      <c r="F8" s="5">
        <v>205390</v>
      </c>
      <c r="G8" s="5">
        <v>58317</v>
      </c>
      <c r="H8" s="5">
        <v>93927</v>
      </c>
      <c r="I8" s="5">
        <v>19244</v>
      </c>
      <c r="J8" s="5">
        <v>29568</v>
      </c>
      <c r="K8" s="5">
        <v>3772</v>
      </c>
      <c r="L8" s="5">
        <v>561</v>
      </c>
    </row>
    <row r="9" spans="1:12">
      <c r="A9" s="5">
        <v>1394</v>
      </c>
      <c r="B9" s="5" t="s">
        <v>544</v>
      </c>
      <c r="C9" s="5">
        <v>1748</v>
      </c>
      <c r="D9" s="5">
        <v>103325</v>
      </c>
      <c r="E9" s="5">
        <v>1921</v>
      </c>
      <c r="F9" s="5">
        <v>101404</v>
      </c>
      <c r="G9" s="5">
        <v>27486</v>
      </c>
      <c r="H9" s="5">
        <v>41323</v>
      </c>
      <c r="I9" s="5">
        <v>11534</v>
      </c>
      <c r="J9" s="5">
        <v>17345</v>
      </c>
      <c r="K9" s="5">
        <v>3162</v>
      </c>
      <c r="L9" s="5">
        <v>554</v>
      </c>
    </row>
    <row r="10" spans="1:12">
      <c r="A10" s="5">
        <v>1394</v>
      </c>
      <c r="B10" s="5" t="s">
        <v>545</v>
      </c>
      <c r="C10" s="5">
        <v>97</v>
      </c>
      <c r="D10" s="5">
        <v>3310</v>
      </c>
      <c r="E10" s="5">
        <v>53</v>
      </c>
      <c r="F10" s="5">
        <v>3257</v>
      </c>
      <c r="G10" s="5">
        <v>965</v>
      </c>
      <c r="H10" s="5">
        <v>1276</v>
      </c>
      <c r="I10" s="5">
        <v>300</v>
      </c>
      <c r="J10" s="5">
        <v>633</v>
      </c>
      <c r="K10" s="5">
        <v>77</v>
      </c>
      <c r="L10" s="5">
        <v>6</v>
      </c>
    </row>
    <row r="11" spans="1:12">
      <c r="A11" s="5">
        <v>1394</v>
      </c>
      <c r="B11" s="5" t="s">
        <v>546</v>
      </c>
      <c r="C11" s="5">
        <v>211</v>
      </c>
      <c r="D11" s="5">
        <v>23065</v>
      </c>
      <c r="E11" s="5">
        <v>177</v>
      </c>
      <c r="F11" s="5">
        <v>22888</v>
      </c>
      <c r="G11" s="5">
        <v>5051</v>
      </c>
      <c r="H11" s="5">
        <v>7161</v>
      </c>
      <c r="I11" s="5">
        <v>3996</v>
      </c>
      <c r="J11" s="5">
        <v>5844</v>
      </c>
      <c r="K11" s="5">
        <v>804</v>
      </c>
      <c r="L11" s="5">
        <v>32</v>
      </c>
    </row>
    <row r="12" spans="1:12">
      <c r="A12" s="5">
        <v>1394</v>
      </c>
      <c r="B12" s="5" t="s">
        <v>547</v>
      </c>
      <c r="C12" s="5">
        <v>7595</v>
      </c>
      <c r="D12" s="5">
        <v>424960</v>
      </c>
      <c r="E12" s="5">
        <v>6123</v>
      </c>
      <c r="F12" s="5">
        <v>418837</v>
      </c>
      <c r="G12" s="5">
        <v>113230</v>
      </c>
      <c r="H12" s="5">
        <v>189936</v>
      </c>
      <c r="I12" s="5">
        <v>41501</v>
      </c>
      <c r="J12" s="5">
        <v>62256</v>
      </c>
      <c r="K12" s="5">
        <v>10654</v>
      </c>
      <c r="L12" s="5">
        <v>1261</v>
      </c>
    </row>
    <row r="13" spans="1:12">
      <c r="A13" s="5">
        <v>1394</v>
      </c>
      <c r="B13" s="5" t="s">
        <v>548</v>
      </c>
      <c r="C13" s="5">
        <v>279</v>
      </c>
      <c r="D13" s="5">
        <v>11125</v>
      </c>
      <c r="E13" s="5">
        <v>130</v>
      </c>
      <c r="F13" s="5">
        <v>10996</v>
      </c>
      <c r="G13" s="5">
        <v>3225</v>
      </c>
      <c r="H13" s="5">
        <v>4424</v>
      </c>
      <c r="I13" s="5">
        <v>1208</v>
      </c>
      <c r="J13" s="5">
        <v>1841</v>
      </c>
      <c r="K13" s="5">
        <v>256</v>
      </c>
      <c r="L13" s="5">
        <v>42</v>
      </c>
    </row>
    <row r="14" spans="1:12">
      <c r="A14" s="5">
        <v>1394</v>
      </c>
      <c r="B14" s="5" t="s">
        <v>549</v>
      </c>
      <c r="C14" s="5">
        <v>192</v>
      </c>
      <c r="D14" s="5">
        <v>7885</v>
      </c>
      <c r="E14" s="5">
        <v>184</v>
      </c>
      <c r="F14" s="5">
        <v>7701</v>
      </c>
      <c r="G14" s="5">
        <v>2611</v>
      </c>
      <c r="H14" s="5">
        <v>3404</v>
      </c>
      <c r="I14" s="5">
        <v>567</v>
      </c>
      <c r="J14" s="5">
        <v>1001</v>
      </c>
      <c r="K14" s="5">
        <v>104</v>
      </c>
      <c r="L14" s="5">
        <v>14</v>
      </c>
    </row>
    <row r="15" spans="1:12">
      <c r="A15" s="5">
        <v>1394</v>
      </c>
      <c r="B15" s="5" t="s">
        <v>550</v>
      </c>
      <c r="C15" s="5">
        <v>2329</v>
      </c>
      <c r="D15" s="5">
        <v>116540</v>
      </c>
      <c r="E15" s="5">
        <v>1986</v>
      </c>
      <c r="F15" s="5">
        <v>114554</v>
      </c>
      <c r="G15" s="5">
        <v>36038</v>
      </c>
      <c r="H15" s="5">
        <v>49536</v>
      </c>
      <c r="I15" s="5">
        <v>10298</v>
      </c>
      <c r="J15" s="5">
        <v>16432</v>
      </c>
      <c r="K15" s="5">
        <v>1981</v>
      </c>
      <c r="L15" s="5">
        <v>268</v>
      </c>
    </row>
    <row r="16" spans="1:12">
      <c r="A16" s="5">
        <v>1394</v>
      </c>
      <c r="B16" s="5" t="s">
        <v>551</v>
      </c>
      <c r="C16" s="5">
        <v>161</v>
      </c>
      <c r="D16" s="5">
        <v>8848</v>
      </c>
      <c r="E16" s="5">
        <v>205</v>
      </c>
      <c r="F16" s="5">
        <v>8643</v>
      </c>
      <c r="G16" s="5">
        <v>2481</v>
      </c>
      <c r="H16" s="5">
        <v>2626</v>
      </c>
      <c r="I16" s="5">
        <v>1608</v>
      </c>
      <c r="J16" s="5">
        <v>1707</v>
      </c>
      <c r="K16" s="5">
        <v>216</v>
      </c>
      <c r="L16" s="5">
        <v>6</v>
      </c>
    </row>
    <row r="17" spans="1:12">
      <c r="A17" s="5">
        <v>1394</v>
      </c>
      <c r="B17" s="5" t="s">
        <v>552</v>
      </c>
      <c r="C17" s="5">
        <v>791</v>
      </c>
      <c r="D17" s="5">
        <v>87635</v>
      </c>
      <c r="E17" s="5">
        <v>1657</v>
      </c>
      <c r="F17" s="5">
        <v>85978</v>
      </c>
      <c r="G17" s="5">
        <v>25414</v>
      </c>
      <c r="H17" s="5">
        <v>31590</v>
      </c>
      <c r="I17" s="5">
        <v>11091</v>
      </c>
      <c r="J17" s="5">
        <v>15375</v>
      </c>
      <c r="K17" s="5">
        <v>2371</v>
      </c>
      <c r="L17" s="5">
        <v>137</v>
      </c>
    </row>
    <row r="18" spans="1:12">
      <c r="A18" s="5">
        <v>1394</v>
      </c>
      <c r="B18" s="5" t="s">
        <v>553</v>
      </c>
      <c r="C18" s="5">
        <v>498</v>
      </c>
      <c r="D18" s="5">
        <v>33341</v>
      </c>
      <c r="E18" s="5">
        <v>593</v>
      </c>
      <c r="F18" s="5">
        <v>32747</v>
      </c>
      <c r="G18" s="5">
        <v>10013</v>
      </c>
      <c r="H18" s="5">
        <v>14113</v>
      </c>
      <c r="I18" s="5">
        <v>3149</v>
      </c>
      <c r="J18" s="5">
        <v>4810</v>
      </c>
      <c r="K18" s="5">
        <v>600</v>
      </c>
      <c r="L18" s="5">
        <v>62</v>
      </c>
    </row>
    <row r="19" spans="1:12">
      <c r="A19" s="5">
        <v>1394</v>
      </c>
      <c r="B19" s="5" t="s">
        <v>554</v>
      </c>
      <c r="C19" s="5">
        <v>1166</v>
      </c>
      <c r="D19" s="5">
        <v>37917</v>
      </c>
      <c r="E19" s="5">
        <v>1335</v>
      </c>
      <c r="F19" s="5">
        <v>36582</v>
      </c>
      <c r="G19" s="5">
        <v>13614</v>
      </c>
      <c r="H19" s="5">
        <v>12731</v>
      </c>
      <c r="I19" s="5">
        <v>3857</v>
      </c>
      <c r="J19" s="5">
        <v>5371</v>
      </c>
      <c r="K19" s="5">
        <v>918</v>
      </c>
      <c r="L19" s="5">
        <v>91</v>
      </c>
    </row>
    <row r="20" spans="1:12">
      <c r="A20" s="5">
        <v>1394</v>
      </c>
      <c r="B20" s="5" t="s">
        <v>555</v>
      </c>
      <c r="C20" s="5">
        <v>413</v>
      </c>
      <c r="D20" s="5">
        <v>11904</v>
      </c>
      <c r="E20" s="5">
        <v>1568</v>
      </c>
      <c r="F20" s="5">
        <v>10335</v>
      </c>
      <c r="G20" s="5">
        <v>5197</v>
      </c>
      <c r="H20" s="5">
        <v>3498</v>
      </c>
      <c r="I20" s="5">
        <v>488</v>
      </c>
      <c r="J20" s="5">
        <v>985</v>
      </c>
      <c r="K20" s="5">
        <v>139</v>
      </c>
      <c r="L20" s="5">
        <v>28</v>
      </c>
    </row>
    <row r="21" spans="1:12">
      <c r="A21" s="5">
        <v>1394</v>
      </c>
      <c r="B21" s="5" t="s">
        <v>556</v>
      </c>
      <c r="C21" s="5">
        <v>1273</v>
      </c>
      <c r="D21" s="5">
        <v>59113</v>
      </c>
      <c r="E21" s="5">
        <v>1717</v>
      </c>
      <c r="F21" s="5">
        <v>57396</v>
      </c>
      <c r="G21" s="5">
        <v>17278</v>
      </c>
      <c r="H21" s="5">
        <v>20759</v>
      </c>
      <c r="I21" s="5">
        <v>6580</v>
      </c>
      <c r="J21" s="5">
        <v>11269</v>
      </c>
      <c r="K21" s="5">
        <v>1357</v>
      </c>
      <c r="L21" s="5">
        <v>153</v>
      </c>
    </row>
    <row r="22" spans="1:12">
      <c r="A22" s="5">
        <v>1394</v>
      </c>
      <c r="B22" s="5" t="s">
        <v>557</v>
      </c>
      <c r="C22" s="5">
        <v>1214</v>
      </c>
      <c r="D22" s="5">
        <v>81193</v>
      </c>
      <c r="E22" s="5">
        <v>1257</v>
      </c>
      <c r="F22" s="5">
        <v>79936</v>
      </c>
      <c r="G22" s="5">
        <v>22475</v>
      </c>
      <c r="H22" s="5">
        <v>34137</v>
      </c>
      <c r="I22" s="5">
        <v>8926</v>
      </c>
      <c r="J22" s="5">
        <v>12356</v>
      </c>
      <c r="K22" s="5">
        <v>1853</v>
      </c>
      <c r="L22" s="5">
        <v>190</v>
      </c>
    </row>
    <row r="23" spans="1:12">
      <c r="A23" s="5">
        <v>1394</v>
      </c>
      <c r="B23" s="5" t="s">
        <v>558</v>
      </c>
      <c r="C23" s="5">
        <v>835</v>
      </c>
      <c r="D23" s="5">
        <v>32615</v>
      </c>
      <c r="E23" s="5">
        <v>942</v>
      </c>
      <c r="F23" s="5">
        <v>31674</v>
      </c>
      <c r="G23" s="5">
        <v>10711</v>
      </c>
      <c r="H23" s="5">
        <v>13012</v>
      </c>
      <c r="I23" s="5">
        <v>2258</v>
      </c>
      <c r="J23" s="5">
        <v>4956</v>
      </c>
      <c r="K23" s="5">
        <v>650</v>
      </c>
      <c r="L23" s="5">
        <v>87</v>
      </c>
    </row>
    <row r="24" spans="1:12">
      <c r="A24" s="5">
        <v>1394</v>
      </c>
      <c r="B24" s="5" t="s">
        <v>559</v>
      </c>
      <c r="C24" s="5">
        <v>290</v>
      </c>
      <c r="D24" s="5">
        <v>7616</v>
      </c>
      <c r="E24" s="5">
        <v>287</v>
      </c>
      <c r="F24" s="5">
        <v>7329</v>
      </c>
      <c r="G24" s="5">
        <v>2604</v>
      </c>
      <c r="H24" s="5">
        <v>2546</v>
      </c>
      <c r="I24" s="5">
        <v>778</v>
      </c>
      <c r="J24" s="5">
        <v>1227</v>
      </c>
      <c r="K24" s="5">
        <v>155</v>
      </c>
      <c r="L24" s="5">
        <v>21</v>
      </c>
    </row>
    <row r="25" spans="1:12">
      <c r="A25" s="5">
        <v>1394</v>
      </c>
      <c r="B25" s="5" t="s">
        <v>560</v>
      </c>
      <c r="C25" s="5">
        <v>817</v>
      </c>
      <c r="D25" s="5">
        <v>45213</v>
      </c>
      <c r="E25" s="5">
        <v>840</v>
      </c>
      <c r="F25" s="5">
        <v>44373</v>
      </c>
      <c r="G25" s="5">
        <v>11025</v>
      </c>
      <c r="H25" s="5">
        <v>20111</v>
      </c>
      <c r="I25" s="5">
        <v>6155</v>
      </c>
      <c r="J25" s="5">
        <v>5920</v>
      </c>
      <c r="K25" s="5">
        <v>1039</v>
      </c>
      <c r="L25" s="5">
        <v>124</v>
      </c>
    </row>
    <row r="26" spans="1:12">
      <c r="A26" s="5">
        <v>1394</v>
      </c>
      <c r="B26" s="5" t="s">
        <v>561</v>
      </c>
      <c r="C26" s="5">
        <v>339</v>
      </c>
      <c r="D26" s="5">
        <v>18289</v>
      </c>
      <c r="E26" s="5">
        <v>558</v>
      </c>
      <c r="F26" s="5">
        <v>17731</v>
      </c>
      <c r="G26" s="5">
        <v>4989</v>
      </c>
      <c r="H26" s="5">
        <v>6688</v>
      </c>
      <c r="I26" s="5">
        <v>1956</v>
      </c>
      <c r="J26" s="5">
        <v>3552</v>
      </c>
      <c r="K26" s="5">
        <v>495</v>
      </c>
      <c r="L26" s="5">
        <v>52</v>
      </c>
    </row>
    <row r="27" spans="1:12">
      <c r="A27" s="5">
        <v>1394</v>
      </c>
      <c r="B27" s="5" t="s">
        <v>562</v>
      </c>
      <c r="C27" s="5">
        <v>98</v>
      </c>
      <c r="D27" s="5">
        <v>4653</v>
      </c>
      <c r="E27" s="5">
        <v>147</v>
      </c>
      <c r="F27" s="5">
        <v>4506</v>
      </c>
      <c r="G27" s="5">
        <v>1255</v>
      </c>
      <c r="H27" s="5">
        <v>1558</v>
      </c>
      <c r="I27" s="5">
        <v>454</v>
      </c>
      <c r="J27" s="5">
        <v>1028</v>
      </c>
      <c r="K27" s="5">
        <v>189</v>
      </c>
      <c r="L27" s="5">
        <v>22</v>
      </c>
    </row>
    <row r="28" spans="1:12">
      <c r="A28" s="5">
        <v>1394</v>
      </c>
      <c r="B28" s="5" t="s">
        <v>563</v>
      </c>
      <c r="C28" s="5">
        <v>486</v>
      </c>
      <c r="D28" s="5">
        <v>18242</v>
      </c>
      <c r="E28" s="5">
        <v>299</v>
      </c>
      <c r="F28" s="5">
        <v>17944</v>
      </c>
      <c r="G28" s="5">
        <v>7196</v>
      </c>
      <c r="H28" s="5">
        <v>6262</v>
      </c>
      <c r="I28" s="5">
        <v>1215</v>
      </c>
      <c r="J28" s="5">
        <v>2782</v>
      </c>
      <c r="K28" s="5">
        <v>395</v>
      </c>
      <c r="L28" s="5">
        <v>95</v>
      </c>
    </row>
    <row r="29" spans="1:12">
      <c r="A29" s="5">
        <v>1394</v>
      </c>
      <c r="B29" s="5" t="s">
        <v>564</v>
      </c>
      <c r="C29" s="5">
        <v>982</v>
      </c>
      <c r="D29" s="5">
        <v>45172</v>
      </c>
      <c r="E29" s="5">
        <v>648</v>
      </c>
      <c r="F29" s="5">
        <v>44524</v>
      </c>
      <c r="G29" s="5">
        <v>11817</v>
      </c>
      <c r="H29" s="5">
        <v>19490</v>
      </c>
      <c r="I29" s="5">
        <v>4599</v>
      </c>
      <c r="J29" s="5">
        <v>7575</v>
      </c>
      <c r="K29" s="5">
        <v>909</v>
      </c>
      <c r="L29" s="5">
        <v>134</v>
      </c>
    </row>
    <row r="30" spans="1:12">
      <c r="A30" s="5">
        <v>1394</v>
      </c>
      <c r="B30" s="5" t="s">
        <v>565</v>
      </c>
      <c r="C30" s="5">
        <v>413</v>
      </c>
      <c r="D30" s="5">
        <v>13654</v>
      </c>
      <c r="E30" s="5">
        <v>556</v>
      </c>
      <c r="F30" s="5">
        <v>13099</v>
      </c>
      <c r="G30" s="5">
        <v>3856</v>
      </c>
      <c r="H30" s="5">
        <v>5095</v>
      </c>
      <c r="I30" s="5">
        <v>1479</v>
      </c>
      <c r="J30" s="5">
        <v>2257</v>
      </c>
      <c r="K30" s="5">
        <v>351</v>
      </c>
      <c r="L30" s="5">
        <v>60</v>
      </c>
    </row>
    <row r="31" spans="1:12">
      <c r="A31" s="5">
        <v>1394</v>
      </c>
      <c r="B31" s="5" t="s">
        <v>566</v>
      </c>
      <c r="C31" s="5">
        <v>1237</v>
      </c>
      <c r="D31" s="5">
        <v>60380</v>
      </c>
      <c r="E31" s="5">
        <v>419</v>
      </c>
      <c r="F31" s="5">
        <v>59961</v>
      </c>
      <c r="G31" s="5">
        <v>17121</v>
      </c>
      <c r="H31" s="5">
        <v>24868</v>
      </c>
      <c r="I31" s="5">
        <v>5435</v>
      </c>
      <c r="J31" s="5">
        <v>10816</v>
      </c>
      <c r="K31" s="5">
        <v>1556</v>
      </c>
      <c r="L31" s="5">
        <v>165</v>
      </c>
    </row>
    <row r="32" spans="1:12">
      <c r="A32" s="5">
        <v>1394</v>
      </c>
      <c r="B32" s="5" t="s">
        <v>567</v>
      </c>
      <c r="C32" s="5">
        <v>1300</v>
      </c>
      <c r="D32" s="5">
        <v>87245</v>
      </c>
      <c r="E32" s="5">
        <v>1198</v>
      </c>
      <c r="F32" s="5">
        <v>86047</v>
      </c>
      <c r="G32" s="5">
        <v>24306</v>
      </c>
      <c r="H32" s="5">
        <v>35570</v>
      </c>
      <c r="I32" s="5">
        <v>9498</v>
      </c>
      <c r="J32" s="5">
        <v>14388</v>
      </c>
      <c r="K32" s="5">
        <v>2064</v>
      </c>
      <c r="L32" s="5">
        <v>220</v>
      </c>
    </row>
    <row r="33" spans="1:12">
      <c r="A33" s="5">
        <v>1394</v>
      </c>
      <c r="B33" s="5" t="s">
        <v>568</v>
      </c>
      <c r="C33" s="5">
        <v>322</v>
      </c>
      <c r="D33" s="5">
        <v>19268</v>
      </c>
      <c r="E33" s="5">
        <v>185</v>
      </c>
      <c r="F33" s="5">
        <v>19082</v>
      </c>
      <c r="G33" s="5">
        <v>4635</v>
      </c>
      <c r="H33" s="5">
        <v>6407</v>
      </c>
      <c r="I33" s="5">
        <v>3098</v>
      </c>
      <c r="J33" s="5">
        <v>4453</v>
      </c>
      <c r="K33" s="5">
        <v>448</v>
      </c>
      <c r="L33" s="5">
        <v>43</v>
      </c>
    </row>
    <row r="34" spans="1:12">
      <c r="A34" s="5">
        <v>1394</v>
      </c>
      <c r="B34" s="5" t="s">
        <v>569</v>
      </c>
      <c r="C34" s="5">
        <v>552</v>
      </c>
      <c r="D34" s="5">
        <v>19308</v>
      </c>
      <c r="E34" s="5">
        <v>377</v>
      </c>
      <c r="F34" s="5">
        <v>18931</v>
      </c>
      <c r="G34" s="5">
        <v>6786</v>
      </c>
      <c r="H34" s="5">
        <v>7378</v>
      </c>
      <c r="I34" s="5">
        <v>1548</v>
      </c>
      <c r="J34" s="5">
        <v>2828</v>
      </c>
      <c r="K34" s="5">
        <v>341</v>
      </c>
      <c r="L34" s="5">
        <v>50</v>
      </c>
    </row>
    <row r="35" spans="1:12">
      <c r="A35" s="5">
        <v>1394</v>
      </c>
      <c r="B35" s="5" t="s">
        <v>570</v>
      </c>
      <c r="C35" s="5">
        <v>945</v>
      </c>
      <c r="D35" s="5">
        <v>60345</v>
      </c>
      <c r="E35" s="5">
        <v>261</v>
      </c>
      <c r="F35" s="5">
        <v>60084</v>
      </c>
      <c r="G35" s="5">
        <v>24326</v>
      </c>
      <c r="H35" s="5">
        <v>25348</v>
      </c>
      <c r="I35" s="5">
        <v>3258</v>
      </c>
      <c r="J35" s="5">
        <v>6416</v>
      </c>
      <c r="K35" s="5">
        <v>689</v>
      </c>
      <c r="L35" s="5">
        <v>48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9" t="s">
        <v>159</v>
      </c>
      <c r="B1" s="9"/>
      <c r="C1" s="8" t="str">
        <f>CONCATENATE("14-",'فهرست جداول'!E5,"-",MID('فهرست جداول'!A1, 58,10), "                  (میلیون ریال)")</f>
        <v>14-ارزش نهاده‌های فعالیت صنعتی کارگاه‏ها بر حسب استان-94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5.75" customHeight="1" thickBot="1">
      <c r="A2" s="36" t="s">
        <v>128</v>
      </c>
      <c r="B2" s="36" t="s">
        <v>152</v>
      </c>
      <c r="C2" s="28" t="s">
        <v>2</v>
      </c>
      <c r="D2" s="27" t="s">
        <v>22</v>
      </c>
      <c r="E2" s="27"/>
      <c r="F2" s="27"/>
      <c r="G2" s="27"/>
      <c r="H2" s="28" t="s">
        <v>23</v>
      </c>
      <c r="I2" s="28" t="s">
        <v>126</v>
      </c>
      <c r="J2" s="28" t="s">
        <v>24</v>
      </c>
      <c r="K2" s="28" t="s">
        <v>25</v>
      </c>
      <c r="L2" s="28" t="s">
        <v>26</v>
      </c>
      <c r="M2" s="28" t="s">
        <v>27</v>
      </c>
    </row>
    <row r="3" spans="1:13" ht="49.5" customHeight="1" thickBot="1">
      <c r="A3" s="38" t="s">
        <v>128</v>
      </c>
      <c r="B3" s="38"/>
      <c r="C3" s="32"/>
      <c r="D3" s="34" t="s">
        <v>2</v>
      </c>
      <c r="E3" s="34" t="s">
        <v>28</v>
      </c>
      <c r="F3" s="34" t="s">
        <v>29</v>
      </c>
      <c r="G3" s="34" t="s">
        <v>30</v>
      </c>
      <c r="H3" s="32"/>
      <c r="I3" s="32"/>
      <c r="J3" s="32"/>
      <c r="K3" s="32"/>
      <c r="L3" s="32"/>
      <c r="M3" s="32"/>
    </row>
    <row r="4" spans="1:13">
      <c r="A4" s="5">
        <v>1394</v>
      </c>
      <c r="B4" s="5" t="s">
        <v>539</v>
      </c>
      <c r="C4" s="5">
        <v>3495341080</v>
      </c>
      <c r="D4" s="5">
        <v>3305416152</v>
      </c>
      <c r="E4" s="5">
        <v>3188642610</v>
      </c>
      <c r="F4" s="5">
        <v>75151841</v>
      </c>
      <c r="G4" s="5">
        <v>41621701</v>
      </c>
      <c r="H4" s="5">
        <v>6708022</v>
      </c>
      <c r="I4" s="5">
        <v>8171660</v>
      </c>
      <c r="J4" s="5">
        <v>56685312</v>
      </c>
      <c r="K4" s="5">
        <v>62212462</v>
      </c>
      <c r="L4" s="5">
        <v>6288905</v>
      </c>
      <c r="M4" s="5">
        <v>49858567</v>
      </c>
    </row>
    <row r="5" spans="1:13">
      <c r="A5" s="5">
        <v>1394</v>
      </c>
      <c r="B5" s="5" t="s">
        <v>540</v>
      </c>
      <c r="C5" s="5">
        <v>172899105</v>
      </c>
      <c r="D5" s="5">
        <v>166342893</v>
      </c>
      <c r="E5" s="5">
        <v>161677388</v>
      </c>
      <c r="F5" s="5">
        <v>3832009</v>
      </c>
      <c r="G5" s="5">
        <v>833496</v>
      </c>
      <c r="H5" s="5">
        <v>361768</v>
      </c>
      <c r="I5" s="5">
        <v>461190</v>
      </c>
      <c r="J5" s="5">
        <v>2054115</v>
      </c>
      <c r="K5" s="5">
        <v>1313772</v>
      </c>
      <c r="L5" s="5">
        <v>109734</v>
      </c>
      <c r="M5" s="5">
        <v>2255635</v>
      </c>
    </row>
    <row r="6" spans="1:13">
      <c r="A6" s="5">
        <v>1394</v>
      </c>
      <c r="B6" s="5" t="s">
        <v>541</v>
      </c>
      <c r="C6" s="5">
        <v>31542121</v>
      </c>
      <c r="D6" s="5">
        <v>29165811</v>
      </c>
      <c r="E6" s="5">
        <v>26908089</v>
      </c>
      <c r="F6" s="5">
        <v>1727410</v>
      </c>
      <c r="G6" s="5">
        <v>530312</v>
      </c>
      <c r="H6" s="5">
        <v>90638</v>
      </c>
      <c r="I6" s="5">
        <v>236166</v>
      </c>
      <c r="J6" s="5">
        <v>978822</v>
      </c>
      <c r="K6" s="5">
        <v>578842</v>
      </c>
      <c r="L6" s="5">
        <v>39523</v>
      </c>
      <c r="M6" s="5">
        <v>452320</v>
      </c>
    </row>
    <row r="7" spans="1:13">
      <c r="A7" s="5">
        <v>1394</v>
      </c>
      <c r="B7" s="5" t="s">
        <v>542</v>
      </c>
      <c r="C7" s="5">
        <v>9631288</v>
      </c>
      <c r="D7" s="5">
        <v>8921475</v>
      </c>
      <c r="E7" s="5">
        <v>8546633</v>
      </c>
      <c r="F7" s="5">
        <v>305037</v>
      </c>
      <c r="G7" s="5">
        <v>69805</v>
      </c>
      <c r="H7" s="5">
        <v>11135</v>
      </c>
      <c r="I7" s="5">
        <v>16858</v>
      </c>
      <c r="J7" s="5">
        <v>248198</v>
      </c>
      <c r="K7" s="5">
        <v>262069</v>
      </c>
      <c r="L7" s="5">
        <v>13268</v>
      </c>
      <c r="M7" s="5">
        <v>158284</v>
      </c>
    </row>
    <row r="8" spans="1:13">
      <c r="A8" s="5">
        <v>1394</v>
      </c>
      <c r="B8" s="5" t="s">
        <v>543</v>
      </c>
      <c r="C8" s="5">
        <v>453392039</v>
      </c>
      <c r="D8" s="5">
        <v>428890870</v>
      </c>
      <c r="E8" s="5">
        <v>415458366</v>
      </c>
      <c r="F8" s="5">
        <v>4501470</v>
      </c>
      <c r="G8" s="5">
        <v>8931034</v>
      </c>
      <c r="H8" s="5">
        <v>1246817</v>
      </c>
      <c r="I8" s="5">
        <v>744274</v>
      </c>
      <c r="J8" s="5">
        <v>9042340</v>
      </c>
      <c r="K8" s="5">
        <v>6769333</v>
      </c>
      <c r="L8" s="5">
        <v>437866</v>
      </c>
      <c r="M8" s="5">
        <v>6260539</v>
      </c>
    </row>
    <row r="9" spans="1:13">
      <c r="A9" s="5">
        <v>1394</v>
      </c>
      <c r="B9" s="5" t="s">
        <v>544</v>
      </c>
      <c r="C9" s="5">
        <v>116563752</v>
      </c>
      <c r="D9" s="5">
        <v>111856482</v>
      </c>
      <c r="E9" s="5">
        <v>105180710</v>
      </c>
      <c r="F9" s="5">
        <v>5627173</v>
      </c>
      <c r="G9" s="5">
        <v>1048599</v>
      </c>
      <c r="H9" s="5">
        <v>227222</v>
      </c>
      <c r="I9" s="5">
        <v>662630</v>
      </c>
      <c r="J9" s="5">
        <v>875169</v>
      </c>
      <c r="K9" s="5">
        <v>1107313</v>
      </c>
      <c r="L9" s="5">
        <v>92120</v>
      </c>
      <c r="M9" s="5">
        <v>1742817</v>
      </c>
    </row>
    <row r="10" spans="1:13">
      <c r="A10" s="5">
        <v>1394</v>
      </c>
      <c r="B10" s="5" t="s">
        <v>545</v>
      </c>
      <c r="C10" s="5">
        <v>6423924</v>
      </c>
      <c r="D10" s="5">
        <v>6019074</v>
      </c>
      <c r="E10" s="5">
        <v>5753395</v>
      </c>
      <c r="F10" s="5">
        <v>156503</v>
      </c>
      <c r="G10" s="5">
        <v>109176</v>
      </c>
      <c r="H10" s="5">
        <v>10760</v>
      </c>
      <c r="I10" s="5">
        <v>16791</v>
      </c>
      <c r="J10" s="5">
        <v>200904</v>
      </c>
      <c r="K10" s="5">
        <v>90392</v>
      </c>
      <c r="L10" s="5">
        <v>7926</v>
      </c>
      <c r="M10" s="5">
        <v>78077</v>
      </c>
    </row>
    <row r="11" spans="1:13">
      <c r="A11" s="5">
        <v>1394</v>
      </c>
      <c r="B11" s="5" t="s">
        <v>546</v>
      </c>
      <c r="C11" s="5">
        <v>220570247</v>
      </c>
      <c r="D11" s="5">
        <v>200030173</v>
      </c>
      <c r="E11" s="5">
        <v>195653589</v>
      </c>
      <c r="F11" s="5">
        <v>1482680</v>
      </c>
      <c r="G11" s="5">
        <v>2893904</v>
      </c>
      <c r="H11" s="5">
        <v>311314</v>
      </c>
      <c r="I11" s="5">
        <v>50236</v>
      </c>
      <c r="J11" s="5">
        <v>5090589</v>
      </c>
      <c r="K11" s="5">
        <v>6364480</v>
      </c>
      <c r="L11" s="5">
        <v>2033857</v>
      </c>
      <c r="M11" s="5">
        <v>6689597</v>
      </c>
    </row>
    <row r="12" spans="1:13">
      <c r="A12" s="5">
        <v>1394</v>
      </c>
      <c r="B12" s="5" t="s">
        <v>547</v>
      </c>
      <c r="C12" s="5">
        <v>653315296</v>
      </c>
      <c r="D12" s="5">
        <v>629813140</v>
      </c>
      <c r="E12" s="5">
        <v>608560814</v>
      </c>
      <c r="F12" s="5">
        <v>14717018</v>
      </c>
      <c r="G12" s="5">
        <v>6535308</v>
      </c>
      <c r="H12" s="5">
        <v>2144496</v>
      </c>
      <c r="I12" s="5">
        <v>1043226</v>
      </c>
      <c r="J12" s="5">
        <v>4151661</v>
      </c>
      <c r="K12" s="5">
        <v>4672154</v>
      </c>
      <c r="L12" s="5">
        <v>281186</v>
      </c>
      <c r="M12" s="5">
        <v>11209433</v>
      </c>
    </row>
    <row r="13" spans="1:13">
      <c r="A13" s="5">
        <v>1394</v>
      </c>
      <c r="B13" s="5" t="s">
        <v>548</v>
      </c>
      <c r="C13" s="5">
        <v>22208493</v>
      </c>
      <c r="D13" s="5">
        <v>21283449</v>
      </c>
      <c r="E13" s="5">
        <v>20467402</v>
      </c>
      <c r="F13" s="5">
        <v>586635</v>
      </c>
      <c r="G13" s="5">
        <v>229412</v>
      </c>
      <c r="H13" s="5">
        <v>41967</v>
      </c>
      <c r="I13" s="5">
        <v>53881</v>
      </c>
      <c r="J13" s="5">
        <v>284553</v>
      </c>
      <c r="K13" s="5">
        <v>237106</v>
      </c>
      <c r="L13" s="5">
        <v>24265</v>
      </c>
      <c r="M13" s="5">
        <v>283271</v>
      </c>
    </row>
    <row r="14" spans="1:13">
      <c r="A14" s="5">
        <v>1394</v>
      </c>
      <c r="B14" s="5" t="s">
        <v>549</v>
      </c>
      <c r="C14" s="5">
        <v>9281632</v>
      </c>
      <c r="D14" s="5">
        <v>8641580</v>
      </c>
      <c r="E14" s="5">
        <v>8260874</v>
      </c>
      <c r="F14" s="5">
        <v>257183</v>
      </c>
      <c r="G14" s="5">
        <v>123523</v>
      </c>
      <c r="H14" s="5">
        <v>33216</v>
      </c>
      <c r="I14" s="5">
        <v>33963</v>
      </c>
      <c r="J14" s="5">
        <v>214712</v>
      </c>
      <c r="K14" s="5">
        <v>178968</v>
      </c>
      <c r="L14" s="5">
        <v>29810</v>
      </c>
      <c r="M14" s="5">
        <v>149383</v>
      </c>
    </row>
    <row r="15" spans="1:13">
      <c r="A15" s="5">
        <v>1394</v>
      </c>
      <c r="B15" s="5" t="s">
        <v>550</v>
      </c>
      <c r="C15" s="5">
        <v>133084162</v>
      </c>
      <c r="D15" s="5">
        <v>126895468</v>
      </c>
      <c r="E15" s="5">
        <v>119009572</v>
      </c>
      <c r="F15" s="5">
        <v>6160461</v>
      </c>
      <c r="G15" s="5">
        <v>1725434</v>
      </c>
      <c r="H15" s="5">
        <v>186675</v>
      </c>
      <c r="I15" s="5">
        <v>412251</v>
      </c>
      <c r="J15" s="5">
        <v>2168573</v>
      </c>
      <c r="K15" s="5">
        <v>1955997</v>
      </c>
      <c r="L15" s="5">
        <v>138235</v>
      </c>
      <c r="M15" s="5">
        <v>1326963</v>
      </c>
    </row>
    <row r="16" spans="1:13">
      <c r="A16" s="5">
        <v>1394</v>
      </c>
      <c r="B16" s="5" t="s">
        <v>551</v>
      </c>
      <c r="C16" s="5">
        <v>8366265</v>
      </c>
      <c r="D16" s="5">
        <v>6967845</v>
      </c>
      <c r="E16" s="5">
        <v>6393185</v>
      </c>
      <c r="F16" s="5">
        <v>319816</v>
      </c>
      <c r="G16" s="5">
        <v>254844</v>
      </c>
      <c r="H16" s="5">
        <v>9123</v>
      </c>
      <c r="I16" s="5">
        <v>27615</v>
      </c>
      <c r="J16" s="5">
        <v>522162</v>
      </c>
      <c r="K16" s="5">
        <v>334801</v>
      </c>
      <c r="L16" s="5">
        <v>7161</v>
      </c>
      <c r="M16" s="5">
        <v>497559</v>
      </c>
    </row>
    <row r="17" spans="1:13">
      <c r="A17" s="5">
        <v>1394</v>
      </c>
      <c r="B17" s="5" t="s">
        <v>552</v>
      </c>
      <c r="C17" s="5">
        <v>438635599</v>
      </c>
      <c r="D17" s="5">
        <v>397314845</v>
      </c>
      <c r="E17" s="5">
        <v>386985761</v>
      </c>
      <c r="F17" s="5">
        <v>2557199</v>
      </c>
      <c r="G17" s="5">
        <v>7771884</v>
      </c>
      <c r="H17" s="5">
        <v>131462</v>
      </c>
      <c r="I17" s="5">
        <v>232437</v>
      </c>
      <c r="J17" s="5">
        <v>11697768</v>
      </c>
      <c r="K17" s="5">
        <v>20005936</v>
      </c>
      <c r="L17" s="5">
        <v>1912840</v>
      </c>
      <c r="M17" s="5">
        <v>7340311</v>
      </c>
    </row>
    <row r="18" spans="1:13">
      <c r="A18" s="5">
        <v>1394</v>
      </c>
      <c r="B18" s="5" t="s">
        <v>553</v>
      </c>
      <c r="C18" s="5">
        <v>43946466</v>
      </c>
      <c r="D18" s="5">
        <v>41200673</v>
      </c>
      <c r="E18" s="5">
        <v>38775627</v>
      </c>
      <c r="F18" s="5">
        <v>1864554</v>
      </c>
      <c r="G18" s="5">
        <v>560493</v>
      </c>
      <c r="H18" s="5">
        <v>128202</v>
      </c>
      <c r="I18" s="5">
        <v>372789</v>
      </c>
      <c r="J18" s="5">
        <v>578442</v>
      </c>
      <c r="K18" s="5">
        <v>1079147</v>
      </c>
      <c r="L18" s="5">
        <v>66565</v>
      </c>
      <c r="M18" s="5">
        <v>520647</v>
      </c>
    </row>
    <row r="19" spans="1:13">
      <c r="A19" s="5">
        <v>1394</v>
      </c>
      <c r="B19" s="5" t="s">
        <v>554</v>
      </c>
      <c r="C19" s="5">
        <v>35591591</v>
      </c>
      <c r="D19" s="5">
        <v>33891990</v>
      </c>
      <c r="E19" s="5">
        <v>32723223</v>
      </c>
      <c r="F19" s="5">
        <v>877075</v>
      </c>
      <c r="G19" s="5">
        <v>291693</v>
      </c>
      <c r="H19" s="5">
        <v>38059</v>
      </c>
      <c r="I19" s="5">
        <v>41026</v>
      </c>
      <c r="J19" s="5">
        <v>564390</v>
      </c>
      <c r="K19" s="5">
        <v>675320</v>
      </c>
      <c r="L19" s="5">
        <v>126321</v>
      </c>
      <c r="M19" s="5">
        <v>254485</v>
      </c>
    </row>
    <row r="20" spans="1:13">
      <c r="A20" s="5">
        <v>1394</v>
      </c>
      <c r="B20" s="5" t="s">
        <v>555</v>
      </c>
      <c r="C20" s="5">
        <v>12425041</v>
      </c>
      <c r="D20" s="5">
        <v>11127836</v>
      </c>
      <c r="E20" s="5">
        <v>10423590</v>
      </c>
      <c r="F20" s="5">
        <v>567085</v>
      </c>
      <c r="G20" s="5">
        <v>137161</v>
      </c>
      <c r="H20" s="5">
        <v>24167</v>
      </c>
      <c r="I20" s="5">
        <v>62191</v>
      </c>
      <c r="J20" s="5">
        <v>863114</v>
      </c>
      <c r="K20" s="5">
        <v>193647</v>
      </c>
      <c r="L20" s="5">
        <v>29068</v>
      </c>
      <c r="M20" s="5">
        <v>125018</v>
      </c>
    </row>
    <row r="21" spans="1:13">
      <c r="A21" s="5">
        <v>1394</v>
      </c>
      <c r="B21" s="5" t="s">
        <v>556</v>
      </c>
      <c r="C21" s="5">
        <v>104023650</v>
      </c>
      <c r="D21" s="5">
        <v>98173642</v>
      </c>
      <c r="E21" s="5">
        <v>93973856</v>
      </c>
      <c r="F21" s="5">
        <v>3799303</v>
      </c>
      <c r="G21" s="5">
        <v>400482</v>
      </c>
      <c r="H21" s="5">
        <v>144845</v>
      </c>
      <c r="I21" s="5">
        <v>1113935</v>
      </c>
      <c r="J21" s="5">
        <v>2336708</v>
      </c>
      <c r="K21" s="5">
        <v>1101891</v>
      </c>
      <c r="L21" s="5">
        <v>110327</v>
      </c>
      <c r="M21" s="5">
        <v>1042303</v>
      </c>
    </row>
    <row r="22" spans="1:13">
      <c r="A22" s="5">
        <v>1394</v>
      </c>
      <c r="B22" s="5" t="s">
        <v>557</v>
      </c>
      <c r="C22" s="5">
        <v>118644037</v>
      </c>
      <c r="D22" s="5">
        <v>114039893</v>
      </c>
      <c r="E22" s="5">
        <v>107690459</v>
      </c>
      <c r="F22" s="5">
        <v>5093952</v>
      </c>
      <c r="G22" s="5">
        <v>1255482</v>
      </c>
      <c r="H22" s="5">
        <v>222544</v>
      </c>
      <c r="I22" s="5">
        <v>461486</v>
      </c>
      <c r="J22" s="5">
        <v>1240964</v>
      </c>
      <c r="K22" s="5">
        <v>1278223</v>
      </c>
      <c r="L22" s="5">
        <v>96104</v>
      </c>
      <c r="M22" s="5">
        <v>1304824</v>
      </c>
    </row>
    <row r="23" spans="1:13">
      <c r="A23" s="5">
        <v>1394</v>
      </c>
      <c r="B23" s="5" t="s">
        <v>558</v>
      </c>
      <c r="C23" s="5">
        <v>34196381</v>
      </c>
      <c r="D23" s="5">
        <v>32573973</v>
      </c>
      <c r="E23" s="5">
        <v>31310060</v>
      </c>
      <c r="F23" s="5">
        <v>1129070</v>
      </c>
      <c r="G23" s="5">
        <v>134844</v>
      </c>
      <c r="H23" s="5">
        <v>55063</v>
      </c>
      <c r="I23" s="5">
        <v>124243</v>
      </c>
      <c r="J23" s="5">
        <v>543660</v>
      </c>
      <c r="K23" s="5">
        <v>497585</v>
      </c>
      <c r="L23" s="5">
        <v>48757</v>
      </c>
      <c r="M23" s="5">
        <v>353100</v>
      </c>
    </row>
    <row r="24" spans="1:13">
      <c r="A24" s="5">
        <v>1394</v>
      </c>
      <c r="B24" s="5" t="s">
        <v>559</v>
      </c>
      <c r="C24" s="5">
        <v>7535850</v>
      </c>
      <c r="D24" s="5">
        <v>6961001</v>
      </c>
      <c r="E24" s="5">
        <v>6437504</v>
      </c>
      <c r="F24" s="5">
        <v>467211</v>
      </c>
      <c r="G24" s="5">
        <v>56286</v>
      </c>
      <c r="H24" s="5">
        <v>16915</v>
      </c>
      <c r="I24" s="5">
        <v>29309</v>
      </c>
      <c r="J24" s="5">
        <v>218709</v>
      </c>
      <c r="K24" s="5">
        <v>152193</v>
      </c>
      <c r="L24" s="5">
        <v>14155</v>
      </c>
      <c r="M24" s="5">
        <v>143569</v>
      </c>
    </row>
    <row r="25" spans="1:13">
      <c r="A25" s="5">
        <v>1394</v>
      </c>
      <c r="B25" s="5" t="s">
        <v>560</v>
      </c>
      <c r="C25" s="5">
        <v>90393852</v>
      </c>
      <c r="D25" s="5">
        <v>87288708</v>
      </c>
      <c r="E25" s="5">
        <v>85870583</v>
      </c>
      <c r="F25" s="5">
        <v>1028368</v>
      </c>
      <c r="G25" s="5">
        <v>389757</v>
      </c>
      <c r="H25" s="5">
        <v>107213</v>
      </c>
      <c r="I25" s="5">
        <v>60342</v>
      </c>
      <c r="J25" s="5">
        <v>838308</v>
      </c>
      <c r="K25" s="5">
        <v>996327</v>
      </c>
      <c r="L25" s="5">
        <v>69741</v>
      </c>
      <c r="M25" s="5">
        <v>1033213</v>
      </c>
    </row>
    <row r="26" spans="1:13">
      <c r="A26" s="5">
        <v>1394</v>
      </c>
      <c r="B26" s="5" t="s">
        <v>561</v>
      </c>
      <c r="C26" s="5">
        <v>42846555</v>
      </c>
      <c r="D26" s="5">
        <v>40431558</v>
      </c>
      <c r="E26" s="5">
        <v>39356503</v>
      </c>
      <c r="F26" s="5">
        <v>865072</v>
      </c>
      <c r="G26" s="5">
        <v>209982</v>
      </c>
      <c r="H26" s="5">
        <v>107861</v>
      </c>
      <c r="I26" s="5">
        <v>229074</v>
      </c>
      <c r="J26" s="5">
        <v>1124012</v>
      </c>
      <c r="K26" s="5">
        <v>463728</v>
      </c>
      <c r="L26" s="5">
        <v>26276</v>
      </c>
      <c r="M26" s="5">
        <v>464047</v>
      </c>
    </row>
    <row r="27" spans="1:13">
      <c r="A27" s="5">
        <v>1394</v>
      </c>
      <c r="B27" s="5" t="s">
        <v>562</v>
      </c>
      <c r="C27" s="5">
        <v>4690509</v>
      </c>
      <c r="D27" s="5">
        <v>4446607</v>
      </c>
      <c r="E27" s="5">
        <v>4233437</v>
      </c>
      <c r="F27" s="5">
        <v>205275</v>
      </c>
      <c r="G27" s="5">
        <v>7895</v>
      </c>
      <c r="H27" s="5">
        <v>13357</v>
      </c>
      <c r="I27" s="5">
        <v>13885</v>
      </c>
      <c r="J27" s="5">
        <v>70394</v>
      </c>
      <c r="K27" s="5">
        <v>68389</v>
      </c>
      <c r="L27" s="5">
        <v>5873</v>
      </c>
      <c r="M27" s="5">
        <v>72003</v>
      </c>
    </row>
    <row r="28" spans="1:13">
      <c r="A28" s="5">
        <v>1394</v>
      </c>
      <c r="B28" s="5" t="s">
        <v>563</v>
      </c>
      <c r="C28" s="5">
        <v>31348106</v>
      </c>
      <c r="D28" s="5">
        <v>30168749</v>
      </c>
      <c r="E28" s="5">
        <v>28136362</v>
      </c>
      <c r="F28" s="5">
        <v>1783722</v>
      </c>
      <c r="G28" s="5">
        <v>248664</v>
      </c>
      <c r="H28" s="5">
        <v>117400</v>
      </c>
      <c r="I28" s="5">
        <v>124848</v>
      </c>
      <c r="J28" s="5">
        <v>367796</v>
      </c>
      <c r="K28" s="5">
        <v>313132</v>
      </c>
      <c r="L28" s="5">
        <v>19037</v>
      </c>
      <c r="M28" s="5">
        <v>237144</v>
      </c>
    </row>
    <row r="29" spans="1:13">
      <c r="A29" s="5">
        <v>1394</v>
      </c>
      <c r="B29" s="5" t="s">
        <v>564</v>
      </c>
      <c r="C29" s="5">
        <v>51018518</v>
      </c>
      <c r="D29" s="5">
        <v>48640907</v>
      </c>
      <c r="E29" s="5">
        <v>45846771</v>
      </c>
      <c r="F29" s="5">
        <v>2125785</v>
      </c>
      <c r="G29" s="5">
        <v>668351</v>
      </c>
      <c r="H29" s="5">
        <v>120035</v>
      </c>
      <c r="I29" s="5">
        <v>152166</v>
      </c>
      <c r="J29" s="5">
        <v>667726</v>
      </c>
      <c r="K29" s="5">
        <v>711008</v>
      </c>
      <c r="L29" s="5">
        <v>29786</v>
      </c>
      <c r="M29" s="5">
        <v>696889</v>
      </c>
    </row>
    <row r="30" spans="1:13">
      <c r="A30" s="5">
        <v>1394</v>
      </c>
      <c r="B30" s="5" t="s">
        <v>565</v>
      </c>
      <c r="C30" s="5">
        <v>14377636</v>
      </c>
      <c r="D30" s="5">
        <v>13638313</v>
      </c>
      <c r="E30" s="5">
        <v>13173613</v>
      </c>
      <c r="F30" s="5">
        <v>326437</v>
      </c>
      <c r="G30" s="5">
        <v>138263</v>
      </c>
      <c r="H30" s="5">
        <v>36600</v>
      </c>
      <c r="I30" s="5">
        <v>14364</v>
      </c>
      <c r="J30" s="5">
        <v>290783</v>
      </c>
      <c r="K30" s="5">
        <v>232819</v>
      </c>
      <c r="L30" s="5">
        <v>19915</v>
      </c>
      <c r="M30" s="5">
        <v>144841</v>
      </c>
    </row>
    <row r="31" spans="1:13">
      <c r="A31" s="5">
        <v>1394</v>
      </c>
      <c r="B31" s="5" t="s">
        <v>566</v>
      </c>
      <c r="C31" s="5">
        <v>83759298</v>
      </c>
      <c r="D31" s="5">
        <v>80299750</v>
      </c>
      <c r="E31" s="5">
        <v>74866435</v>
      </c>
      <c r="F31" s="5">
        <v>4292963</v>
      </c>
      <c r="G31" s="5">
        <v>1140351</v>
      </c>
      <c r="H31" s="5">
        <v>210216</v>
      </c>
      <c r="I31" s="5">
        <v>271709</v>
      </c>
      <c r="J31" s="5">
        <v>940557</v>
      </c>
      <c r="K31" s="5">
        <v>1060776</v>
      </c>
      <c r="L31" s="5">
        <v>45173</v>
      </c>
      <c r="M31" s="5">
        <v>931116</v>
      </c>
    </row>
    <row r="32" spans="1:13">
      <c r="A32" s="5">
        <v>1394</v>
      </c>
      <c r="B32" s="5" t="s">
        <v>567</v>
      </c>
      <c r="C32" s="5">
        <v>245904319</v>
      </c>
      <c r="D32" s="5">
        <v>236989168</v>
      </c>
      <c r="E32" s="5">
        <v>230576931</v>
      </c>
      <c r="F32" s="5">
        <v>4983019</v>
      </c>
      <c r="G32" s="5">
        <v>1429219</v>
      </c>
      <c r="H32" s="5">
        <v>361413</v>
      </c>
      <c r="I32" s="5">
        <v>856321</v>
      </c>
      <c r="J32" s="5">
        <v>2833502</v>
      </c>
      <c r="K32" s="5">
        <v>2968841</v>
      </c>
      <c r="L32" s="5">
        <v>172231</v>
      </c>
      <c r="M32" s="5">
        <v>1722845</v>
      </c>
    </row>
    <row r="33" spans="1:13">
      <c r="A33" s="5">
        <v>1394</v>
      </c>
      <c r="B33" s="5" t="s">
        <v>568</v>
      </c>
      <c r="C33" s="5">
        <v>200803075</v>
      </c>
      <c r="D33" s="5">
        <v>194094707</v>
      </c>
      <c r="E33" s="5">
        <v>190758716</v>
      </c>
      <c r="F33" s="5">
        <v>735414</v>
      </c>
      <c r="G33" s="5">
        <v>2600577</v>
      </c>
      <c r="H33" s="5">
        <v>116956</v>
      </c>
      <c r="I33" s="5">
        <v>47567</v>
      </c>
      <c r="J33" s="5">
        <v>2039348</v>
      </c>
      <c r="K33" s="5">
        <v>3191353</v>
      </c>
      <c r="L33" s="5">
        <v>59069</v>
      </c>
      <c r="M33" s="5">
        <v>1254074</v>
      </c>
    </row>
    <row r="34" spans="1:13">
      <c r="A34" s="5">
        <v>1394</v>
      </c>
      <c r="B34" s="5" t="s">
        <v>569</v>
      </c>
      <c r="C34" s="5">
        <v>23400362</v>
      </c>
      <c r="D34" s="5">
        <v>21601315</v>
      </c>
      <c r="E34" s="5">
        <v>19859701</v>
      </c>
      <c r="F34" s="5">
        <v>1541925</v>
      </c>
      <c r="G34" s="5">
        <v>199689</v>
      </c>
      <c r="H34" s="5">
        <v>62023</v>
      </c>
      <c r="I34" s="5">
        <v>107054</v>
      </c>
      <c r="J34" s="5">
        <v>616341</v>
      </c>
      <c r="K34" s="5">
        <v>686953</v>
      </c>
      <c r="L34" s="5">
        <v>34464</v>
      </c>
      <c r="M34" s="5">
        <v>292212</v>
      </c>
    </row>
    <row r="35" spans="1:13">
      <c r="A35" s="5">
        <v>1394</v>
      </c>
      <c r="B35" s="5" t="s">
        <v>570</v>
      </c>
      <c r="C35" s="5">
        <v>74521911</v>
      </c>
      <c r="D35" s="5">
        <v>67704258</v>
      </c>
      <c r="E35" s="5">
        <v>65773460</v>
      </c>
      <c r="F35" s="5">
        <v>1235017</v>
      </c>
      <c r="G35" s="5">
        <v>695781</v>
      </c>
      <c r="H35" s="5">
        <v>18561</v>
      </c>
      <c r="I35" s="5">
        <v>97833</v>
      </c>
      <c r="J35" s="5">
        <v>3020993</v>
      </c>
      <c r="K35" s="5">
        <v>2669966</v>
      </c>
      <c r="L35" s="5">
        <v>188253</v>
      </c>
      <c r="M35" s="5">
        <v>822048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9" t="s">
        <v>159</v>
      </c>
      <c r="B1" s="9"/>
      <c r="C1" s="8" t="str">
        <f>CONCATENATE("15-",'فهرست جداول'!E6,"-",MID('فهرست جداول'!A1, 58,10), "                  (میلیون ریال)")</f>
        <v>15-ارزش ستانده‏های فعالیت صنعتی کارگاه‏ها‌ بر ‌حسب استان-94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</row>
    <row r="2" spans="1:12" ht="58.5" customHeight="1" thickBot="1">
      <c r="A2" s="41" t="s">
        <v>128</v>
      </c>
      <c r="B2" s="41" t="s">
        <v>152</v>
      </c>
      <c r="C2" s="34" t="s">
        <v>2</v>
      </c>
      <c r="D2" s="34" t="s">
        <v>31</v>
      </c>
      <c r="E2" s="34" t="s">
        <v>32</v>
      </c>
      <c r="F2" s="34" t="s">
        <v>33</v>
      </c>
      <c r="G2" s="34" t="s">
        <v>34</v>
      </c>
      <c r="H2" s="34" t="s">
        <v>35</v>
      </c>
      <c r="I2" s="34" t="s">
        <v>36</v>
      </c>
      <c r="J2" s="34" t="s">
        <v>37</v>
      </c>
      <c r="K2" s="34" t="s">
        <v>38</v>
      </c>
      <c r="L2" s="34" t="s">
        <v>39</v>
      </c>
    </row>
    <row r="3" spans="1:12">
      <c r="A3" s="5">
        <v>1394</v>
      </c>
      <c r="B3" s="5" t="s">
        <v>539</v>
      </c>
      <c r="C3" s="5">
        <v>4909781621</v>
      </c>
      <c r="D3" s="5">
        <v>4780715065</v>
      </c>
      <c r="E3" s="5">
        <v>9707711</v>
      </c>
      <c r="F3" s="5">
        <v>8968651</v>
      </c>
      <c r="G3" s="5">
        <v>5136984</v>
      </c>
      <c r="H3" s="5">
        <v>1800226</v>
      </c>
      <c r="I3" s="5">
        <v>3340167</v>
      </c>
      <c r="J3" s="5">
        <v>10318028</v>
      </c>
      <c r="K3" s="5">
        <v>70946692</v>
      </c>
      <c r="L3" s="5">
        <v>18848097</v>
      </c>
    </row>
    <row r="4" spans="1:12">
      <c r="A4" s="5">
        <v>1394</v>
      </c>
      <c r="B4" s="5" t="s">
        <v>540</v>
      </c>
      <c r="C4" s="5">
        <v>232035247</v>
      </c>
      <c r="D4" s="5">
        <v>226932057</v>
      </c>
      <c r="E4" s="5">
        <v>831710</v>
      </c>
      <c r="F4" s="5">
        <v>493530</v>
      </c>
      <c r="G4" s="5">
        <v>97918</v>
      </c>
      <c r="H4" s="5">
        <v>68270</v>
      </c>
      <c r="I4" s="5">
        <v>498478</v>
      </c>
      <c r="J4" s="5">
        <v>629468</v>
      </c>
      <c r="K4" s="5">
        <v>2028581</v>
      </c>
      <c r="L4" s="5">
        <v>455235</v>
      </c>
    </row>
    <row r="5" spans="1:12">
      <c r="A5" s="5">
        <v>1394</v>
      </c>
      <c r="B5" s="5" t="s">
        <v>541</v>
      </c>
      <c r="C5" s="5">
        <v>43965651</v>
      </c>
      <c r="D5" s="5">
        <v>42551137</v>
      </c>
      <c r="E5" s="5">
        <v>140308</v>
      </c>
      <c r="F5" s="5">
        <v>162116</v>
      </c>
      <c r="G5" s="5">
        <v>0</v>
      </c>
      <c r="H5" s="5">
        <v>26559</v>
      </c>
      <c r="I5" s="5">
        <v>36544</v>
      </c>
      <c r="J5" s="5">
        <v>298928</v>
      </c>
      <c r="K5" s="5">
        <v>502077</v>
      </c>
      <c r="L5" s="5">
        <v>247981</v>
      </c>
    </row>
    <row r="6" spans="1:12">
      <c r="A6" s="5">
        <v>1394</v>
      </c>
      <c r="B6" s="5" t="s">
        <v>542</v>
      </c>
      <c r="C6" s="5">
        <v>15656154</v>
      </c>
      <c r="D6" s="5">
        <v>15241972</v>
      </c>
      <c r="E6" s="5">
        <v>72615</v>
      </c>
      <c r="F6" s="5">
        <v>13667</v>
      </c>
      <c r="G6" s="5">
        <v>0</v>
      </c>
      <c r="H6" s="5">
        <v>2960</v>
      </c>
      <c r="I6" s="5">
        <v>-19824</v>
      </c>
      <c r="J6" s="5">
        <v>21191</v>
      </c>
      <c r="K6" s="5">
        <v>307326</v>
      </c>
      <c r="L6" s="5">
        <v>16246</v>
      </c>
    </row>
    <row r="7" spans="1:12">
      <c r="A7" s="5">
        <v>1394</v>
      </c>
      <c r="B7" s="5" t="s">
        <v>543</v>
      </c>
      <c r="C7" s="5">
        <v>594801213</v>
      </c>
      <c r="D7" s="5">
        <v>580512812</v>
      </c>
      <c r="E7" s="5">
        <v>1441367</v>
      </c>
      <c r="F7" s="5">
        <v>1713795</v>
      </c>
      <c r="G7" s="5">
        <v>34864</v>
      </c>
      <c r="H7" s="5">
        <v>169676</v>
      </c>
      <c r="I7" s="5">
        <v>1560049</v>
      </c>
      <c r="J7" s="5">
        <v>909868</v>
      </c>
      <c r="K7" s="5">
        <v>7246010</v>
      </c>
      <c r="L7" s="5">
        <v>1212773</v>
      </c>
    </row>
    <row r="8" spans="1:12">
      <c r="A8" s="5">
        <v>1394</v>
      </c>
      <c r="B8" s="5" t="s">
        <v>544</v>
      </c>
      <c r="C8" s="5">
        <v>181401038</v>
      </c>
      <c r="D8" s="5">
        <v>174248569</v>
      </c>
      <c r="E8" s="5">
        <v>808685</v>
      </c>
      <c r="F8" s="5">
        <v>288442</v>
      </c>
      <c r="G8" s="5">
        <v>0</v>
      </c>
      <c r="H8" s="5">
        <v>51593</v>
      </c>
      <c r="I8" s="5">
        <v>-122475</v>
      </c>
      <c r="J8" s="5">
        <v>729660</v>
      </c>
      <c r="K8" s="5">
        <v>4337839</v>
      </c>
      <c r="L8" s="5">
        <v>1058723</v>
      </c>
    </row>
    <row r="9" spans="1:12">
      <c r="A9" s="5">
        <v>1394</v>
      </c>
      <c r="B9" s="5" t="s">
        <v>545</v>
      </c>
      <c r="C9" s="5">
        <v>9734139</v>
      </c>
      <c r="D9" s="5">
        <v>9603547</v>
      </c>
      <c r="E9" s="5">
        <v>58400</v>
      </c>
      <c r="F9" s="5">
        <v>12915</v>
      </c>
      <c r="G9" s="5">
        <v>0</v>
      </c>
      <c r="H9" s="5">
        <v>455</v>
      </c>
      <c r="I9" s="5">
        <v>-48</v>
      </c>
      <c r="J9" s="5">
        <v>20392</v>
      </c>
      <c r="K9" s="5">
        <v>37667</v>
      </c>
      <c r="L9" s="5">
        <v>810</v>
      </c>
    </row>
    <row r="10" spans="1:12">
      <c r="A10" s="5">
        <v>1394</v>
      </c>
      <c r="B10" s="5" t="s">
        <v>546</v>
      </c>
      <c r="C10" s="5">
        <v>340190769</v>
      </c>
      <c r="D10" s="5">
        <v>332549858</v>
      </c>
      <c r="E10" s="5">
        <v>59509</v>
      </c>
      <c r="F10" s="5">
        <v>336401</v>
      </c>
      <c r="G10" s="5">
        <v>4587914</v>
      </c>
      <c r="H10" s="5">
        <v>38713</v>
      </c>
      <c r="I10" s="5">
        <v>-832498</v>
      </c>
      <c r="J10" s="5">
        <v>60291</v>
      </c>
      <c r="K10" s="5">
        <v>3380627</v>
      </c>
      <c r="L10" s="5">
        <v>9955</v>
      </c>
    </row>
    <row r="11" spans="1:12">
      <c r="A11" s="5">
        <v>1394</v>
      </c>
      <c r="B11" s="5" t="s">
        <v>547</v>
      </c>
      <c r="C11" s="5">
        <v>923279408</v>
      </c>
      <c r="D11" s="5">
        <v>873801983</v>
      </c>
      <c r="E11" s="5">
        <v>2072609</v>
      </c>
      <c r="F11" s="5">
        <v>2749563</v>
      </c>
      <c r="G11" s="5">
        <v>262757</v>
      </c>
      <c r="H11" s="5">
        <v>98881</v>
      </c>
      <c r="I11" s="5">
        <v>1173900</v>
      </c>
      <c r="J11" s="5">
        <v>1222309</v>
      </c>
      <c r="K11" s="5">
        <v>31586212</v>
      </c>
      <c r="L11" s="5">
        <v>10311193</v>
      </c>
    </row>
    <row r="12" spans="1:12">
      <c r="A12" s="5">
        <v>1394</v>
      </c>
      <c r="B12" s="5" t="s">
        <v>548</v>
      </c>
      <c r="C12" s="5">
        <v>29768216</v>
      </c>
      <c r="D12" s="5">
        <v>29062372</v>
      </c>
      <c r="E12" s="5">
        <v>157648</v>
      </c>
      <c r="F12" s="5">
        <v>46662</v>
      </c>
      <c r="G12" s="5">
        <v>0</v>
      </c>
      <c r="H12" s="5">
        <v>14371</v>
      </c>
      <c r="I12" s="5">
        <v>-90818</v>
      </c>
      <c r="J12" s="5">
        <v>92805</v>
      </c>
      <c r="K12" s="5">
        <v>372881</v>
      </c>
      <c r="L12" s="5">
        <v>112295</v>
      </c>
    </row>
    <row r="13" spans="1:12">
      <c r="A13" s="5">
        <v>1394</v>
      </c>
      <c r="B13" s="5" t="s">
        <v>549</v>
      </c>
      <c r="C13" s="5">
        <v>14011768</v>
      </c>
      <c r="D13" s="5">
        <v>13884329</v>
      </c>
      <c r="E13" s="5">
        <v>20304</v>
      </c>
      <c r="F13" s="5">
        <v>28946</v>
      </c>
      <c r="G13" s="5">
        <v>0</v>
      </c>
      <c r="H13" s="5">
        <v>24524</v>
      </c>
      <c r="I13" s="5">
        <v>-450</v>
      </c>
      <c r="J13" s="5">
        <v>37532</v>
      </c>
      <c r="K13" s="5">
        <v>11474</v>
      </c>
      <c r="L13" s="5">
        <v>5108</v>
      </c>
    </row>
    <row r="14" spans="1:12">
      <c r="A14" s="5">
        <v>1394</v>
      </c>
      <c r="B14" s="5" t="s">
        <v>550</v>
      </c>
      <c r="C14" s="5">
        <v>186691687</v>
      </c>
      <c r="D14" s="5">
        <v>181294880</v>
      </c>
      <c r="E14" s="5">
        <v>404578</v>
      </c>
      <c r="F14" s="5">
        <v>320261</v>
      </c>
      <c r="G14" s="5">
        <v>32000</v>
      </c>
      <c r="H14" s="5">
        <v>105062</v>
      </c>
      <c r="I14" s="5">
        <v>-88287</v>
      </c>
      <c r="J14" s="5">
        <v>548460</v>
      </c>
      <c r="K14" s="5">
        <v>3458318</v>
      </c>
      <c r="L14" s="5">
        <v>616414</v>
      </c>
    </row>
    <row r="15" spans="1:12">
      <c r="A15" s="5">
        <v>1394</v>
      </c>
      <c r="B15" s="5" t="s">
        <v>551</v>
      </c>
      <c r="C15" s="5">
        <v>16129958</v>
      </c>
      <c r="D15" s="5">
        <v>15820041</v>
      </c>
      <c r="E15" s="5">
        <v>69846</v>
      </c>
      <c r="F15" s="5">
        <v>30564</v>
      </c>
      <c r="G15" s="5">
        <v>0</v>
      </c>
      <c r="H15" s="5">
        <v>2173</v>
      </c>
      <c r="I15" s="5">
        <v>94</v>
      </c>
      <c r="J15" s="5">
        <v>34468</v>
      </c>
      <c r="K15" s="5">
        <v>170692</v>
      </c>
      <c r="L15" s="5">
        <v>2080</v>
      </c>
    </row>
    <row r="16" spans="1:12">
      <c r="A16" s="5">
        <v>1394</v>
      </c>
      <c r="B16" s="5" t="s">
        <v>552</v>
      </c>
      <c r="C16" s="5">
        <v>572508372</v>
      </c>
      <c r="D16" s="5">
        <v>570659193</v>
      </c>
      <c r="E16" s="5">
        <v>232432</v>
      </c>
      <c r="F16" s="5">
        <v>129311</v>
      </c>
      <c r="G16" s="5">
        <v>1692</v>
      </c>
      <c r="H16" s="5">
        <v>491102</v>
      </c>
      <c r="I16" s="5">
        <v>-1092012</v>
      </c>
      <c r="J16" s="5">
        <v>350724</v>
      </c>
      <c r="K16" s="5">
        <v>1655427</v>
      </c>
      <c r="L16" s="5">
        <v>80502</v>
      </c>
    </row>
    <row r="17" spans="1:12">
      <c r="A17" s="5">
        <v>1394</v>
      </c>
      <c r="B17" s="5" t="s">
        <v>553</v>
      </c>
      <c r="C17" s="5">
        <v>70130869</v>
      </c>
      <c r="D17" s="5">
        <v>68436774</v>
      </c>
      <c r="E17" s="5">
        <v>195250</v>
      </c>
      <c r="F17" s="5">
        <v>163562</v>
      </c>
      <c r="G17" s="5">
        <v>23772</v>
      </c>
      <c r="H17" s="5">
        <v>14514</v>
      </c>
      <c r="I17" s="5">
        <v>-190273</v>
      </c>
      <c r="J17" s="5">
        <v>481326</v>
      </c>
      <c r="K17" s="5">
        <v>955208</v>
      </c>
      <c r="L17" s="5">
        <v>50737</v>
      </c>
    </row>
    <row r="18" spans="1:12">
      <c r="A18" s="5">
        <v>1394</v>
      </c>
      <c r="B18" s="5" t="s">
        <v>554</v>
      </c>
      <c r="C18" s="5">
        <v>56807056</v>
      </c>
      <c r="D18" s="5">
        <v>55687572</v>
      </c>
      <c r="E18" s="5">
        <v>112456</v>
      </c>
      <c r="F18" s="5">
        <v>43483</v>
      </c>
      <c r="G18" s="5">
        <v>0</v>
      </c>
      <c r="H18" s="5">
        <v>104163</v>
      </c>
      <c r="I18" s="5">
        <v>95783</v>
      </c>
      <c r="J18" s="5">
        <v>53718</v>
      </c>
      <c r="K18" s="5">
        <v>672393</v>
      </c>
      <c r="L18" s="5">
        <v>37488</v>
      </c>
    </row>
    <row r="19" spans="1:12">
      <c r="A19" s="5">
        <v>1394</v>
      </c>
      <c r="B19" s="5" t="s">
        <v>555</v>
      </c>
      <c r="C19" s="5">
        <v>19279339</v>
      </c>
      <c r="D19" s="5">
        <v>18872364</v>
      </c>
      <c r="E19" s="5">
        <v>26694</v>
      </c>
      <c r="F19" s="5">
        <v>23386</v>
      </c>
      <c r="G19" s="5">
        <v>0</v>
      </c>
      <c r="H19" s="5">
        <v>1312</v>
      </c>
      <c r="I19" s="5">
        <v>89239</v>
      </c>
      <c r="J19" s="5">
        <v>74523</v>
      </c>
      <c r="K19" s="5">
        <v>190292</v>
      </c>
      <c r="L19" s="5">
        <v>1530</v>
      </c>
    </row>
    <row r="20" spans="1:12">
      <c r="A20" s="5">
        <v>1394</v>
      </c>
      <c r="B20" s="5" t="s">
        <v>556</v>
      </c>
      <c r="C20" s="5">
        <v>142803058</v>
      </c>
      <c r="D20" s="5">
        <v>139032059</v>
      </c>
      <c r="E20" s="5">
        <v>146922</v>
      </c>
      <c r="F20" s="5">
        <v>225569</v>
      </c>
      <c r="G20" s="5">
        <v>0</v>
      </c>
      <c r="H20" s="5">
        <v>65164</v>
      </c>
      <c r="I20" s="5">
        <v>933599</v>
      </c>
      <c r="J20" s="5">
        <v>1166695</v>
      </c>
      <c r="K20" s="5">
        <v>1007128</v>
      </c>
      <c r="L20" s="5">
        <v>225922</v>
      </c>
    </row>
    <row r="21" spans="1:12">
      <c r="A21" s="5">
        <v>1394</v>
      </c>
      <c r="B21" s="5" t="s">
        <v>557</v>
      </c>
      <c r="C21" s="5">
        <v>191136229</v>
      </c>
      <c r="D21" s="5">
        <v>185571225</v>
      </c>
      <c r="E21" s="5">
        <v>614105</v>
      </c>
      <c r="F21" s="5">
        <v>325975</v>
      </c>
      <c r="G21" s="5">
        <v>0</v>
      </c>
      <c r="H21" s="5">
        <v>60924</v>
      </c>
      <c r="I21" s="5">
        <v>-450646</v>
      </c>
      <c r="J21" s="5">
        <v>622178</v>
      </c>
      <c r="K21" s="5">
        <v>2698615</v>
      </c>
      <c r="L21" s="5">
        <v>1693853</v>
      </c>
    </row>
    <row r="22" spans="1:12">
      <c r="A22" s="5">
        <v>1394</v>
      </c>
      <c r="B22" s="5" t="s">
        <v>558</v>
      </c>
      <c r="C22" s="5">
        <v>49580850</v>
      </c>
      <c r="D22" s="5">
        <v>48046461</v>
      </c>
      <c r="E22" s="5">
        <v>41776</v>
      </c>
      <c r="F22" s="5">
        <v>71994</v>
      </c>
      <c r="G22" s="5">
        <v>292</v>
      </c>
      <c r="H22" s="5">
        <v>33231</v>
      </c>
      <c r="I22" s="5">
        <v>3541</v>
      </c>
      <c r="J22" s="5">
        <v>161806</v>
      </c>
      <c r="K22" s="5">
        <v>612121</v>
      </c>
      <c r="L22" s="5">
        <v>609628</v>
      </c>
    </row>
    <row r="23" spans="1:12">
      <c r="A23" s="5">
        <v>1394</v>
      </c>
      <c r="B23" s="5" t="s">
        <v>559</v>
      </c>
      <c r="C23" s="5">
        <v>10794650</v>
      </c>
      <c r="D23" s="5">
        <v>10359984</v>
      </c>
      <c r="E23" s="5">
        <v>20562</v>
      </c>
      <c r="F23" s="5">
        <v>22185</v>
      </c>
      <c r="G23" s="5">
        <v>720</v>
      </c>
      <c r="H23" s="5">
        <v>3971</v>
      </c>
      <c r="I23" s="5">
        <v>43830</v>
      </c>
      <c r="J23" s="5">
        <v>38326</v>
      </c>
      <c r="K23" s="5">
        <v>266835</v>
      </c>
      <c r="L23" s="5">
        <v>38235</v>
      </c>
    </row>
    <row r="24" spans="1:12">
      <c r="A24" s="5">
        <v>1394</v>
      </c>
      <c r="B24" s="5" t="s">
        <v>560</v>
      </c>
      <c r="C24" s="5">
        <v>155177686</v>
      </c>
      <c r="D24" s="5">
        <v>151206022</v>
      </c>
      <c r="E24" s="5">
        <v>134343</v>
      </c>
      <c r="F24" s="5">
        <v>153444</v>
      </c>
      <c r="G24" s="5">
        <v>54</v>
      </c>
      <c r="H24" s="5">
        <v>4296</v>
      </c>
      <c r="I24" s="5">
        <v>2349887</v>
      </c>
      <c r="J24" s="5">
        <v>90419</v>
      </c>
      <c r="K24" s="5">
        <v>1210653</v>
      </c>
      <c r="L24" s="5">
        <v>28569</v>
      </c>
    </row>
    <row r="25" spans="1:12">
      <c r="A25" s="5">
        <v>1394</v>
      </c>
      <c r="B25" s="5" t="s">
        <v>561</v>
      </c>
      <c r="C25" s="5">
        <v>60298701</v>
      </c>
      <c r="D25" s="5">
        <v>59310755</v>
      </c>
      <c r="E25" s="5">
        <v>332780</v>
      </c>
      <c r="F25" s="5">
        <v>143803</v>
      </c>
      <c r="G25" s="5">
        <v>2</v>
      </c>
      <c r="H25" s="5">
        <v>9169</v>
      </c>
      <c r="I25" s="5">
        <v>-206966</v>
      </c>
      <c r="J25" s="5">
        <v>272860</v>
      </c>
      <c r="K25" s="5">
        <v>218457</v>
      </c>
      <c r="L25" s="5">
        <v>217842</v>
      </c>
    </row>
    <row r="26" spans="1:12">
      <c r="A26" s="5">
        <v>1394</v>
      </c>
      <c r="B26" s="5" t="s">
        <v>562</v>
      </c>
      <c r="C26" s="5">
        <v>8228304</v>
      </c>
      <c r="D26" s="5">
        <v>7994305</v>
      </c>
      <c r="E26" s="5">
        <v>377</v>
      </c>
      <c r="F26" s="5">
        <v>15802</v>
      </c>
      <c r="G26" s="5">
        <v>0</v>
      </c>
      <c r="H26" s="5">
        <v>660</v>
      </c>
      <c r="I26" s="5">
        <v>3469</v>
      </c>
      <c r="J26" s="5">
        <v>16596</v>
      </c>
      <c r="K26" s="5">
        <v>31904</v>
      </c>
      <c r="L26" s="5">
        <v>165190</v>
      </c>
    </row>
    <row r="27" spans="1:12">
      <c r="A27" s="5">
        <v>1394</v>
      </c>
      <c r="B27" s="5" t="s">
        <v>563</v>
      </c>
      <c r="C27" s="5">
        <v>41568024</v>
      </c>
      <c r="D27" s="5">
        <v>40697384</v>
      </c>
      <c r="E27" s="5">
        <v>190256</v>
      </c>
      <c r="F27" s="5">
        <v>84414</v>
      </c>
      <c r="G27" s="5">
        <v>0</v>
      </c>
      <c r="H27" s="5">
        <v>6449</v>
      </c>
      <c r="I27" s="5">
        <v>30584</v>
      </c>
      <c r="J27" s="5">
        <v>158211</v>
      </c>
      <c r="K27" s="5">
        <v>349668</v>
      </c>
      <c r="L27" s="5">
        <v>51059</v>
      </c>
    </row>
    <row r="28" spans="1:12">
      <c r="A28" s="5">
        <v>1394</v>
      </c>
      <c r="B28" s="5" t="s">
        <v>564</v>
      </c>
      <c r="C28" s="5">
        <v>77062414</v>
      </c>
      <c r="D28" s="5">
        <v>72609400</v>
      </c>
      <c r="E28" s="5">
        <v>531016</v>
      </c>
      <c r="F28" s="5">
        <v>249025</v>
      </c>
      <c r="G28" s="5">
        <v>0</v>
      </c>
      <c r="H28" s="5">
        <v>18472</v>
      </c>
      <c r="I28" s="5">
        <v>101444</v>
      </c>
      <c r="J28" s="5">
        <v>177247</v>
      </c>
      <c r="K28" s="5">
        <v>3130685</v>
      </c>
      <c r="L28" s="5">
        <v>245126</v>
      </c>
    </row>
    <row r="29" spans="1:12">
      <c r="A29" s="5">
        <v>1394</v>
      </c>
      <c r="B29" s="5" t="s">
        <v>565</v>
      </c>
      <c r="C29" s="5">
        <v>23038679</v>
      </c>
      <c r="D29" s="5">
        <v>22627674</v>
      </c>
      <c r="E29" s="5">
        <v>25700</v>
      </c>
      <c r="F29" s="5">
        <v>47876</v>
      </c>
      <c r="G29" s="5">
        <v>0</v>
      </c>
      <c r="H29" s="5">
        <v>2501</v>
      </c>
      <c r="I29" s="5">
        <v>6478</v>
      </c>
      <c r="J29" s="5">
        <v>17749</v>
      </c>
      <c r="K29" s="5">
        <v>304078</v>
      </c>
      <c r="L29" s="5">
        <v>6623</v>
      </c>
    </row>
    <row r="30" spans="1:12">
      <c r="A30" s="5">
        <v>1394</v>
      </c>
      <c r="B30" s="5" t="s">
        <v>566</v>
      </c>
      <c r="C30" s="5">
        <v>115014101</v>
      </c>
      <c r="D30" s="5">
        <v>112974060</v>
      </c>
      <c r="E30" s="5">
        <v>123172</v>
      </c>
      <c r="F30" s="5">
        <v>288581</v>
      </c>
      <c r="G30" s="5">
        <v>0</v>
      </c>
      <c r="H30" s="5">
        <v>42585</v>
      </c>
      <c r="I30" s="5">
        <v>79778</v>
      </c>
      <c r="J30" s="5">
        <v>358167</v>
      </c>
      <c r="K30" s="5">
        <v>871829</v>
      </c>
      <c r="L30" s="5">
        <v>275928</v>
      </c>
    </row>
    <row r="31" spans="1:12">
      <c r="A31" s="5">
        <v>1394</v>
      </c>
      <c r="B31" s="5" t="s">
        <v>567</v>
      </c>
      <c r="C31" s="5">
        <v>338499905</v>
      </c>
      <c r="D31" s="5">
        <v>334171430</v>
      </c>
      <c r="E31" s="5">
        <v>554883</v>
      </c>
      <c r="F31" s="5">
        <v>488773</v>
      </c>
      <c r="G31" s="5">
        <v>0</v>
      </c>
      <c r="H31" s="5">
        <v>135380</v>
      </c>
      <c r="I31" s="5">
        <v>-478081</v>
      </c>
      <c r="J31" s="5">
        <v>1303269</v>
      </c>
      <c r="K31" s="5">
        <v>1525128</v>
      </c>
      <c r="L31" s="5">
        <v>799123</v>
      </c>
    </row>
    <row r="32" spans="1:12">
      <c r="A32" s="5">
        <v>1394</v>
      </c>
      <c r="B32" s="5" t="s">
        <v>568</v>
      </c>
      <c r="C32" s="5">
        <v>230524137</v>
      </c>
      <c r="D32" s="5">
        <v>229429409</v>
      </c>
      <c r="E32" s="5">
        <v>145263</v>
      </c>
      <c r="F32" s="5">
        <v>150196</v>
      </c>
      <c r="G32" s="5">
        <v>0</v>
      </c>
      <c r="H32" s="5">
        <v>12324</v>
      </c>
      <c r="I32" s="5">
        <v>154585</v>
      </c>
      <c r="J32" s="5">
        <v>66701</v>
      </c>
      <c r="K32" s="5">
        <v>339494</v>
      </c>
      <c r="L32" s="5">
        <v>226165</v>
      </c>
    </row>
    <row r="33" spans="1:12">
      <c r="A33" s="5">
        <v>1394</v>
      </c>
      <c r="B33" s="5" t="s">
        <v>569</v>
      </c>
      <c r="C33" s="5">
        <v>33087521</v>
      </c>
      <c r="D33" s="5">
        <v>32342118</v>
      </c>
      <c r="E33" s="5">
        <v>38437</v>
      </c>
      <c r="F33" s="5">
        <v>117842</v>
      </c>
      <c r="G33" s="5">
        <v>0</v>
      </c>
      <c r="H33" s="5">
        <v>18434</v>
      </c>
      <c r="I33" s="5">
        <v>27810</v>
      </c>
      <c r="J33" s="5">
        <v>129570</v>
      </c>
      <c r="K33" s="5">
        <v>403034</v>
      </c>
      <c r="L33" s="5">
        <v>10277</v>
      </c>
    </row>
    <row r="34" spans="1:12">
      <c r="A34" s="5">
        <v>1394</v>
      </c>
      <c r="B34" s="5" t="s">
        <v>570</v>
      </c>
      <c r="C34" s="5">
        <v>126576482</v>
      </c>
      <c r="D34" s="5">
        <v>125183320</v>
      </c>
      <c r="E34" s="5">
        <v>103708</v>
      </c>
      <c r="F34" s="5">
        <v>26568</v>
      </c>
      <c r="G34" s="5">
        <v>95000</v>
      </c>
      <c r="H34" s="5">
        <v>172337</v>
      </c>
      <c r="I34" s="5">
        <v>-276549</v>
      </c>
      <c r="J34" s="5">
        <v>172571</v>
      </c>
      <c r="K34" s="5">
        <v>1064039</v>
      </c>
      <c r="L34" s="5">
        <v>35489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9" t="s">
        <v>159</v>
      </c>
      <c r="B1" s="9"/>
      <c r="C1" s="8" t="str">
        <f>CONCATENATE("16-",'فهرست جداول'!E7,"-",MID('فهرست جداول'!A1, 58,10), "                  (میلیون ریال)")</f>
        <v>16-ارزش سوخت، آب‌ و برق خریداری شده کارگاه‏ها بر حسب نوع سوخت و استان-94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39" customHeight="1" thickBot="1">
      <c r="A2" s="41" t="s">
        <v>128</v>
      </c>
      <c r="B2" s="41" t="s">
        <v>152</v>
      </c>
      <c r="C2" s="34" t="s">
        <v>2</v>
      </c>
      <c r="D2" s="34" t="s">
        <v>40</v>
      </c>
      <c r="E2" s="34" t="s">
        <v>41</v>
      </c>
      <c r="F2" s="34" t="s">
        <v>42</v>
      </c>
      <c r="G2" s="34" t="s">
        <v>43</v>
      </c>
      <c r="H2" s="34" t="s">
        <v>44</v>
      </c>
      <c r="I2" s="34" t="s">
        <v>45</v>
      </c>
      <c r="J2" s="34" t="s">
        <v>46</v>
      </c>
      <c r="K2" s="34" t="s">
        <v>47</v>
      </c>
      <c r="L2" s="34" t="s">
        <v>48</v>
      </c>
      <c r="M2" s="34" t="s">
        <v>49</v>
      </c>
      <c r="N2" s="34" t="s">
        <v>50</v>
      </c>
      <c r="O2" s="34" t="s">
        <v>51</v>
      </c>
    </row>
    <row r="3" spans="1:15">
      <c r="A3" s="5">
        <v>1394</v>
      </c>
      <c r="B3" s="5" t="s">
        <v>539</v>
      </c>
      <c r="C3" s="5">
        <v>125186679</v>
      </c>
      <c r="D3" s="5">
        <v>63463</v>
      </c>
      <c r="E3" s="5">
        <v>3083247</v>
      </c>
      <c r="F3" s="5">
        <v>1193893</v>
      </c>
      <c r="G3" s="5">
        <v>42541440</v>
      </c>
      <c r="H3" s="5">
        <v>1513688</v>
      </c>
      <c r="I3" s="5">
        <v>3664140</v>
      </c>
      <c r="J3" s="5">
        <v>86199</v>
      </c>
      <c r="K3" s="5">
        <v>3581</v>
      </c>
      <c r="L3" s="5">
        <v>868</v>
      </c>
      <c r="M3" s="5">
        <v>4534794</v>
      </c>
      <c r="N3" s="5">
        <v>62212462</v>
      </c>
      <c r="O3" s="5">
        <v>6288905</v>
      </c>
    </row>
    <row r="4" spans="1:15">
      <c r="A4" s="5">
        <v>1394</v>
      </c>
      <c r="B4" s="5" t="s">
        <v>540</v>
      </c>
      <c r="C4" s="5">
        <v>3477620</v>
      </c>
      <c r="D4" s="5">
        <v>7058</v>
      </c>
      <c r="E4" s="5">
        <v>136877</v>
      </c>
      <c r="F4" s="5">
        <v>10704</v>
      </c>
      <c r="G4" s="5">
        <v>1327484</v>
      </c>
      <c r="H4" s="5">
        <v>139221</v>
      </c>
      <c r="I4" s="5">
        <v>240869</v>
      </c>
      <c r="J4" s="5">
        <v>840</v>
      </c>
      <c r="K4" s="5">
        <v>34</v>
      </c>
      <c r="L4" s="5">
        <v>781</v>
      </c>
      <c r="M4" s="5">
        <v>190246</v>
      </c>
      <c r="N4" s="5">
        <v>1313772</v>
      </c>
      <c r="O4" s="5">
        <v>109734</v>
      </c>
    </row>
    <row r="5" spans="1:15">
      <c r="A5" s="5">
        <v>1394</v>
      </c>
      <c r="B5" s="5" t="s">
        <v>541</v>
      </c>
      <c r="C5" s="5">
        <v>1597187</v>
      </c>
      <c r="D5" s="5">
        <v>1174</v>
      </c>
      <c r="E5" s="5">
        <v>89926</v>
      </c>
      <c r="F5" s="5">
        <v>2876</v>
      </c>
      <c r="G5" s="5">
        <v>702359</v>
      </c>
      <c r="H5" s="5">
        <v>16946</v>
      </c>
      <c r="I5" s="5">
        <v>145207</v>
      </c>
      <c r="J5" s="5">
        <v>16247</v>
      </c>
      <c r="K5" s="5">
        <v>400</v>
      </c>
      <c r="L5" s="5">
        <v>0</v>
      </c>
      <c r="M5" s="5">
        <v>3688</v>
      </c>
      <c r="N5" s="5">
        <v>578842</v>
      </c>
      <c r="O5" s="5">
        <v>39523</v>
      </c>
    </row>
    <row r="6" spans="1:15">
      <c r="A6" s="5">
        <v>1394</v>
      </c>
      <c r="B6" s="5" t="s">
        <v>542</v>
      </c>
      <c r="C6" s="5">
        <v>523535</v>
      </c>
      <c r="D6" s="5">
        <v>504</v>
      </c>
      <c r="E6" s="5">
        <v>23467</v>
      </c>
      <c r="F6" s="5">
        <v>1795</v>
      </c>
      <c r="G6" s="5">
        <v>172166</v>
      </c>
      <c r="H6" s="5">
        <v>8711</v>
      </c>
      <c r="I6" s="5">
        <v>39935</v>
      </c>
      <c r="J6" s="5">
        <v>1140</v>
      </c>
      <c r="K6" s="5">
        <v>0</v>
      </c>
      <c r="L6" s="5">
        <v>0</v>
      </c>
      <c r="M6" s="5">
        <v>480</v>
      </c>
      <c r="N6" s="5">
        <v>262069</v>
      </c>
      <c r="O6" s="5">
        <v>13268</v>
      </c>
    </row>
    <row r="7" spans="1:15">
      <c r="A7" s="5">
        <v>1394</v>
      </c>
      <c r="B7" s="5" t="s">
        <v>543</v>
      </c>
      <c r="C7" s="5">
        <v>16249539</v>
      </c>
      <c r="D7" s="5">
        <v>3210</v>
      </c>
      <c r="E7" s="5">
        <v>305153</v>
      </c>
      <c r="F7" s="5">
        <v>35627</v>
      </c>
      <c r="G7" s="5">
        <v>8263132</v>
      </c>
      <c r="H7" s="5">
        <v>117050</v>
      </c>
      <c r="I7" s="5">
        <v>133123</v>
      </c>
      <c r="J7" s="5">
        <v>59058</v>
      </c>
      <c r="K7" s="5">
        <v>337</v>
      </c>
      <c r="L7" s="5">
        <v>0</v>
      </c>
      <c r="M7" s="5">
        <v>125649</v>
      </c>
      <c r="N7" s="5">
        <v>6769333</v>
      </c>
      <c r="O7" s="5">
        <v>437866</v>
      </c>
    </row>
    <row r="8" spans="1:15">
      <c r="A8" s="5">
        <v>1394</v>
      </c>
      <c r="B8" s="5" t="s">
        <v>544</v>
      </c>
      <c r="C8" s="5">
        <v>2074601</v>
      </c>
      <c r="D8" s="5">
        <v>1202</v>
      </c>
      <c r="E8" s="5">
        <v>113035</v>
      </c>
      <c r="F8" s="5">
        <v>26920</v>
      </c>
      <c r="G8" s="5">
        <v>494502</v>
      </c>
      <c r="H8" s="5">
        <v>62101</v>
      </c>
      <c r="I8" s="5">
        <v>170634</v>
      </c>
      <c r="J8" s="5">
        <v>2459</v>
      </c>
      <c r="K8" s="5">
        <v>18</v>
      </c>
      <c r="L8" s="5">
        <v>0</v>
      </c>
      <c r="M8" s="5">
        <v>4299</v>
      </c>
      <c r="N8" s="5">
        <v>1107313</v>
      </c>
      <c r="O8" s="5">
        <v>92120</v>
      </c>
    </row>
    <row r="9" spans="1:15">
      <c r="A9" s="5">
        <v>1394</v>
      </c>
      <c r="B9" s="5" t="s">
        <v>545</v>
      </c>
      <c r="C9" s="5">
        <v>299222</v>
      </c>
      <c r="D9" s="5">
        <v>214</v>
      </c>
      <c r="E9" s="5">
        <v>26186</v>
      </c>
      <c r="F9" s="5">
        <v>328</v>
      </c>
      <c r="G9" s="5">
        <v>149244</v>
      </c>
      <c r="H9" s="5">
        <v>2608</v>
      </c>
      <c r="I9" s="5">
        <v>22204</v>
      </c>
      <c r="J9" s="5">
        <v>0</v>
      </c>
      <c r="K9" s="5">
        <v>0</v>
      </c>
      <c r="L9" s="5">
        <v>0</v>
      </c>
      <c r="M9" s="5">
        <v>120</v>
      </c>
      <c r="N9" s="5">
        <v>90392</v>
      </c>
      <c r="O9" s="5">
        <v>7926</v>
      </c>
    </row>
    <row r="10" spans="1:15">
      <c r="A10" s="5">
        <v>1394</v>
      </c>
      <c r="B10" s="5" t="s">
        <v>546</v>
      </c>
      <c r="C10" s="5">
        <v>13488926</v>
      </c>
      <c r="D10" s="5">
        <v>369</v>
      </c>
      <c r="E10" s="5">
        <v>44702</v>
      </c>
      <c r="F10" s="5">
        <v>1071</v>
      </c>
      <c r="G10" s="5">
        <v>4359850</v>
      </c>
      <c r="H10" s="5">
        <v>42568</v>
      </c>
      <c r="I10" s="5">
        <v>45856</v>
      </c>
      <c r="J10" s="5">
        <v>0</v>
      </c>
      <c r="K10" s="5">
        <v>0</v>
      </c>
      <c r="L10" s="5">
        <v>0</v>
      </c>
      <c r="M10" s="5">
        <v>596172</v>
      </c>
      <c r="N10" s="5">
        <v>6364480</v>
      </c>
      <c r="O10" s="5">
        <v>2033857</v>
      </c>
    </row>
    <row r="11" spans="1:15">
      <c r="A11" s="5">
        <v>1394</v>
      </c>
      <c r="B11" s="5" t="s">
        <v>547</v>
      </c>
      <c r="C11" s="5">
        <v>9105000</v>
      </c>
      <c r="D11" s="5">
        <v>6054</v>
      </c>
      <c r="E11" s="5">
        <v>349799</v>
      </c>
      <c r="F11" s="5">
        <v>849934</v>
      </c>
      <c r="G11" s="5">
        <v>2249963</v>
      </c>
      <c r="H11" s="5">
        <v>203219</v>
      </c>
      <c r="I11" s="5">
        <v>197027</v>
      </c>
      <c r="J11" s="5">
        <v>336</v>
      </c>
      <c r="K11" s="5">
        <v>472</v>
      </c>
      <c r="L11" s="5">
        <v>0</v>
      </c>
      <c r="M11" s="5">
        <v>294857</v>
      </c>
      <c r="N11" s="5">
        <v>4672154</v>
      </c>
      <c r="O11" s="5">
        <v>281186</v>
      </c>
    </row>
    <row r="12" spans="1:15">
      <c r="A12" s="5">
        <v>1394</v>
      </c>
      <c r="B12" s="5" t="s">
        <v>548</v>
      </c>
      <c r="C12" s="5">
        <v>545924</v>
      </c>
      <c r="D12" s="5">
        <v>340</v>
      </c>
      <c r="E12" s="5">
        <v>18494</v>
      </c>
      <c r="F12" s="5">
        <v>3309</v>
      </c>
      <c r="G12" s="5">
        <v>248581</v>
      </c>
      <c r="H12" s="5">
        <v>8268</v>
      </c>
      <c r="I12" s="5">
        <v>5032</v>
      </c>
      <c r="J12" s="5">
        <v>0</v>
      </c>
      <c r="K12" s="5">
        <v>0</v>
      </c>
      <c r="L12" s="5">
        <v>0</v>
      </c>
      <c r="M12" s="5">
        <v>529</v>
      </c>
      <c r="N12" s="5">
        <v>237106</v>
      </c>
      <c r="O12" s="5">
        <v>24265</v>
      </c>
    </row>
    <row r="13" spans="1:15">
      <c r="A13" s="5">
        <v>1394</v>
      </c>
      <c r="B13" s="5" t="s">
        <v>549</v>
      </c>
      <c r="C13" s="5">
        <v>423490</v>
      </c>
      <c r="D13" s="5">
        <v>421</v>
      </c>
      <c r="E13" s="5">
        <v>32642</v>
      </c>
      <c r="F13" s="5">
        <v>259</v>
      </c>
      <c r="G13" s="5">
        <v>110402</v>
      </c>
      <c r="H13" s="5">
        <v>3599</v>
      </c>
      <c r="I13" s="5">
        <v>66351</v>
      </c>
      <c r="J13" s="5">
        <v>0</v>
      </c>
      <c r="K13" s="5">
        <v>0</v>
      </c>
      <c r="L13" s="5">
        <v>0</v>
      </c>
      <c r="M13" s="5">
        <v>1040</v>
      </c>
      <c r="N13" s="5">
        <v>178968</v>
      </c>
      <c r="O13" s="5">
        <v>29810</v>
      </c>
    </row>
    <row r="14" spans="1:15">
      <c r="A14" s="5">
        <v>1394</v>
      </c>
      <c r="B14" s="5" t="s">
        <v>550</v>
      </c>
      <c r="C14" s="5">
        <v>4262805</v>
      </c>
      <c r="D14" s="5">
        <v>1815</v>
      </c>
      <c r="E14" s="5">
        <v>159574</v>
      </c>
      <c r="F14" s="5">
        <v>23083</v>
      </c>
      <c r="G14" s="5">
        <v>1765015</v>
      </c>
      <c r="H14" s="5">
        <v>83445</v>
      </c>
      <c r="I14" s="5">
        <v>129478</v>
      </c>
      <c r="J14" s="5">
        <v>708</v>
      </c>
      <c r="K14" s="5">
        <v>0</v>
      </c>
      <c r="L14" s="5">
        <v>0</v>
      </c>
      <c r="M14" s="5">
        <v>5456</v>
      </c>
      <c r="N14" s="5">
        <v>1955997</v>
      </c>
      <c r="O14" s="5">
        <v>138235</v>
      </c>
    </row>
    <row r="15" spans="1:15">
      <c r="A15" s="5">
        <v>1394</v>
      </c>
      <c r="B15" s="5" t="s">
        <v>551</v>
      </c>
      <c r="C15" s="5">
        <v>864124</v>
      </c>
      <c r="D15" s="5">
        <v>1353</v>
      </c>
      <c r="E15" s="5">
        <v>45878</v>
      </c>
      <c r="F15" s="5">
        <v>1839</v>
      </c>
      <c r="G15" s="5">
        <v>402695</v>
      </c>
      <c r="H15" s="5">
        <v>12775</v>
      </c>
      <c r="I15" s="5">
        <v>57371</v>
      </c>
      <c r="J15" s="5">
        <v>0</v>
      </c>
      <c r="K15" s="5">
        <v>0</v>
      </c>
      <c r="L15" s="5">
        <v>0</v>
      </c>
      <c r="M15" s="5">
        <v>250</v>
      </c>
      <c r="N15" s="5">
        <v>334801</v>
      </c>
      <c r="O15" s="5">
        <v>7161</v>
      </c>
    </row>
    <row r="16" spans="1:15">
      <c r="A16" s="5">
        <v>1394</v>
      </c>
      <c r="B16" s="5" t="s">
        <v>552</v>
      </c>
      <c r="C16" s="5">
        <v>33616545</v>
      </c>
      <c r="D16" s="5">
        <v>3492</v>
      </c>
      <c r="E16" s="5">
        <v>328587</v>
      </c>
      <c r="F16" s="5">
        <v>40541</v>
      </c>
      <c r="G16" s="5">
        <v>8206548</v>
      </c>
      <c r="H16" s="5">
        <v>125991</v>
      </c>
      <c r="I16" s="5">
        <v>99331</v>
      </c>
      <c r="J16" s="5">
        <v>0</v>
      </c>
      <c r="K16" s="5">
        <v>0</v>
      </c>
      <c r="L16" s="5">
        <v>82</v>
      </c>
      <c r="M16" s="5">
        <v>2893196</v>
      </c>
      <c r="N16" s="5">
        <v>20005936</v>
      </c>
      <c r="O16" s="5">
        <v>1912840</v>
      </c>
    </row>
    <row r="17" spans="1:15">
      <c r="A17" s="5">
        <v>1394</v>
      </c>
      <c r="B17" s="5" t="s">
        <v>553</v>
      </c>
      <c r="C17" s="5">
        <v>1724155</v>
      </c>
      <c r="D17" s="5">
        <v>824</v>
      </c>
      <c r="E17" s="5">
        <v>48689</v>
      </c>
      <c r="F17" s="5">
        <v>2255</v>
      </c>
      <c r="G17" s="5">
        <v>470178</v>
      </c>
      <c r="H17" s="5">
        <v>20215</v>
      </c>
      <c r="I17" s="5">
        <v>35684</v>
      </c>
      <c r="J17" s="5">
        <v>0</v>
      </c>
      <c r="K17" s="5">
        <v>0</v>
      </c>
      <c r="L17" s="5">
        <v>0</v>
      </c>
      <c r="M17" s="5">
        <v>597</v>
      </c>
      <c r="N17" s="5">
        <v>1079147</v>
      </c>
      <c r="O17" s="5">
        <v>66565</v>
      </c>
    </row>
    <row r="18" spans="1:15">
      <c r="A18" s="5">
        <v>1394</v>
      </c>
      <c r="B18" s="5" t="s">
        <v>554</v>
      </c>
      <c r="C18" s="5">
        <v>1366031</v>
      </c>
      <c r="D18" s="5">
        <v>1932</v>
      </c>
      <c r="E18" s="5">
        <v>46766</v>
      </c>
      <c r="F18" s="5">
        <v>13438</v>
      </c>
      <c r="G18" s="5">
        <v>417457</v>
      </c>
      <c r="H18" s="5">
        <v>45482</v>
      </c>
      <c r="I18" s="5">
        <v>34193</v>
      </c>
      <c r="J18" s="5">
        <v>2684</v>
      </c>
      <c r="K18" s="5">
        <v>0</v>
      </c>
      <c r="L18" s="5">
        <v>0</v>
      </c>
      <c r="M18" s="5">
        <v>2438</v>
      </c>
      <c r="N18" s="5">
        <v>675320</v>
      </c>
      <c r="O18" s="5">
        <v>126321</v>
      </c>
    </row>
    <row r="19" spans="1:15">
      <c r="A19" s="5">
        <v>1394</v>
      </c>
      <c r="B19" s="5" t="s">
        <v>555</v>
      </c>
      <c r="C19" s="5">
        <v>1085829</v>
      </c>
      <c r="D19" s="5">
        <v>1515</v>
      </c>
      <c r="E19" s="5">
        <v>65367</v>
      </c>
      <c r="F19" s="5">
        <v>2350</v>
      </c>
      <c r="G19" s="5">
        <v>46537</v>
      </c>
      <c r="H19" s="5">
        <v>29577</v>
      </c>
      <c r="I19" s="5">
        <v>705108</v>
      </c>
      <c r="J19" s="5">
        <v>0</v>
      </c>
      <c r="K19" s="5">
        <v>0</v>
      </c>
      <c r="L19" s="5">
        <v>0</v>
      </c>
      <c r="M19" s="5">
        <v>12659</v>
      </c>
      <c r="N19" s="5">
        <v>193647</v>
      </c>
      <c r="O19" s="5">
        <v>29068</v>
      </c>
    </row>
    <row r="20" spans="1:15">
      <c r="A20" s="5">
        <v>1394</v>
      </c>
      <c r="B20" s="5" t="s">
        <v>556</v>
      </c>
      <c r="C20" s="5">
        <v>3548926</v>
      </c>
      <c r="D20" s="5">
        <v>4441</v>
      </c>
      <c r="E20" s="5">
        <v>172688</v>
      </c>
      <c r="F20" s="5">
        <v>15123</v>
      </c>
      <c r="G20" s="5">
        <v>1650239</v>
      </c>
      <c r="H20" s="5">
        <v>169994</v>
      </c>
      <c r="I20" s="5">
        <v>161781</v>
      </c>
      <c r="J20" s="5">
        <v>2223</v>
      </c>
      <c r="K20" s="5">
        <v>20</v>
      </c>
      <c r="L20" s="5">
        <v>0</v>
      </c>
      <c r="M20" s="5">
        <v>160199</v>
      </c>
      <c r="N20" s="5">
        <v>1101891</v>
      </c>
      <c r="O20" s="5">
        <v>110327</v>
      </c>
    </row>
    <row r="21" spans="1:15">
      <c r="A21" s="5">
        <v>1394</v>
      </c>
      <c r="B21" s="5" t="s">
        <v>557</v>
      </c>
      <c r="C21" s="5">
        <v>2615290</v>
      </c>
      <c r="D21" s="5">
        <v>1270</v>
      </c>
      <c r="E21" s="5">
        <v>154880</v>
      </c>
      <c r="F21" s="5">
        <v>17141</v>
      </c>
      <c r="G21" s="5">
        <v>936388</v>
      </c>
      <c r="H21" s="5">
        <v>41897</v>
      </c>
      <c r="I21" s="5">
        <v>87009</v>
      </c>
      <c r="J21" s="5">
        <v>1</v>
      </c>
      <c r="K21" s="5">
        <v>2</v>
      </c>
      <c r="L21" s="5">
        <v>0</v>
      </c>
      <c r="M21" s="5">
        <v>2376</v>
      </c>
      <c r="N21" s="5">
        <v>1278223</v>
      </c>
      <c r="O21" s="5">
        <v>96104</v>
      </c>
    </row>
    <row r="22" spans="1:15">
      <c r="A22" s="5">
        <v>1394</v>
      </c>
      <c r="B22" s="5" t="s">
        <v>558</v>
      </c>
      <c r="C22" s="5">
        <v>1090002</v>
      </c>
      <c r="D22" s="5">
        <v>544</v>
      </c>
      <c r="E22" s="5">
        <v>55410</v>
      </c>
      <c r="F22" s="5">
        <v>4071</v>
      </c>
      <c r="G22" s="5">
        <v>406901</v>
      </c>
      <c r="H22" s="5">
        <v>28193</v>
      </c>
      <c r="I22" s="5">
        <v>44364</v>
      </c>
      <c r="J22" s="5">
        <v>450</v>
      </c>
      <c r="K22" s="5">
        <v>26</v>
      </c>
      <c r="L22" s="5">
        <v>0</v>
      </c>
      <c r="M22" s="5">
        <v>3701</v>
      </c>
      <c r="N22" s="5">
        <v>497585</v>
      </c>
      <c r="O22" s="5">
        <v>48757</v>
      </c>
    </row>
    <row r="23" spans="1:15">
      <c r="A23" s="5">
        <v>1394</v>
      </c>
      <c r="B23" s="5" t="s">
        <v>559</v>
      </c>
      <c r="C23" s="5">
        <v>385057</v>
      </c>
      <c r="D23" s="5">
        <v>490</v>
      </c>
      <c r="E23" s="5">
        <v>42106</v>
      </c>
      <c r="F23" s="5">
        <v>642</v>
      </c>
      <c r="G23" s="5">
        <v>102726</v>
      </c>
      <c r="H23" s="5">
        <v>7258</v>
      </c>
      <c r="I23" s="5">
        <v>64730</v>
      </c>
      <c r="J23" s="5">
        <v>0</v>
      </c>
      <c r="K23" s="5">
        <v>0</v>
      </c>
      <c r="L23" s="5">
        <v>0</v>
      </c>
      <c r="M23" s="5">
        <v>759</v>
      </c>
      <c r="N23" s="5">
        <v>152193</v>
      </c>
      <c r="O23" s="5">
        <v>14155</v>
      </c>
    </row>
    <row r="24" spans="1:15">
      <c r="A24" s="5">
        <v>1394</v>
      </c>
      <c r="B24" s="5" t="s">
        <v>560</v>
      </c>
      <c r="C24" s="5">
        <v>1904376</v>
      </c>
      <c r="D24" s="5">
        <v>16819</v>
      </c>
      <c r="E24" s="5">
        <v>104123</v>
      </c>
      <c r="F24" s="5">
        <v>6293</v>
      </c>
      <c r="G24" s="5">
        <v>443669</v>
      </c>
      <c r="H24" s="5">
        <v>59986</v>
      </c>
      <c r="I24" s="5">
        <v>203047</v>
      </c>
      <c r="J24" s="5">
        <v>54</v>
      </c>
      <c r="K24" s="5">
        <v>2244</v>
      </c>
      <c r="L24" s="5">
        <v>0</v>
      </c>
      <c r="M24" s="5">
        <v>2073</v>
      </c>
      <c r="N24" s="5">
        <v>996327</v>
      </c>
      <c r="O24" s="5">
        <v>69741</v>
      </c>
    </row>
    <row r="25" spans="1:15">
      <c r="A25" s="5">
        <v>1394</v>
      </c>
      <c r="B25" s="5" t="s">
        <v>561</v>
      </c>
      <c r="C25" s="5">
        <v>1614016</v>
      </c>
      <c r="D25" s="5">
        <v>313</v>
      </c>
      <c r="E25" s="5">
        <v>49499</v>
      </c>
      <c r="F25" s="5">
        <v>2137</v>
      </c>
      <c r="G25" s="5">
        <v>951740</v>
      </c>
      <c r="H25" s="5">
        <v>14344</v>
      </c>
      <c r="I25" s="5">
        <v>52764</v>
      </c>
      <c r="J25" s="5">
        <v>0</v>
      </c>
      <c r="K25" s="5">
        <v>0</v>
      </c>
      <c r="L25" s="5">
        <v>0</v>
      </c>
      <c r="M25" s="5">
        <v>53214</v>
      </c>
      <c r="N25" s="5">
        <v>463728</v>
      </c>
      <c r="O25" s="5">
        <v>26276</v>
      </c>
    </row>
    <row r="26" spans="1:15">
      <c r="A26" s="5">
        <v>1394</v>
      </c>
      <c r="B26" s="5" t="s">
        <v>562</v>
      </c>
      <c r="C26" s="5">
        <v>144656</v>
      </c>
      <c r="D26" s="5">
        <v>243</v>
      </c>
      <c r="E26" s="5">
        <v>9247</v>
      </c>
      <c r="F26" s="5">
        <v>320</v>
      </c>
      <c r="G26" s="5">
        <v>52862</v>
      </c>
      <c r="H26" s="5">
        <v>1885</v>
      </c>
      <c r="I26" s="5">
        <v>5686</v>
      </c>
      <c r="J26" s="5">
        <v>0</v>
      </c>
      <c r="K26" s="5">
        <v>0</v>
      </c>
      <c r="L26" s="5">
        <v>0</v>
      </c>
      <c r="M26" s="5">
        <v>152</v>
      </c>
      <c r="N26" s="5">
        <v>68389</v>
      </c>
      <c r="O26" s="5">
        <v>5873</v>
      </c>
    </row>
    <row r="27" spans="1:15">
      <c r="A27" s="5">
        <v>1394</v>
      </c>
      <c r="B27" s="5" t="s">
        <v>563</v>
      </c>
      <c r="C27" s="5">
        <v>699965</v>
      </c>
      <c r="D27" s="5">
        <v>433</v>
      </c>
      <c r="E27" s="5">
        <v>33607</v>
      </c>
      <c r="F27" s="5">
        <v>2017</v>
      </c>
      <c r="G27" s="5">
        <v>308277</v>
      </c>
      <c r="H27" s="5">
        <v>14461</v>
      </c>
      <c r="I27" s="5">
        <v>2103</v>
      </c>
      <c r="J27" s="5">
        <v>0</v>
      </c>
      <c r="K27" s="5">
        <v>0</v>
      </c>
      <c r="L27" s="5">
        <v>0</v>
      </c>
      <c r="M27" s="5">
        <v>6899</v>
      </c>
      <c r="N27" s="5">
        <v>313132</v>
      </c>
      <c r="O27" s="5">
        <v>19037</v>
      </c>
    </row>
    <row r="28" spans="1:15">
      <c r="A28" s="5">
        <v>1394</v>
      </c>
      <c r="B28" s="5" t="s">
        <v>564</v>
      </c>
      <c r="C28" s="5">
        <v>1408521</v>
      </c>
      <c r="D28" s="5">
        <v>2065</v>
      </c>
      <c r="E28" s="5">
        <v>72593</v>
      </c>
      <c r="F28" s="5">
        <v>8127</v>
      </c>
      <c r="G28" s="5">
        <v>428889</v>
      </c>
      <c r="H28" s="5">
        <v>22602</v>
      </c>
      <c r="I28" s="5">
        <v>69602</v>
      </c>
      <c r="J28" s="5">
        <v>0</v>
      </c>
      <c r="K28" s="5">
        <v>28</v>
      </c>
      <c r="L28" s="5">
        <v>0</v>
      </c>
      <c r="M28" s="5">
        <v>63820</v>
      </c>
      <c r="N28" s="5">
        <v>711008</v>
      </c>
      <c r="O28" s="5">
        <v>29786</v>
      </c>
    </row>
    <row r="29" spans="1:15">
      <c r="A29" s="5">
        <v>1394</v>
      </c>
      <c r="B29" s="5" t="s">
        <v>565</v>
      </c>
      <c r="C29" s="5">
        <v>543518</v>
      </c>
      <c r="D29" s="5">
        <v>436</v>
      </c>
      <c r="E29" s="5">
        <v>28097</v>
      </c>
      <c r="F29" s="5">
        <v>5053</v>
      </c>
      <c r="G29" s="5">
        <v>229185</v>
      </c>
      <c r="H29" s="5">
        <v>6097</v>
      </c>
      <c r="I29" s="5">
        <v>15005</v>
      </c>
      <c r="J29" s="5">
        <v>0</v>
      </c>
      <c r="K29" s="5">
        <v>0</v>
      </c>
      <c r="L29" s="5">
        <v>0</v>
      </c>
      <c r="M29" s="5">
        <v>6909</v>
      </c>
      <c r="N29" s="5">
        <v>232819</v>
      </c>
      <c r="O29" s="5">
        <v>19915</v>
      </c>
    </row>
    <row r="30" spans="1:15">
      <c r="A30" s="5">
        <v>1394</v>
      </c>
      <c r="B30" s="5" t="s">
        <v>566</v>
      </c>
      <c r="C30" s="5">
        <v>2046507</v>
      </c>
      <c r="D30" s="5">
        <v>1851</v>
      </c>
      <c r="E30" s="5">
        <v>125139</v>
      </c>
      <c r="F30" s="5">
        <v>12353</v>
      </c>
      <c r="G30" s="5">
        <v>704461</v>
      </c>
      <c r="H30" s="5">
        <v>51403</v>
      </c>
      <c r="I30" s="5">
        <v>43571</v>
      </c>
      <c r="J30" s="5">
        <v>0</v>
      </c>
      <c r="K30" s="5">
        <v>0</v>
      </c>
      <c r="L30" s="5">
        <v>0</v>
      </c>
      <c r="M30" s="5">
        <v>1779</v>
      </c>
      <c r="N30" s="5">
        <v>1060776</v>
      </c>
      <c r="O30" s="5">
        <v>45173</v>
      </c>
    </row>
    <row r="31" spans="1:15">
      <c r="A31" s="5">
        <v>1394</v>
      </c>
      <c r="B31" s="5" t="s">
        <v>567</v>
      </c>
      <c r="C31" s="5">
        <v>5974573</v>
      </c>
      <c r="D31" s="5">
        <v>1072</v>
      </c>
      <c r="E31" s="5">
        <v>93238</v>
      </c>
      <c r="F31" s="5">
        <v>88002</v>
      </c>
      <c r="G31" s="5">
        <v>2443119</v>
      </c>
      <c r="H31" s="5">
        <v>67418</v>
      </c>
      <c r="I31" s="5">
        <v>98482</v>
      </c>
      <c r="J31" s="5">
        <v>0</v>
      </c>
      <c r="K31" s="5">
        <v>0</v>
      </c>
      <c r="L31" s="5">
        <v>0</v>
      </c>
      <c r="M31" s="5">
        <v>42170</v>
      </c>
      <c r="N31" s="5">
        <v>2968841</v>
      </c>
      <c r="O31" s="5">
        <v>172231</v>
      </c>
    </row>
    <row r="32" spans="1:15">
      <c r="A32" s="5">
        <v>1394</v>
      </c>
      <c r="B32" s="5" t="s">
        <v>568</v>
      </c>
      <c r="C32" s="5">
        <v>5289770</v>
      </c>
      <c r="D32" s="5">
        <v>167</v>
      </c>
      <c r="E32" s="5">
        <v>134104</v>
      </c>
      <c r="F32" s="5">
        <v>9123</v>
      </c>
      <c r="G32" s="5">
        <v>1515278</v>
      </c>
      <c r="H32" s="5">
        <v>20604</v>
      </c>
      <c r="I32" s="5">
        <v>333622</v>
      </c>
      <c r="J32" s="5">
        <v>0</v>
      </c>
      <c r="K32" s="5">
        <v>0</v>
      </c>
      <c r="L32" s="5">
        <v>0</v>
      </c>
      <c r="M32" s="5">
        <v>26451</v>
      </c>
      <c r="N32" s="5">
        <v>3191353</v>
      </c>
      <c r="O32" s="5">
        <v>59069</v>
      </c>
    </row>
    <row r="33" spans="1:15">
      <c r="A33" s="5">
        <v>1394</v>
      </c>
      <c r="B33" s="5" t="s">
        <v>569</v>
      </c>
      <c r="C33" s="5">
        <v>1337758</v>
      </c>
      <c r="D33" s="5">
        <v>1036</v>
      </c>
      <c r="E33" s="5">
        <v>39885</v>
      </c>
      <c r="F33" s="5">
        <v>2797</v>
      </c>
      <c r="G33" s="5">
        <v>258969</v>
      </c>
      <c r="H33" s="5">
        <v>18927</v>
      </c>
      <c r="I33" s="5">
        <v>263268</v>
      </c>
      <c r="J33" s="5">
        <v>0</v>
      </c>
      <c r="K33" s="5">
        <v>0</v>
      </c>
      <c r="L33" s="5">
        <v>0</v>
      </c>
      <c r="M33" s="5">
        <v>31459</v>
      </c>
      <c r="N33" s="5">
        <v>686953</v>
      </c>
      <c r="O33" s="5">
        <v>34464</v>
      </c>
    </row>
    <row r="34" spans="1:15">
      <c r="A34" s="5">
        <v>1394</v>
      </c>
      <c r="B34" s="5" t="s">
        <v>570</v>
      </c>
      <c r="C34" s="5">
        <v>5879212</v>
      </c>
      <c r="D34" s="5">
        <v>803</v>
      </c>
      <c r="E34" s="5">
        <v>133488</v>
      </c>
      <c r="F34" s="5">
        <v>4361</v>
      </c>
      <c r="G34" s="5">
        <v>2722626</v>
      </c>
      <c r="H34" s="5">
        <v>66846</v>
      </c>
      <c r="I34" s="5">
        <v>91704</v>
      </c>
      <c r="J34" s="5">
        <v>0</v>
      </c>
      <c r="K34" s="5">
        <v>0</v>
      </c>
      <c r="L34" s="5">
        <v>5</v>
      </c>
      <c r="M34" s="5">
        <v>1159</v>
      </c>
      <c r="N34" s="5">
        <v>2669966</v>
      </c>
      <c r="O34" s="5">
        <v>188253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9" t="s">
        <v>159</v>
      </c>
      <c r="B1" s="9"/>
      <c r="C1" s="8" t="str">
        <f>CONCATENATE("17-",'فهرست جداول'!E8,"-",MID('فهرست جداول'!A1, 58,10), "                  (میلیون ریال)")</f>
        <v>17-پرداختی خدمات غیر صنعتی کارگاه‏ها بر حسب استان-94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40.5" customHeight="1" thickBot="1">
      <c r="A2" s="41" t="s">
        <v>128</v>
      </c>
      <c r="B2" s="41" t="s">
        <v>152</v>
      </c>
      <c r="C2" s="42" t="s">
        <v>68</v>
      </c>
      <c r="D2" s="42" t="s">
        <v>69</v>
      </c>
      <c r="E2" s="42" t="s">
        <v>70</v>
      </c>
      <c r="F2" s="42" t="s">
        <v>71</v>
      </c>
      <c r="G2" s="42" t="s">
        <v>72</v>
      </c>
      <c r="H2" s="42" t="s">
        <v>73</v>
      </c>
      <c r="I2" s="42" t="s">
        <v>74</v>
      </c>
      <c r="J2" s="42" t="s">
        <v>75</v>
      </c>
      <c r="K2" s="42" t="s">
        <v>76</v>
      </c>
      <c r="L2" s="42" t="s">
        <v>122</v>
      </c>
      <c r="M2" s="42" t="s">
        <v>77</v>
      </c>
      <c r="N2" s="42" t="s">
        <v>78</v>
      </c>
      <c r="O2" s="42" t="s">
        <v>79</v>
      </c>
      <c r="P2" s="42" t="s">
        <v>80</v>
      </c>
    </row>
    <row r="3" spans="1:16">
      <c r="A3" s="5">
        <v>1394</v>
      </c>
      <c r="B3" s="5" t="s">
        <v>539</v>
      </c>
      <c r="C3" s="5">
        <v>233727399</v>
      </c>
      <c r="D3" s="5">
        <v>72362147</v>
      </c>
      <c r="E3" s="5">
        <v>4132407</v>
      </c>
      <c r="F3" s="5">
        <v>3913033</v>
      </c>
      <c r="G3" s="5">
        <v>1862805</v>
      </c>
      <c r="H3" s="5">
        <v>39093486</v>
      </c>
      <c r="I3" s="5">
        <v>6064517</v>
      </c>
      <c r="J3" s="5">
        <v>4020689</v>
      </c>
      <c r="K3" s="5">
        <v>945657</v>
      </c>
      <c r="L3" s="5">
        <v>4610113</v>
      </c>
      <c r="M3" s="5">
        <v>3564240</v>
      </c>
      <c r="N3" s="5">
        <v>14949370</v>
      </c>
      <c r="O3" s="5">
        <v>3087984</v>
      </c>
      <c r="P3" s="5">
        <v>75120951</v>
      </c>
    </row>
    <row r="4" spans="1:16">
      <c r="A4" s="5">
        <v>1394</v>
      </c>
      <c r="B4" s="5" t="s">
        <v>540</v>
      </c>
      <c r="C4" s="5">
        <v>8206059</v>
      </c>
      <c r="D4" s="5">
        <v>4794106</v>
      </c>
      <c r="E4" s="5">
        <v>106538</v>
      </c>
      <c r="F4" s="5">
        <v>56842</v>
      </c>
      <c r="G4" s="5">
        <v>88103</v>
      </c>
      <c r="H4" s="5">
        <v>688231</v>
      </c>
      <c r="I4" s="5">
        <v>248020</v>
      </c>
      <c r="J4" s="5">
        <v>119671</v>
      </c>
      <c r="K4" s="5">
        <v>37233</v>
      </c>
      <c r="L4" s="5">
        <v>225476</v>
      </c>
      <c r="M4" s="5">
        <v>212953</v>
      </c>
      <c r="N4" s="5">
        <v>456815</v>
      </c>
      <c r="O4" s="5">
        <v>199181</v>
      </c>
      <c r="P4" s="5">
        <v>972890</v>
      </c>
    </row>
    <row r="5" spans="1:16">
      <c r="A5" s="5">
        <v>1394</v>
      </c>
      <c r="B5" s="5" t="s">
        <v>541</v>
      </c>
      <c r="C5" s="5">
        <v>1083952</v>
      </c>
      <c r="D5" s="5">
        <v>25999</v>
      </c>
      <c r="E5" s="5">
        <v>45017</v>
      </c>
      <c r="F5" s="5">
        <v>104678</v>
      </c>
      <c r="G5" s="5">
        <v>23133</v>
      </c>
      <c r="H5" s="5">
        <v>326587</v>
      </c>
      <c r="I5" s="5">
        <v>72012</v>
      </c>
      <c r="J5" s="5">
        <v>64652</v>
      </c>
      <c r="K5" s="5">
        <v>6924</v>
      </c>
      <c r="L5" s="5">
        <v>32226</v>
      </c>
      <c r="M5" s="5">
        <v>31201</v>
      </c>
      <c r="N5" s="5">
        <v>78476</v>
      </c>
      <c r="O5" s="5">
        <v>41872</v>
      </c>
      <c r="P5" s="5">
        <v>231174</v>
      </c>
    </row>
    <row r="6" spans="1:16">
      <c r="A6" s="5">
        <v>1394</v>
      </c>
      <c r="B6" s="5" t="s">
        <v>542</v>
      </c>
      <c r="C6" s="5">
        <v>441121</v>
      </c>
      <c r="D6" s="5">
        <v>21863</v>
      </c>
      <c r="E6" s="5">
        <v>8556</v>
      </c>
      <c r="F6" s="5">
        <v>8026</v>
      </c>
      <c r="G6" s="5">
        <v>7255</v>
      </c>
      <c r="H6" s="5">
        <v>88097</v>
      </c>
      <c r="I6" s="5">
        <v>26666</v>
      </c>
      <c r="J6" s="5">
        <v>16933</v>
      </c>
      <c r="K6" s="5">
        <v>1902</v>
      </c>
      <c r="L6" s="5">
        <v>12551</v>
      </c>
      <c r="M6" s="5">
        <v>6622</v>
      </c>
      <c r="N6" s="5">
        <v>61495</v>
      </c>
      <c r="O6" s="5">
        <v>7901</v>
      </c>
      <c r="P6" s="5">
        <v>173255</v>
      </c>
    </row>
    <row r="7" spans="1:16">
      <c r="A7" s="5">
        <v>1394</v>
      </c>
      <c r="B7" s="5" t="s">
        <v>543</v>
      </c>
      <c r="C7" s="5">
        <v>28377088</v>
      </c>
      <c r="D7" s="5">
        <v>12959990</v>
      </c>
      <c r="E7" s="5">
        <v>459954</v>
      </c>
      <c r="F7" s="5">
        <v>348774</v>
      </c>
      <c r="G7" s="5">
        <v>160618</v>
      </c>
      <c r="H7" s="5">
        <v>2691863</v>
      </c>
      <c r="I7" s="5">
        <v>646096</v>
      </c>
      <c r="J7" s="5">
        <v>423032</v>
      </c>
      <c r="K7" s="5">
        <v>190514</v>
      </c>
      <c r="L7" s="5">
        <v>687895</v>
      </c>
      <c r="M7" s="5">
        <v>325836</v>
      </c>
      <c r="N7" s="5">
        <v>1276874</v>
      </c>
      <c r="O7" s="5">
        <v>308231</v>
      </c>
      <c r="P7" s="5">
        <v>7897414</v>
      </c>
    </row>
    <row r="8" spans="1:16">
      <c r="A8" s="5">
        <v>1394</v>
      </c>
      <c r="B8" s="5" t="s">
        <v>544</v>
      </c>
      <c r="C8" s="5">
        <v>6131750</v>
      </c>
      <c r="D8" s="5">
        <v>183722</v>
      </c>
      <c r="E8" s="5">
        <v>176851</v>
      </c>
      <c r="F8" s="5">
        <v>42470</v>
      </c>
      <c r="G8" s="5">
        <v>102032</v>
      </c>
      <c r="H8" s="5">
        <v>1060901</v>
      </c>
      <c r="I8" s="5">
        <v>344846</v>
      </c>
      <c r="J8" s="5">
        <v>210171</v>
      </c>
      <c r="K8" s="5">
        <v>32121</v>
      </c>
      <c r="L8" s="5">
        <v>269590</v>
      </c>
      <c r="M8" s="5">
        <v>371328</v>
      </c>
      <c r="N8" s="5">
        <v>980820</v>
      </c>
      <c r="O8" s="5">
        <v>262219</v>
      </c>
      <c r="P8" s="5">
        <v>2094680</v>
      </c>
    </row>
    <row r="9" spans="1:16">
      <c r="A9" s="5">
        <v>1394</v>
      </c>
      <c r="B9" s="5" t="s">
        <v>545</v>
      </c>
      <c r="C9" s="5">
        <v>337711</v>
      </c>
      <c r="D9" s="5">
        <v>246</v>
      </c>
      <c r="E9" s="5">
        <v>5594</v>
      </c>
      <c r="F9" s="5">
        <v>2019</v>
      </c>
      <c r="G9" s="5">
        <v>1958</v>
      </c>
      <c r="H9" s="5">
        <v>22762</v>
      </c>
      <c r="I9" s="5">
        <v>13858</v>
      </c>
      <c r="J9" s="5">
        <v>2883</v>
      </c>
      <c r="K9" s="5">
        <v>635</v>
      </c>
      <c r="L9" s="5">
        <v>49754</v>
      </c>
      <c r="M9" s="5">
        <v>2897</v>
      </c>
      <c r="N9" s="5">
        <v>155597</v>
      </c>
      <c r="O9" s="5">
        <v>5169</v>
      </c>
      <c r="P9" s="5">
        <v>74337</v>
      </c>
    </row>
    <row r="10" spans="1:16">
      <c r="A10" s="5">
        <v>1394</v>
      </c>
      <c r="B10" s="5" t="s">
        <v>546</v>
      </c>
      <c r="C10" s="5">
        <v>15946004</v>
      </c>
      <c r="D10" s="5">
        <v>1043315</v>
      </c>
      <c r="E10" s="5">
        <v>147663</v>
      </c>
      <c r="F10" s="5">
        <v>147159</v>
      </c>
      <c r="G10" s="5">
        <v>218403</v>
      </c>
      <c r="H10" s="5">
        <v>9554492</v>
      </c>
      <c r="I10" s="5">
        <v>286972</v>
      </c>
      <c r="J10" s="5">
        <v>291565</v>
      </c>
      <c r="K10" s="5">
        <v>66773</v>
      </c>
      <c r="L10" s="5">
        <v>75494</v>
      </c>
      <c r="M10" s="5">
        <v>51801</v>
      </c>
      <c r="N10" s="5">
        <v>33974</v>
      </c>
      <c r="O10" s="5">
        <v>33804</v>
      </c>
      <c r="P10" s="5">
        <v>3994590</v>
      </c>
    </row>
    <row r="11" spans="1:16">
      <c r="A11" s="5">
        <v>1394</v>
      </c>
      <c r="B11" s="5" t="s">
        <v>547</v>
      </c>
      <c r="C11" s="5">
        <v>53048476</v>
      </c>
      <c r="D11" s="5">
        <v>16412295</v>
      </c>
      <c r="E11" s="5">
        <v>1346744</v>
      </c>
      <c r="F11" s="5">
        <v>456037</v>
      </c>
      <c r="G11" s="5">
        <v>354195</v>
      </c>
      <c r="H11" s="5">
        <v>6702290</v>
      </c>
      <c r="I11" s="5">
        <v>1241042</v>
      </c>
      <c r="J11" s="5">
        <v>1030994</v>
      </c>
      <c r="K11" s="5">
        <v>192077</v>
      </c>
      <c r="L11" s="5">
        <v>1122386</v>
      </c>
      <c r="M11" s="5">
        <v>1510239</v>
      </c>
      <c r="N11" s="5">
        <v>4697962</v>
      </c>
      <c r="O11" s="5">
        <v>797736</v>
      </c>
      <c r="P11" s="5">
        <v>17184479</v>
      </c>
    </row>
    <row r="12" spans="1:16">
      <c r="A12" s="5">
        <v>1394</v>
      </c>
      <c r="B12" s="5" t="s">
        <v>548</v>
      </c>
      <c r="C12" s="5">
        <v>658770</v>
      </c>
      <c r="D12" s="5">
        <v>6397</v>
      </c>
      <c r="E12" s="5">
        <v>11418</v>
      </c>
      <c r="F12" s="5">
        <v>11717</v>
      </c>
      <c r="G12" s="5">
        <v>8150</v>
      </c>
      <c r="H12" s="5">
        <v>307511</v>
      </c>
      <c r="I12" s="5">
        <v>31648</v>
      </c>
      <c r="J12" s="5">
        <v>34252</v>
      </c>
      <c r="K12" s="5">
        <v>2439</v>
      </c>
      <c r="L12" s="5">
        <v>97020</v>
      </c>
      <c r="M12" s="5">
        <v>9677</v>
      </c>
      <c r="N12" s="5">
        <v>43129</v>
      </c>
      <c r="O12" s="5">
        <v>13271</v>
      </c>
      <c r="P12" s="5">
        <v>82143</v>
      </c>
    </row>
    <row r="13" spans="1:16">
      <c r="A13" s="5">
        <v>1394</v>
      </c>
      <c r="B13" s="5" t="s">
        <v>549</v>
      </c>
      <c r="C13" s="5">
        <v>470448</v>
      </c>
      <c r="D13" s="5">
        <v>18839</v>
      </c>
      <c r="E13" s="5">
        <v>14181</v>
      </c>
      <c r="F13" s="5">
        <v>15349</v>
      </c>
      <c r="G13" s="5">
        <v>4846</v>
      </c>
      <c r="H13" s="5">
        <v>119424</v>
      </c>
      <c r="I13" s="5">
        <v>26331</v>
      </c>
      <c r="J13" s="5">
        <v>13390</v>
      </c>
      <c r="K13" s="5">
        <v>1118</v>
      </c>
      <c r="L13" s="5">
        <v>4765</v>
      </c>
      <c r="M13" s="5">
        <v>3900</v>
      </c>
      <c r="N13" s="5">
        <v>38658</v>
      </c>
      <c r="O13" s="5">
        <v>14089</v>
      </c>
      <c r="P13" s="5">
        <v>195558</v>
      </c>
    </row>
    <row r="14" spans="1:16">
      <c r="A14" s="5">
        <v>1394</v>
      </c>
      <c r="B14" s="5" t="s">
        <v>550</v>
      </c>
      <c r="C14" s="5">
        <v>4829821</v>
      </c>
      <c r="D14" s="5">
        <v>171627</v>
      </c>
      <c r="E14" s="5">
        <v>190357</v>
      </c>
      <c r="F14" s="5">
        <v>219640</v>
      </c>
      <c r="G14" s="5">
        <v>87935</v>
      </c>
      <c r="H14" s="5">
        <v>1259272</v>
      </c>
      <c r="I14" s="5">
        <v>297041</v>
      </c>
      <c r="J14" s="5">
        <v>226839</v>
      </c>
      <c r="K14" s="5">
        <v>35164</v>
      </c>
      <c r="L14" s="5">
        <v>127651</v>
      </c>
      <c r="M14" s="5">
        <v>115509</v>
      </c>
      <c r="N14" s="5">
        <v>784465</v>
      </c>
      <c r="O14" s="5">
        <v>169994</v>
      </c>
      <c r="P14" s="5">
        <v>1144328</v>
      </c>
    </row>
    <row r="15" spans="1:16">
      <c r="A15" s="5">
        <v>1394</v>
      </c>
      <c r="B15" s="5" t="s">
        <v>551</v>
      </c>
      <c r="C15" s="5">
        <v>714393</v>
      </c>
      <c r="D15" s="5">
        <v>5031</v>
      </c>
      <c r="E15" s="5">
        <v>4318</v>
      </c>
      <c r="F15" s="5">
        <v>17673</v>
      </c>
      <c r="G15" s="5">
        <v>5148</v>
      </c>
      <c r="H15" s="5">
        <v>282090</v>
      </c>
      <c r="I15" s="5">
        <v>12641</v>
      </c>
      <c r="J15" s="5">
        <v>17127</v>
      </c>
      <c r="K15" s="5">
        <v>294</v>
      </c>
      <c r="L15" s="5">
        <v>11736</v>
      </c>
      <c r="M15" s="5">
        <v>6361</v>
      </c>
      <c r="N15" s="5">
        <v>8870</v>
      </c>
      <c r="O15" s="5">
        <v>30253</v>
      </c>
      <c r="P15" s="5">
        <v>312855</v>
      </c>
    </row>
    <row r="16" spans="1:16">
      <c r="A16" s="5">
        <v>1394</v>
      </c>
      <c r="B16" s="5" t="s">
        <v>552</v>
      </c>
      <c r="C16" s="5">
        <v>39996972</v>
      </c>
      <c r="D16" s="5">
        <v>10115328</v>
      </c>
      <c r="E16" s="5">
        <v>177244</v>
      </c>
      <c r="F16" s="5">
        <v>952830</v>
      </c>
      <c r="G16" s="5">
        <v>53644</v>
      </c>
      <c r="H16" s="5">
        <v>6583812</v>
      </c>
      <c r="I16" s="5">
        <v>729045</v>
      </c>
      <c r="J16" s="5">
        <v>311855</v>
      </c>
      <c r="K16" s="5">
        <v>121956</v>
      </c>
      <c r="L16" s="5">
        <v>726921</v>
      </c>
      <c r="M16" s="5">
        <v>128571</v>
      </c>
      <c r="N16" s="5">
        <v>663039</v>
      </c>
      <c r="O16" s="5">
        <v>188285</v>
      </c>
      <c r="P16" s="5">
        <v>19244443</v>
      </c>
    </row>
    <row r="17" spans="1:16">
      <c r="A17" s="5">
        <v>1394</v>
      </c>
      <c r="B17" s="5" t="s">
        <v>553</v>
      </c>
      <c r="C17" s="5">
        <v>1962130</v>
      </c>
      <c r="D17" s="5">
        <v>24862</v>
      </c>
      <c r="E17" s="5">
        <v>74597</v>
      </c>
      <c r="F17" s="5">
        <v>66683</v>
      </c>
      <c r="G17" s="5">
        <v>24555</v>
      </c>
      <c r="H17" s="5">
        <v>514446</v>
      </c>
      <c r="I17" s="5">
        <v>140417</v>
      </c>
      <c r="J17" s="5">
        <v>75561</v>
      </c>
      <c r="K17" s="5">
        <v>12729</v>
      </c>
      <c r="L17" s="5">
        <v>54437</v>
      </c>
      <c r="M17" s="5">
        <v>49359</v>
      </c>
      <c r="N17" s="5">
        <v>354890</v>
      </c>
      <c r="O17" s="5">
        <v>47928</v>
      </c>
      <c r="P17" s="5">
        <v>521666</v>
      </c>
    </row>
    <row r="18" spans="1:16">
      <c r="A18" s="5">
        <v>1394</v>
      </c>
      <c r="B18" s="5" t="s">
        <v>554</v>
      </c>
      <c r="C18" s="5">
        <v>879047</v>
      </c>
      <c r="D18" s="5">
        <v>30799</v>
      </c>
      <c r="E18" s="5">
        <v>43075</v>
      </c>
      <c r="F18" s="5">
        <v>24848</v>
      </c>
      <c r="G18" s="5">
        <v>35839</v>
      </c>
      <c r="H18" s="5">
        <v>195175</v>
      </c>
      <c r="I18" s="5">
        <v>63830</v>
      </c>
      <c r="J18" s="5">
        <v>42691</v>
      </c>
      <c r="K18" s="5">
        <v>4757</v>
      </c>
      <c r="L18" s="5">
        <v>16533</v>
      </c>
      <c r="M18" s="5">
        <v>28813</v>
      </c>
      <c r="N18" s="5">
        <v>78054</v>
      </c>
      <c r="O18" s="5">
        <v>24269</v>
      </c>
      <c r="P18" s="5">
        <v>290363</v>
      </c>
    </row>
    <row r="19" spans="1:16">
      <c r="A19" s="5">
        <v>1394</v>
      </c>
      <c r="B19" s="5" t="s">
        <v>555</v>
      </c>
      <c r="C19" s="5">
        <v>431631</v>
      </c>
      <c r="D19" s="5">
        <v>8386</v>
      </c>
      <c r="E19" s="5">
        <v>8495</v>
      </c>
      <c r="F19" s="5">
        <v>32916</v>
      </c>
      <c r="G19" s="5">
        <v>10324</v>
      </c>
      <c r="H19" s="5">
        <v>139863</v>
      </c>
      <c r="I19" s="5">
        <v>39565</v>
      </c>
      <c r="J19" s="5">
        <v>9133</v>
      </c>
      <c r="K19" s="5">
        <v>3377</v>
      </c>
      <c r="L19" s="5">
        <v>28979</v>
      </c>
      <c r="M19" s="5">
        <v>11865</v>
      </c>
      <c r="N19" s="5">
        <v>18714</v>
      </c>
      <c r="O19" s="5">
        <v>16706</v>
      </c>
      <c r="P19" s="5">
        <v>103307</v>
      </c>
    </row>
    <row r="20" spans="1:16">
      <c r="A20" s="5">
        <v>1394</v>
      </c>
      <c r="B20" s="5" t="s">
        <v>556</v>
      </c>
      <c r="C20" s="5">
        <v>6837213</v>
      </c>
      <c r="D20" s="5">
        <v>2533075</v>
      </c>
      <c r="E20" s="5">
        <v>171901</v>
      </c>
      <c r="F20" s="5">
        <v>86445</v>
      </c>
      <c r="G20" s="5">
        <v>46992</v>
      </c>
      <c r="H20" s="5">
        <v>736836</v>
      </c>
      <c r="I20" s="5">
        <v>234303</v>
      </c>
      <c r="J20" s="5">
        <v>111182</v>
      </c>
      <c r="K20" s="5">
        <v>31123</v>
      </c>
      <c r="L20" s="5">
        <v>106313</v>
      </c>
      <c r="M20" s="5">
        <v>136822</v>
      </c>
      <c r="N20" s="5">
        <v>301126</v>
      </c>
      <c r="O20" s="5">
        <v>139583</v>
      </c>
      <c r="P20" s="5">
        <v>2201514</v>
      </c>
    </row>
    <row r="21" spans="1:16">
      <c r="A21" s="5">
        <v>1394</v>
      </c>
      <c r="B21" s="5" t="s">
        <v>557</v>
      </c>
      <c r="C21" s="5">
        <v>5298730</v>
      </c>
      <c r="D21" s="5">
        <v>94420</v>
      </c>
      <c r="E21" s="5">
        <v>226653</v>
      </c>
      <c r="F21" s="5">
        <v>128069</v>
      </c>
      <c r="G21" s="5">
        <v>73204</v>
      </c>
      <c r="H21" s="5">
        <v>937011</v>
      </c>
      <c r="I21" s="5">
        <v>362622</v>
      </c>
      <c r="J21" s="5">
        <v>214245</v>
      </c>
      <c r="K21" s="5">
        <v>19239</v>
      </c>
      <c r="L21" s="5">
        <v>158212</v>
      </c>
      <c r="M21" s="5">
        <v>116478</v>
      </c>
      <c r="N21" s="5">
        <v>1115899</v>
      </c>
      <c r="O21" s="5">
        <v>166168</v>
      </c>
      <c r="P21" s="5">
        <v>1686510</v>
      </c>
    </row>
    <row r="22" spans="1:16">
      <c r="A22" s="5">
        <v>1394</v>
      </c>
      <c r="B22" s="5" t="s">
        <v>558</v>
      </c>
      <c r="C22" s="5">
        <v>885140</v>
      </c>
      <c r="D22" s="5">
        <v>59089</v>
      </c>
      <c r="E22" s="5">
        <v>42218</v>
      </c>
      <c r="F22" s="5">
        <v>25630</v>
      </c>
      <c r="G22" s="5">
        <v>27773</v>
      </c>
      <c r="H22" s="5">
        <v>186061</v>
      </c>
      <c r="I22" s="5">
        <v>72392</v>
      </c>
      <c r="J22" s="5">
        <v>40799</v>
      </c>
      <c r="K22" s="5">
        <v>2969</v>
      </c>
      <c r="L22" s="5">
        <v>10914</v>
      </c>
      <c r="M22" s="5">
        <v>42807</v>
      </c>
      <c r="N22" s="5">
        <v>205347</v>
      </c>
      <c r="O22" s="5">
        <v>23566</v>
      </c>
      <c r="P22" s="5">
        <v>145576</v>
      </c>
    </row>
    <row r="23" spans="1:16">
      <c r="A23" s="5">
        <v>1394</v>
      </c>
      <c r="B23" s="5" t="s">
        <v>559</v>
      </c>
      <c r="C23" s="5">
        <v>330715</v>
      </c>
      <c r="D23" s="5">
        <v>1591</v>
      </c>
      <c r="E23" s="5">
        <v>9423</v>
      </c>
      <c r="F23" s="5">
        <v>24899</v>
      </c>
      <c r="G23" s="5">
        <v>6922</v>
      </c>
      <c r="H23" s="5">
        <v>98005</v>
      </c>
      <c r="I23" s="5">
        <v>20826</v>
      </c>
      <c r="J23" s="5">
        <v>11202</v>
      </c>
      <c r="K23" s="5">
        <v>4271</v>
      </c>
      <c r="L23" s="5">
        <v>19169</v>
      </c>
      <c r="M23" s="5">
        <v>13681</v>
      </c>
      <c r="N23" s="5">
        <v>21133</v>
      </c>
      <c r="O23" s="5">
        <v>11822</v>
      </c>
      <c r="P23" s="5">
        <v>87771</v>
      </c>
    </row>
    <row r="24" spans="1:16">
      <c r="A24" s="5">
        <v>1394</v>
      </c>
      <c r="B24" s="5" t="s">
        <v>560</v>
      </c>
      <c r="C24" s="5">
        <v>6428901</v>
      </c>
      <c r="D24" s="5">
        <v>732851</v>
      </c>
      <c r="E24" s="5">
        <v>133452</v>
      </c>
      <c r="F24" s="5">
        <v>634471</v>
      </c>
      <c r="G24" s="5">
        <v>31563</v>
      </c>
      <c r="H24" s="5">
        <v>1289609</v>
      </c>
      <c r="I24" s="5">
        <v>240431</v>
      </c>
      <c r="J24" s="5">
        <v>77626</v>
      </c>
      <c r="K24" s="5">
        <v>9835</v>
      </c>
      <c r="L24" s="5">
        <v>102175</v>
      </c>
      <c r="M24" s="5">
        <v>39764</v>
      </c>
      <c r="N24" s="5">
        <v>656372</v>
      </c>
      <c r="O24" s="5">
        <v>65363</v>
      </c>
      <c r="P24" s="5">
        <v>2415391</v>
      </c>
    </row>
    <row r="25" spans="1:16">
      <c r="A25" s="5">
        <v>1394</v>
      </c>
      <c r="B25" s="5" t="s">
        <v>561</v>
      </c>
      <c r="C25" s="5">
        <v>2822478</v>
      </c>
      <c r="D25" s="5">
        <v>1131384</v>
      </c>
      <c r="E25" s="5">
        <v>12498</v>
      </c>
      <c r="F25" s="5">
        <v>32487</v>
      </c>
      <c r="G25" s="5">
        <v>16998</v>
      </c>
      <c r="H25" s="5">
        <v>755120</v>
      </c>
      <c r="I25" s="5">
        <v>68677</v>
      </c>
      <c r="J25" s="5">
        <v>34725</v>
      </c>
      <c r="K25" s="5">
        <v>16457</v>
      </c>
      <c r="L25" s="5">
        <v>60425</v>
      </c>
      <c r="M25" s="5">
        <v>11383</v>
      </c>
      <c r="N25" s="5">
        <v>53523</v>
      </c>
      <c r="O25" s="5">
        <v>33404</v>
      </c>
      <c r="P25" s="5">
        <v>595396</v>
      </c>
    </row>
    <row r="26" spans="1:16">
      <c r="A26" s="5">
        <v>1394</v>
      </c>
      <c r="B26" s="5" t="s">
        <v>562</v>
      </c>
      <c r="C26" s="5">
        <v>609752</v>
      </c>
      <c r="D26" s="5">
        <v>132783</v>
      </c>
      <c r="E26" s="5">
        <v>17627</v>
      </c>
      <c r="F26" s="5">
        <v>15563</v>
      </c>
      <c r="G26" s="5">
        <v>7090</v>
      </c>
      <c r="H26" s="5">
        <v>137861</v>
      </c>
      <c r="I26" s="5">
        <v>17796</v>
      </c>
      <c r="J26" s="5">
        <v>17681</v>
      </c>
      <c r="K26" s="5">
        <v>10810</v>
      </c>
      <c r="L26" s="5">
        <v>2940</v>
      </c>
      <c r="M26" s="5">
        <v>18598</v>
      </c>
      <c r="N26" s="5">
        <v>70368</v>
      </c>
      <c r="O26" s="5">
        <v>20328</v>
      </c>
      <c r="P26" s="5">
        <v>140308</v>
      </c>
    </row>
    <row r="27" spans="1:16">
      <c r="A27" s="5">
        <v>1394</v>
      </c>
      <c r="B27" s="5" t="s">
        <v>563</v>
      </c>
      <c r="C27" s="5">
        <v>921278</v>
      </c>
      <c r="D27" s="5">
        <v>18622</v>
      </c>
      <c r="E27" s="5">
        <v>12617</v>
      </c>
      <c r="F27" s="5">
        <v>30484</v>
      </c>
      <c r="G27" s="5">
        <v>16875</v>
      </c>
      <c r="H27" s="5">
        <v>324522</v>
      </c>
      <c r="I27" s="5">
        <v>79532</v>
      </c>
      <c r="J27" s="5">
        <v>30019</v>
      </c>
      <c r="K27" s="5">
        <v>4885</v>
      </c>
      <c r="L27" s="5">
        <v>20072</v>
      </c>
      <c r="M27" s="5">
        <v>20973</v>
      </c>
      <c r="N27" s="5">
        <v>72041</v>
      </c>
      <c r="O27" s="5">
        <v>25106</v>
      </c>
      <c r="P27" s="5">
        <v>265530</v>
      </c>
    </row>
    <row r="28" spans="1:16">
      <c r="A28" s="5">
        <v>1394</v>
      </c>
      <c r="B28" s="5" t="s">
        <v>564</v>
      </c>
      <c r="C28" s="5">
        <v>2834544</v>
      </c>
      <c r="D28" s="5">
        <v>181070</v>
      </c>
      <c r="E28" s="5">
        <v>67061</v>
      </c>
      <c r="F28" s="5">
        <v>16620</v>
      </c>
      <c r="G28" s="5">
        <v>232928</v>
      </c>
      <c r="H28" s="5">
        <v>252590</v>
      </c>
      <c r="I28" s="5">
        <v>118279</v>
      </c>
      <c r="J28" s="5">
        <v>107584</v>
      </c>
      <c r="K28" s="5">
        <v>9688</v>
      </c>
      <c r="L28" s="5">
        <v>66664</v>
      </c>
      <c r="M28" s="5">
        <v>35985</v>
      </c>
      <c r="N28" s="5">
        <v>404863</v>
      </c>
      <c r="O28" s="5">
        <v>53575</v>
      </c>
      <c r="P28" s="5">
        <v>1287636</v>
      </c>
    </row>
    <row r="29" spans="1:16">
      <c r="A29" s="5">
        <v>1394</v>
      </c>
      <c r="B29" s="5" t="s">
        <v>565</v>
      </c>
      <c r="C29" s="5">
        <v>571437</v>
      </c>
      <c r="D29" s="5">
        <v>208235</v>
      </c>
      <c r="E29" s="5">
        <v>21921</v>
      </c>
      <c r="F29" s="5">
        <v>4354</v>
      </c>
      <c r="G29" s="5">
        <v>7211</v>
      </c>
      <c r="H29" s="5">
        <v>61512</v>
      </c>
      <c r="I29" s="5">
        <v>31896</v>
      </c>
      <c r="J29" s="5">
        <v>22065</v>
      </c>
      <c r="K29" s="5">
        <v>3599</v>
      </c>
      <c r="L29" s="5">
        <v>12074</v>
      </c>
      <c r="M29" s="5">
        <v>13701</v>
      </c>
      <c r="N29" s="5">
        <v>34681</v>
      </c>
      <c r="O29" s="5">
        <v>8257</v>
      </c>
      <c r="P29" s="5">
        <v>141930</v>
      </c>
    </row>
    <row r="30" spans="1:16">
      <c r="A30" s="5">
        <v>1394</v>
      </c>
      <c r="B30" s="5" t="s">
        <v>566</v>
      </c>
      <c r="C30" s="5">
        <v>3051854</v>
      </c>
      <c r="D30" s="5">
        <v>49580</v>
      </c>
      <c r="E30" s="5">
        <v>154499</v>
      </c>
      <c r="F30" s="5">
        <v>38132</v>
      </c>
      <c r="G30" s="5">
        <v>48772</v>
      </c>
      <c r="H30" s="5">
        <v>1096620</v>
      </c>
      <c r="I30" s="5">
        <v>122780</v>
      </c>
      <c r="J30" s="5">
        <v>106994</v>
      </c>
      <c r="K30" s="5">
        <v>48122</v>
      </c>
      <c r="L30" s="5">
        <v>63343</v>
      </c>
      <c r="M30" s="5">
        <v>52916</v>
      </c>
      <c r="N30" s="5">
        <v>414511</v>
      </c>
      <c r="O30" s="5">
        <v>91412</v>
      </c>
      <c r="P30" s="5">
        <v>764173</v>
      </c>
    </row>
    <row r="31" spans="1:16">
      <c r="A31" s="5">
        <v>1394</v>
      </c>
      <c r="B31" s="5" t="s">
        <v>567</v>
      </c>
      <c r="C31" s="5">
        <v>20556802</v>
      </c>
      <c r="D31" s="5">
        <v>10741640</v>
      </c>
      <c r="E31" s="5">
        <v>290755</v>
      </c>
      <c r="F31" s="5">
        <v>114750</v>
      </c>
      <c r="G31" s="5">
        <v>88103</v>
      </c>
      <c r="H31" s="5">
        <v>1618468</v>
      </c>
      <c r="I31" s="5">
        <v>224520</v>
      </c>
      <c r="J31" s="5">
        <v>174294</v>
      </c>
      <c r="K31" s="5">
        <v>51870</v>
      </c>
      <c r="L31" s="5">
        <v>366823</v>
      </c>
      <c r="M31" s="5">
        <v>62577</v>
      </c>
      <c r="N31" s="5">
        <v>1579198</v>
      </c>
      <c r="O31" s="5">
        <v>213289</v>
      </c>
      <c r="P31" s="5">
        <v>5030515</v>
      </c>
    </row>
    <row r="32" spans="1:16">
      <c r="A32" s="5">
        <v>1394</v>
      </c>
      <c r="B32" s="5" t="s">
        <v>568</v>
      </c>
      <c r="C32" s="5">
        <v>17173065</v>
      </c>
      <c r="D32" s="5">
        <v>10566457</v>
      </c>
      <c r="E32" s="5">
        <v>95017</v>
      </c>
      <c r="F32" s="5">
        <v>176684</v>
      </c>
      <c r="G32" s="5">
        <v>19086</v>
      </c>
      <c r="H32" s="5">
        <v>832183</v>
      </c>
      <c r="I32" s="5">
        <v>110746</v>
      </c>
      <c r="J32" s="5">
        <v>37442</v>
      </c>
      <c r="K32" s="5">
        <v>10356</v>
      </c>
      <c r="L32" s="5">
        <v>7809</v>
      </c>
      <c r="M32" s="5">
        <v>21212</v>
      </c>
      <c r="N32" s="5">
        <v>69919</v>
      </c>
      <c r="O32" s="5">
        <v>33407</v>
      </c>
      <c r="P32" s="5">
        <v>5192746</v>
      </c>
    </row>
    <row r="33" spans="1:16">
      <c r="A33" s="5">
        <v>1394</v>
      </c>
      <c r="B33" s="5" t="s">
        <v>569</v>
      </c>
      <c r="C33" s="5">
        <v>553588</v>
      </c>
      <c r="D33" s="5">
        <v>46782</v>
      </c>
      <c r="E33" s="5">
        <v>34723</v>
      </c>
      <c r="F33" s="5">
        <v>49672</v>
      </c>
      <c r="G33" s="5">
        <v>18157</v>
      </c>
      <c r="H33" s="5">
        <v>81791</v>
      </c>
      <c r="I33" s="5">
        <v>33065</v>
      </c>
      <c r="J33" s="5">
        <v>38305</v>
      </c>
      <c r="K33" s="5">
        <v>3779</v>
      </c>
      <c r="L33" s="5">
        <v>15612</v>
      </c>
      <c r="M33" s="5">
        <v>22792</v>
      </c>
      <c r="N33" s="5">
        <v>64503</v>
      </c>
      <c r="O33" s="5">
        <v>16256</v>
      </c>
      <c r="P33" s="5">
        <v>128152</v>
      </c>
    </row>
    <row r="34" spans="1:16">
      <c r="A34" s="5">
        <v>1394</v>
      </c>
      <c r="B34" s="5" t="s">
        <v>570</v>
      </c>
      <c r="C34" s="5">
        <v>1336528</v>
      </c>
      <c r="D34" s="5">
        <v>41767</v>
      </c>
      <c r="E34" s="5">
        <v>21439</v>
      </c>
      <c r="F34" s="5">
        <v>27112</v>
      </c>
      <c r="G34" s="5">
        <v>34993</v>
      </c>
      <c r="H34" s="5">
        <v>148482</v>
      </c>
      <c r="I34" s="5">
        <v>106622</v>
      </c>
      <c r="J34" s="5">
        <v>105779</v>
      </c>
      <c r="K34" s="5">
        <v>8644</v>
      </c>
      <c r="L34" s="5">
        <v>54153</v>
      </c>
      <c r="M34" s="5">
        <v>87621</v>
      </c>
      <c r="N34" s="5">
        <v>154052</v>
      </c>
      <c r="O34" s="5">
        <v>25541</v>
      </c>
      <c r="P34" s="5">
        <v>520322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9" t="s">
        <v>159</v>
      </c>
      <c r="B1" s="9"/>
      <c r="C1" s="8" t="str">
        <f>CONCATENATE("18-",'فهرست جداول'!E9,"-",MID('فهرست جداول'!A1, 58,10), "                  (میلیون ریال)")</f>
        <v>18-دریافتی خدمات غیر صنعتی کارگاه‏ها بر حسب استان-94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39" customHeight="1" thickBot="1">
      <c r="A2" s="41" t="s">
        <v>128</v>
      </c>
      <c r="B2" s="41" t="s">
        <v>152</v>
      </c>
      <c r="C2" s="42" t="s">
        <v>68</v>
      </c>
      <c r="D2" s="42" t="s">
        <v>69</v>
      </c>
      <c r="E2" s="42" t="s">
        <v>70</v>
      </c>
      <c r="F2" s="42" t="s">
        <v>71</v>
      </c>
      <c r="G2" s="42" t="s">
        <v>72</v>
      </c>
      <c r="H2" s="42" t="s">
        <v>73</v>
      </c>
      <c r="I2" s="42" t="s">
        <v>81</v>
      </c>
      <c r="J2" s="42" t="s">
        <v>82</v>
      </c>
      <c r="K2" s="42" t="s">
        <v>83</v>
      </c>
      <c r="L2" s="42" t="s">
        <v>84</v>
      </c>
      <c r="M2" s="42" t="s">
        <v>85</v>
      </c>
      <c r="N2" s="42" t="s">
        <v>80</v>
      </c>
    </row>
    <row r="3" spans="1:14">
      <c r="A3" s="5">
        <v>1394</v>
      </c>
      <c r="B3" s="5" t="s">
        <v>539</v>
      </c>
      <c r="C3" s="5">
        <v>62957023</v>
      </c>
      <c r="D3" s="5">
        <v>1023599</v>
      </c>
      <c r="E3" s="5">
        <v>887387</v>
      </c>
      <c r="F3" s="5">
        <v>636281</v>
      </c>
      <c r="G3" s="5">
        <v>296</v>
      </c>
      <c r="H3" s="5">
        <v>643217</v>
      </c>
      <c r="I3" s="5">
        <v>236467</v>
      </c>
      <c r="J3" s="5">
        <v>2987</v>
      </c>
      <c r="K3" s="5">
        <v>87454</v>
      </c>
      <c r="L3" s="5">
        <v>233617</v>
      </c>
      <c r="M3" s="5">
        <v>11205</v>
      </c>
      <c r="N3" s="5">
        <v>59194512</v>
      </c>
    </row>
    <row r="4" spans="1:14">
      <c r="A4" s="5">
        <v>1394</v>
      </c>
      <c r="B4" s="5" t="s">
        <v>540</v>
      </c>
      <c r="C4" s="5">
        <v>4671012</v>
      </c>
      <c r="D4" s="5">
        <v>42973</v>
      </c>
      <c r="E4" s="5">
        <v>7295</v>
      </c>
      <c r="F4" s="5">
        <v>866</v>
      </c>
      <c r="G4" s="5">
        <v>0</v>
      </c>
      <c r="H4" s="5">
        <v>5573</v>
      </c>
      <c r="I4" s="5">
        <v>19366</v>
      </c>
      <c r="J4" s="5">
        <v>150</v>
      </c>
      <c r="K4" s="5">
        <v>1769</v>
      </c>
      <c r="L4" s="5">
        <v>2241</v>
      </c>
      <c r="M4" s="5">
        <v>0</v>
      </c>
      <c r="N4" s="5">
        <v>4590780</v>
      </c>
    </row>
    <row r="5" spans="1:14">
      <c r="A5" s="5">
        <v>1394</v>
      </c>
      <c r="B5" s="5" t="s">
        <v>541</v>
      </c>
      <c r="C5" s="5">
        <v>145119</v>
      </c>
      <c r="D5" s="5">
        <v>17964</v>
      </c>
      <c r="E5" s="5">
        <v>4596</v>
      </c>
      <c r="F5" s="5">
        <v>23974</v>
      </c>
      <c r="G5" s="5">
        <v>0</v>
      </c>
      <c r="H5" s="5">
        <v>7280</v>
      </c>
      <c r="I5" s="5">
        <v>3715</v>
      </c>
      <c r="J5" s="5">
        <v>0</v>
      </c>
      <c r="K5" s="5">
        <v>0</v>
      </c>
      <c r="L5" s="5">
        <v>0</v>
      </c>
      <c r="M5" s="5">
        <v>0</v>
      </c>
      <c r="N5" s="5">
        <v>87590</v>
      </c>
    </row>
    <row r="6" spans="1:14">
      <c r="A6" s="5">
        <v>1394</v>
      </c>
      <c r="B6" s="5" t="s">
        <v>542</v>
      </c>
      <c r="C6" s="5">
        <v>39424</v>
      </c>
      <c r="D6" s="5">
        <v>292</v>
      </c>
      <c r="E6" s="5">
        <v>4394</v>
      </c>
      <c r="F6" s="5">
        <v>1860</v>
      </c>
      <c r="G6" s="5">
        <v>0</v>
      </c>
      <c r="H6" s="5">
        <v>3332</v>
      </c>
      <c r="I6" s="5">
        <v>5499</v>
      </c>
      <c r="J6" s="5">
        <v>0</v>
      </c>
      <c r="K6" s="5">
        <v>0</v>
      </c>
      <c r="L6" s="5">
        <v>0</v>
      </c>
      <c r="M6" s="5">
        <v>0</v>
      </c>
      <c r="N6" s="5">
        <v>24047</v>
      </c>
    </row>
    <row r="7" spans="1:14">
      <c r="A7" s="5">
        <v>1394</v>
      </c>
      <c r="B7" s="5" t="s">
        <v>543</v>
      </c>
      <c r="C7" s="5">
        <v>14501820</v>
      </c>
      <c r="D7" s="5">
        <v>23071</v>
      </c>
      <c r="E7" s="5">
        <v>101375</v>
      </c>
      <c r="F7" s="5">
        <v>4329</v>
      </c>
      <c r="G7" s="5">
        <v>0</v>
      </c>
      <c r="H7" s="5">
        <v>21400</v>
      </c>
      <c r="I7" s="5">
        <v>34929</v>
      </c>
      <c r="J7" s="5">
        <v>0</v>
      </c>
      <c r="K7" s="5">
        <v>8148</v>
      </c>
      <c r="L7" s="5">
        <v>1384</v>
      </c>
      <c r="M7" s="5">
        <v>87</v>
      </c>
      <c r="N7" s="5">
        <v>14307097</v>
      </c>
    </row>
    <row r="8" spans="1:14">
      <c r="A8" s="5">
        <v>1394</v>
      </c>
      <c r="B8" s="5" t="s">
        <v>544</v>
      </c>
      <c r="C8" s="5">
        <v>552291</v>
      </c>
      <c r="D8" s="5">
        <v>162499</v>
      </c>
      <c r="E8" s="5">
        <v>26360</v>
      </c>
      <c r="F8" s="5">
        <v>60</v>
      </c>
      <c r="G8" s="5">
        <v>49</v>
      </c>
      <c r="H8" s="5">
        <v>4548</v>
      </c>
      <c r="I8" s="5">
        <v>6647</v>
      </c>
      <c r="J8" s="5">
        <v>0</v>
      </c>
      <c r="K8" s="5">
        <v>20936</v>
      </c>
      <c r="L8" s="5">
        <v>212179</v>
      </c>
      <c r="M8" s="5">
        <v>0</v>
      </c>
      <c r="N8" s="5">
        <v>119013</v>
      </c>
    </row>
    <row r="9" spans="1:14">
      <c r="A9" s="5">
        <v>1394</v>
      </c>
      <c r="B9" s="5" t="s">
        <v>545</v>
      </c>
      <c r="C9" s="5">
        <v>1857</v>
      </c>
      <c r="D9" s="5">
        <v>0</v>
      </c>
      <c r="E9" s="5">
        <v>217</v>
      </c>
      <c r="F9" s="5">
        <v>0</v>
      </c>
      <c r="G9" s="5">
        <v>0</v>
      </c>
      <c r="H9" s="5">
        <v>1640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>
      <c r="A10" s="5">
        <v>1394</v>
      </c>
      <c r="B10" s="5" t="s">
        <v>546</v>
      </c>
      <c r="C10" s="5">
        <v>913206</v>
      </c>
      <c r="D10" s="5">
        <v>0</v>
      </c>
      <c r="E10" s="5">
        <v>269145</v>
      </c>
      <c r="F10" s="5">
        <v>1336</v>
      </c>
      <c r="G10" s="5">
        <v>0</v>
      </c>
      <c r="H10" s="5">
        <v>50</v>
      </c>
      <c r="I10" s="5">
        <v>1186</v>
      </c>
      <c r="J10" s="5">
        <v>0</v>
      </c>
      <c r="K10" s="5">
        <v>0</v>
      </c>
      <c r="L10" s="5">
        <v>0</v>
      </c>
      <c r="M10" s="5">
        <v>0</v>
      </c>
      <c r="N10" s="5">
        <v>641489</v>
      </c>
    </row>
    <row r="11" spans="1:14">
      <c r="A11" s="5">
        <v>1394</v>
      </c>
      <c r="B11" s="5" t="s">
        <v>547</v>
      </c>
      <c r="C11" s="5">
        <v>11624482</v>
      </c>
      <c r="D11" s="5">
        <v>127372</v>
      </c>
      <c r="E11" s="5">
        <v>243400</v>
      </c>
      <c r="F11" s="5">
        <v>186017</v>
      </c>
      <c r="G11" s="5">
        <v>0</v>
      </c>
      <c r="H11" s="5">
        <v>108291</v>
      </c>
      <c r="I11" s="5">
        <v>24221</v>
      </c>
      <c r="J11" s="5">
        <v>46</v>
      </c>
      <c r="K11" s="5">
        <v>23158</v>
      </c>
      <c r="L11" s="5">
        <v>6500</v>
      </c>
      <c r="M11" s="5">
        <v>640</v>
      </c>
      <c r="N11" s="5">
        <v>10904836</v>
      </c>
    </row>
    <row r="12" spans="1:14">
      <c r="A12" s="5">
        <v>1394</v>
      </c>
      <c r="B12" s="5" t="s">
        <v>548</v>
      </c>
      <c r="C12" s="5">
        <v>50976</v>
      </c>
      <c r="D12" s="5">
        <v>47303</v>
      </c>
      <c r="E12" s="5">
        <v>1918</v>
      </c>
      <c r="F12" s="5">
        <v>0</v>
      </c>
      <c r="G12" s="5">
        <v>0</v>
      </c>
      <c r="H12" s="5">
        <v>1309</v>
      </c>
      <c r="I12" s="5">
        <v>447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>
      <c r="A13" s="5">
        <v>1394</v>
      </c>
      <c r="B13" s="5" t="s">
        <v>549</v>
      </c>
      <c r="C13" s="5">
        <v>2343</v>
      </c>
      <c r="D13" s="5">
        <v>610</v>
      </c>
      <c r="E13" s="5">
        <v>168</v>
      </c>
      <c r="F13" s="5">
        <v>1310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255</v>
      </c>
    </row>
    <row r="14" spans="1:14">
      <c r="A14" s="5">
        <v>1394</v>
      </c>
      <c r="B14" s="5" t="s">
        <v>550</v>
      </c>
      <c r="C14" s="5">
        <v>300046</v>
      </c>
      <c r="D14" s="5">
        <v>2848</v>
      </c>
      <c r="E14" s="5">
        <v>78524</v>
      </c>
      <c r="F14" s="5">
        <v>46779</v>
      </c>
      <c r="G14" s="5">
        <v>0</v>
      </c>
      <c r="H14" s="5">
        <v>36938</v>
      </c>
      <c r="I14" s="5">
        <v>40762</v>
      </c>
      <c r="J14" s="5">
        <v>130</v>
      </c>
      <c r="K14" s="5">
        <v>200</v>
      </c>
      <c r="L14" s="5">
        <v>1210</v>
      </c>
      <c r="M14" s="5">
        <v>9124</v>
      </c>
      <c r="N14" s="5">
        <v>83531</v>
      </c>
    </row>
    <row r="15" spans="1:14">
      <c r="A15" s="5">
        <v>1394</v>
      </c>
      <c r="B15" s="5" t="s">
        <v>551</v>
      </c>
      <c r="C15" s="5">
        <v>62391</v>
      </c>
      <c r="D15" s="5">
        <v>0</v>
      </c>
      <c r="E15" s="5">
        <v>11640</v>
      </c>
      <c r="F15" s="5">
        <v>1257</v>
      </c>
      <c r="G15" s="5">
        <v>0</v>
      </c>
      <c r="H15" s="5">
        <v>5959</v>
      </c>
      <c r="I15" s="5">
        <v>261</v>
      </c>
      <c r="J15" s="5">
        <v>0</v>
      </c>
      <c r="K15" s="5">
        <v>0</v>
      </c>
      <c r="L15" s="5">
        <v>0</v>
      </c>
      <c r="M15" s="5">
        <v>0</v>
      </c>
      <c r="N15" s="5">
        <v>43274</v>
      </c>
    </row>
    <row r="16" spans="1:14">
      <c r="A16" s="5">
        <v>1394</v>
      </c>
      <c r="B16" s="5" t="s">
        <v>552</v>
      </c>
      <c r="C16" s="5">
        <v>14053758</v>
      </c>
      <c r="D16" s="5">
        <v>77448</v>
      </c>
      <c r="E16" s="5">
        <v>43563</v>
      </c>
      <c r="F16" s="5">
        <v>3421</v>
      </c>
      <c r="G16" s="5">
        <v>248</v>
      </c>
      <c r="H16" s="5">
        <v>96154</v>
      </c>
      <c r="I16" s="5">
        <v>38081</v>
      </c>
      <c r="J16" s="5">
        <v>2648</v>
      </c>
      <c r="K16" s="5">
        <v>111</v>
      </c>
      <c r="L16" s="5">
        <v>2565</v>
      </c>
      <c r="M16" s="5">
        <v>0</v>
      </c>
      <c r="N16" s="5">
        <v>13789520</v>
      </c>
    </row>
    <row r="17" spans="1:14">
      <c r="A17" s="5">
        <v>1394</v>
      </c>
      <c r="B17" s="5" t="s">
        <v>553</v>
      </c>
      <c r="C17" s="5">
        <v>161339</v>
      </c>
      <c r="D17" s="5">
        <v>0</v>
      </c>
      <c r="E17" s="5">
        <v>3167</v>
      </c>
      <c r="F17" s="5">
        <v>2352</v>
      </c>
      <c r="G17" s="5">
        <v>0</v>
      </c>
      <c r="H17" s="5">
        <v>834</v>
      </c>
      <c r="I17" s="5">
        <v>3279</v>
      </c>
      <c r="J17" s="5">
        <v>0</v>
      </c>
      <c r="K17" s="5">
        <v>0</v>
      </c>
      <c r="L17" s="5">
        <v>765</v>
      </c>
      <c r="M17" s="5">
        <v>0</v>
      </c>
      <c r="N17" s="5">
        <v>150941</v>
      </c>
    </row>
    <row r="18" spans="1:14">
      <c r="A18" s="5">
        <v>1394</v>
      </c>
      <c r="B18" s="5" t="s">
        <v>554</v>
      </c>
      <c r="C18" s="5">
        <v>12519</v>
      </c>
      <c r="D18" s="5">
        <v>0</v>
      </c>
      <c r="E18" s="5">
        <v>993</v>
      </c>
      <c r="F18" s="5">
        <v>148</v>
      </c>
      <c r="G18" s="5">
        <v>0</v>
      </c>
      <c r="H18" s="5">
        <v>201</v>
      </c>
      <c r="I18" s="5">
        <v>408</v>
      </c>
      <c r="J18" s="5">
        <v>0</v>
      </c>
      <c r="K18" s="5">
        <v>0</v>
      </c>
      <c r="L18" s="5">
        <v>28</v>
      </c>
      <c r="M18" s="5">
        <v>0</v>
      </c>
      <c r="N18" s="5">
        <v>10741</v>
      </c>
    </row>
    <row r="19" spans="1:14">
      <c r="A19" s="5">
        <v>1394</v>
      </c>
      <c r="B19" s="5" t="s">
        <v>555</v>
      </c>
      <c r="C19" s="5">
        <v>200579</v>
      </c>
      <c r="D19" s="5">
        <v>0</v>
      </c>
      <c r="E19" s="5">
        <v>0</v>
      </c>
      <c r="F19" s="5">
        <v>3275</v>
      </c>
      <c r="G19" s="5">
        <v>0</v>
      </c>
      <c r="H19" s="5">
        <v>109546</v>
      </c>
      <c r="I19" s="5">
        <v>125</v>
      </c>
      <c r="J19" s="5">
        <v>0</v>
      </c>
      <c r="K19" s="5">
        <v>0</v>
      </c>
      <c r="L19" s="5">
        <v>0</v>
      </c>
      <c r="M19" s="5">
        <v>0</v>
      </c>
      <c r="N19" s="5">
        <v>87632</v>
      </c>
    </row>
    <row r="20" spans="1:14">
      <c r="A20" s="5">
        <v>1394</v>
      </c>
      <c r="B20" s="5" t="s">
        <v>556</v>
      </c>
      <c r="C20" s="5">
        <v>2186132</v>
      </c>
      <c r="D20" s="5">
        <v>225</v>
      </c>
      <c r="E20" s="5">
        <v>21796</v>
      </c>
      <c r="F20" s="5">
        <v>1117</v>
      </c>
      <c r="G20" s="5">
        <v>0</v>
      </c>
      <c r="H20" s="5">
        <v>49097</v>
      </c>
      <c r="I20" s="5">
        <v>3029</v>
      </c>
      <c r="J20" s="5">
        <v>0</v>
      </c>
      <c r="K20" s="5">
        <v>0</v>
      </c>
      <c r="L20" s="5">
        <v>0</v>
      </c>
      <c r="M20" s="5">
        <v>0</v>
      </c>
      <c r="N20" s="5">
        <v>2110867</v>
      </c>
    </row>
    <row r="21" spans="1:14">
      <c r="A21" s="5">
        <v>1394</v>
      </c>
      <c r="B21" s="5" t="s">
        <v>557</v>
      </c>
      <c r="C21" s="5">
        <v>336476</v>
      </c>
      <c r="D21" s="5">
        <v>78052</v>
      </c>
      <c r="E21" s="5">
        <v>17112</v>
      </c>
      <c r="F21" s="5">
        <v>145921</v>
      </c>
      <c r="G21" s="5">
        <v>0</v>
      </c>
      <c r="H21" s="5">
        <v>551</v>
      </c>
      <c r="I21" s="5">
        <v>14698</v>
      </c>
      <c r="J21" s="5">
        <v>13</v>
      </c>
      <c r="K21" s="5">
        <v>85</v>
      </c>
      <c r="L21" s="5">
        <v>1191</v>
      </c>
      <c r="M21" s="5">
        <v>0</v>
      </c>
      <c r="N21" s="5">
        <v>78852</v>
      </c>
    </row>
    <row r="22" spans="1:14">
      <c r="A22" s="5">
        <v>1394</v>
      </c>
      <c r="B22" s="5" t="s">
        <v>558</v>
      </c>
      <c r="C22" s="5">
        <v>20527</v>
      </c>
      <c r="D22" s="5">
        <v>0</v>
      </c>
      <c r="E22" s="5">
        <v>10958</v>
      </c>
      <c r="F22" s="5">
        <v>262</v>
      </c>
      <c r="G22" s="5">
        <v>0</v>
      </c>
      <c r="H22" s="5">
        <v>1328</v>
      </c>
      <c r="I22" s="5">
        <v>7971</v>
      </c>
      <c r="J22" s="5">
        <v>0</v>
      </c>
      <c r="K22" s="5">
        <v>0</v>
      </c>
      <c r="L22" s="5">
        <v>0</v>
      </c>
      <c r="M22" s="5">
        <v>0</v>
      </c>
      <c r="N22" s="5">
        <v>8</v>
      </c>
    </row>
    <row r="23" spans="1:14">
      <c r="A23" s="5">
        <v>1394</v>
      </c>
      <c r="B23" s="5" t="s">
        <v>559</v>
      </c>
      <c r="C23" s="5">
        <v>811</v>
      </c>
      <c r="D23" s="5">
        <v>0</v>
      </c>
      <c r="E23" s="5">
        <v>150</v>
      </c>
      <c r="F23" s="5">
        <v>0</v>
      </c>
      <c r="G23" s="5">
        <v>0</v>
      </c>
      <c r="H23" s="5">
        <v>370</v>
      </c>
      <c r="I23" s="5">
        <v>177</v>
      </c>
      <c r="J23" s="5">
        <v>0</v>
      </c>
      <c r="K23" s="5">
        <v>0</v>
      </c>
      <c r="L23" s="5">
        <v>114</v>
      </c>
      <c r="M23" s="5">
        <v>0</v>
      </c>
      <c r="N23" s="5">
        <v>0</v>
      </c>
    </row>
    <row r="24" spans="1:14">
      <c r="A24" s="5">
        <v>1394</v>
      </c>
      <c r="B24" s="5" t="s">
        <v>560</v>
      </c>
      <c r="C24" s="5">
        <v>762261</v>
      </c>
      <c r="D24" s="5">
        <v>423075</v>
      </c>
      <c r="E24" s="5">
        <v>1937</v>
      </c>
      <c r="F24" s="5">
        <v>141330</v>
      </c>
      <c r="G24" s="5">
        <v>0</v>
      </c>
      <c r="H24" s="5">
        <v>14489</v>
      </c>
      <c r="I24" s="5">
        <v>223</v>
      </c>
      <c r="J24" s="5">
        <v>0</v>
      </c>
      <c r="K24" s="5">
        <v>2800</v>
      </c>
      <c r="L24" s="5">
        <v>1150</v>
      </c>
      <c r="M24" s="5">
        <v>0</v>
      </c>
      <c r="N24" s="5">
        <v>177258</v>
      </c>
    </row>
    <row r="25" spans="1:14">
      <c r="A25" s="5">
        <v>1394</v>
      </c>
      <c r="B25" s="5" t="s">
        <v>561</v>
      </c>
      <c r="C25" s="5">
        <v>1272354</v>
      </c>
      <c r="D25" s="5">
        <v>362</v>
      </c>
      <c r="E25" s="5">
        <v>448</v>
      </c>
      <c r="F25" s="5">
        <v>67325</v>
      </c>
      <c r="G25" s="5">
        <v>0</v>
      </c>
      <c r="H25" s="5">
        <v>240</v>
      </c>
      <c r="I25" s="5">
        <v>115</v>
      </c>
      <c r="J25" s="5">
        <v>0</v>
      </c>
      <c r="K25" s="5">
        <v>0</v>
      </c>
      <c r="L25" s="5">
        <v>15</v>
      </c>
      <c r="M25" s="5">
        <v>0</v>
      </c>
      <c r="N25" s="5">
        <v>1203849</v>
      </c>
    </row>
    <row r="26" spans="1:14">
      <c r="A26" s="5">
        <v>1394</v>
      </c>
      <c r="B26" s="5" t="s">
        <v>562</v>
      </c>
      <c r="C26" s="5">
        <v>9661</v>
      </c>
      <c r="D26" s="5">
        <v>3066</v>
      </c>
      <c r="E26" s="5">
        <v>0</v>
      </c>
      <c r="F26" s="5">
        <v>0</v>
      </c>
      <c r="G26" s="5">
        <v>0</v>
      </c>
      <c r="H26" s="5">
        <v>500</v>
      </c>
      <c r="I26" s="5">
        <v>0</v>
      </c>
      <c r="J26" s="5">
        <v>0</v>
      </c>
      <c r="K26" s="5">
        <v>6095</v>
      </c>
      <c r="L26" s="5">
        <v>0</v>
      </c>
      <c r="M26" s="5">
        <v>0</v>
      </c>
      <c r="N26" s="5">
        <v>0</v>
      </c>
    </row>
    <row r="27" spans="1:14">
      <c r="A27" s="5">
        <v>1394</v>
      </c>
      <c r="B27" s="5" t="s">
        <v>563</v>
      </c>
      <c r="C27" s="5">
        <v>138242</v>
      </c>
      <c r="D27" s="5">
        <v>50</v>
      </c>
      <c r="E27" s="5">
        <v>4599</v>
      </c>
      <c r="F27" s="5">
        <v>129</v>
      </c>
      <c r="G27" s="5">
        <v>0</v>
      </c>
      <c r="H27" s="5">
        <v>1633</v>
      </c>
      <c r="I27" s="5">
        <v>4654</v>
      </c>
      <c r="J27" s="5">
        <v>0</v>
      </c>
      <c r="K27" s="5">
        <v>0</v>
      </c>
      <c r="L27" s="5">
        <v>39</v>
      </c>
      <c r="M27" s="5">
        <v>0</v>
      </c>
      <c r="N27" s="5">
        <v>127138</v>
      </c>
    </row>
    <row r="28" spans="1:14">
      <c r="A28" s="5">
        <v>1394</v>
      </c>
      <c r="B28" s="5" t="s">
        <v>564</v>
      </c>
      <c r="C28" s="5">
        <v>222554</v>
      </c>
      <c r="D28" s="5">
        <v>247</v>
      </c>
      <c r="E28" s="5">
        <v>1632</v>
      </c>
      <c r="F28" s="5">
        <v>698</v>
      </c>
      <c r="G28" s="5">
        <v>0</v>
      </c>
      <c r="H28" s="5">
        <v>142399</v>
      </c>
      <c r="I28" s="5">
        <v>4498</v>
      </c>
      <c r="J28" s="5">
        <v>0</v>
      </c>
      <c r="K28" s="5">
        <v>0</v>
      </c>
      <c r="L28" s="5">
        <v>0</v>
      </c>
      <c r="M28" s="5">
        <v>1354</v>
      </c>
      <c r="N28" s="5">
        <v>71727</v>
      </c>
    </row>
    <row r="29" spans="1:14">
      <c r="A29" s="5">
        <v>1394</v>
      </c>
      <c r="B29" s="5" t="s">
        <v>565</v>
      </c>
      <c r="C29" s="5">
        <v>8304</v>
      </c>
      <c r="D29" s="5">
        <v>0</v>
      </c>
      <c r="E29" s="5">
        <v>3826</v>
      </c>
      <c r="F29" s="5">
        <v>0</v>
      </c>
      <c r="G29" s="5">
        <v>0</v>
      </c>
      <c r="H29" s="5">
        <v>0</v>
      </c>
      <c r="I29" s="5">
        <v>35</v>
      </c>
      <c r="J29" s="5">
        <v>0</v>
      </c>
      <c r="K29" s="5">
        <v>8</v>
      </c>
      <c r="L29" s="5">
        <v>8</v>
      </c>
      <c r="M29" s="5">
        <v>0</v>
      </c>
      <c r="N29" s="5">
        <v>4428</v>
      </c>
    </row>
    <row r="30" spans="1:14">
      <c r="A30" s="5">
        <v>1394</v>
      </c>
      <c r="B30" s="5" t="s">
        <v>566</v>
      </c>
      <c r="C30" s="5">
        <v>80779</v>
      </c>
      <c r="D30" s="5">
        <v>940</v>
      </c>
      <c r="E30" s="5">
        <v>14241</v>
      </c>
      <c r="F30" s="5">
        <v>48</v>
      </c>
      <c r="G30" s="5">
        <v>0</v>
      </c>
      <c r="H30" s="5">
        <v>3902</v>
      </c>
      <c r="I30" s="5">
        <v>12083</v>
      </c>
      <c r="J30" s="5">
        <v>0</v>
      </c>
      <c r="K30" s="5">
        <v>6013</v>
      </c>
      <c r="L30" s="5">
        <v>0</v>
      </c>
      <c r="M30" s="5">
        <v>0</v>
      </c>
      <c r="N30" s="5">
        <v>43551</v>
      </c>
    </row>
    <row r="31" spans="1:14">
      <c r="A31" s="5">
        <v>1394</v>
      </c>
      <c r="B31" s="5" t="s">
        <v>567</v>
      </c>
      <c r="C31" s="5">
        <v>253823</v>
      </c>
      <c r="D31" s="5">
        <v>5982</v>
      </c>
      <c r="E31" s="5">
        <v>10982</v>
      </c>
      <c r="F31" s="5">
        <v>864</v>
      </c>
      <c r="G31" s="5">
        <v>0</v>
      </c>
      <c r="H31" s="5">
        <v>8326</v>
      </c>
      <c r="I31" s="5">
        <v>6725</v>
      </c>
      <c r="J31" s="5">
        <v>0</v>
      </c>
      <c r="K31" s="5">
        <v>18132</v>
      </c>
      <c r="L31" s="5">
        <v>2934</v>
      </c>
      <c r="M31" s="5">
        <v>0</v>
      </c>
      <c r="N31" s="5">
        <v>199878</v>
      </c>
    </row>
    <row r="32" spans="1:14">
      <c r="A32" s="5">
        <v>1394</v>
      </c>
      <c r="B32" s="5" t="s">
        <v>568</v>
      </c>
      <c r="C32" s="5">
        <v>10236953</v>
      </c>
      <c r="D32" s="5">
        <v>0</v>
      </c>
      <c r="E32" s="5">
        <v>388</v>
      </c>
      <c r="F32" s="5">
        <v>0</v>
      </c>
      <c r="G32" s="5">
        <v>0</v>
      </c>
      <c r="H32" s="5">
        <v>0</v>
      </c>
      <c r="I32" s="5">
        <v>127</v>
      </c>
      <c r="J32" s="5">
        <v>0</v>
      </c>
      <c r="K32" s="5">
        <v>0</v>
      </c>
      <c r="L32" s="5">
        <v>0</v>
      </c>
      <c r="M32" s="5">
        <v>0</v>
      </c>
      <c r="N32" s="5">
        <v>10236437</v>
      </c>
    </row>
    <row r="33" spans="1:14">
      <c r="A33" s="5">
        <v>1394</v>
      </c>
      <c r="B33" s="5" t="s">
        <v>569</v>
      </c>
      <c r="C33" s="5">
        <v>62971</v>
      </c>
      <c r="D33" s="5">
        <v>0</v>
      </c>
      <c r="E33" s="5">
        <v>163</v>
      </c>
      <c r="F33" s="5">
        <v>0</v>
      </c>
      <c r="G33" s="5">
        <v>0</v>
      </c>
      <c r="H33" s="5">
        <v>13442</v>
      </c>
      <c r="I33" s="5">
        <v>167</v>
      </c>
      <c r="J33" s="5">
        <v>0</v>
      </c>
      <c r="K33" s="5">
        <v>0</v>
      </c>
      <c r="L33" s="5">
        <v>1293</v>
      </c>
      <c r="M33" s="5">
        <v>0</v>
      </c>
      <c r="N33" s="5">
        <v>47907</v>
      </c>
    </row>
    <row r="34" spans="1:14">
      <c r="A34" s="5">
        <v>1394</v>
      </c>
      <c r="B34" s="5" t="s">
        <v>570</v>
      </c>
      <c r="C34" s="5">
        <v>72014</v>
      </c>
      <c r="D34" s="5">
        <v>9223</v>
      </c>
      <c r="E34" s="5">
        <v>2401</v>
      </c>
      <c r="F34" s="5">
        <v>1602</v>
      </c>
      <c r="G34" s="5">
        <v>0</v>
      </c>
      <c r="H34" s="5">
        <v>3884</v>
      </c>
      <c r="I34" s="5">
        <v>3039</v>
      </c>
      <c r="J34" s="5">
        <v>0</v>
      </c>
      <c r="K34" s="5">
        <v>0</v>
      </c>
      <c r="L34" s="5">
        <v>0</v>
      </c>
      <c r="M34" s="5">
        <v>0</v>
      </c>
      <c r="N34" s="5">
        <v>51865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30"/>
  <sheetViews>
    <sheetView rightToLeft="1" zoomScaleNormal="100" workbookViewId="0">
      <selection sqref="A1:B1"/>
    </sheetView>
  </sheetViews>
  <sheetFormatPr defaultRowHeight="15"/>
  <cols>
    <col min="1" max="1" width="8.85546875" style="3" customWidth="1"/>
    <col min="2" max="2" width="11.140625" style="3" bestFit="1" customWidth="1"/>
    <col min="3" max="3" width="11.28515625" style="4" customWidth="1"/>
    <col min="4" max="4" width="58.7109375" style="3" customWidth="1"/>
    <col min="5" max="6" width="14.4257812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28515625" style="3" customWidth="1"/>
    <col min="14" max="14" width="22.7109375" style="3" customWidth="1"/>
    <col min="15" max="15" width="13.28515625" style="3" customWidth="1"/>
    <col min="16" max="16" width="14.7109375" style="3" customWidth="1"/>
    <col min="17" max="19" width="13.28515625" style="3" customWidth="1"/>
    <col min="20" max="20" width="16.85546875" style="3" customWidth="1"/>
    <col min="21" max="21" width="18.7109375" style="3" customWidth="1"/>
    <col min="22" max="22" width="16.140625" style="3" customWidth="1"/>
    <col min="23" max="24" width="14" style="3" bestFit="1" customWidth="1"/>
    <col min="25" max="25" width="12" style="3" customWidth="1"/>
    <col min="26" max="26" width="13.5703125" style="3" customWidth="1"/>
    <col min="27" max="27" width="15.7109375" style="3" customWidth="1"/>
  </cols>
  <sheetData>
    <row r="1" spans="1:27" ht="15.75" thickBot="1">
      <c r="A1" s="9" t="s">
        <v>159</v>
      </c>
      <c r="B1" s="9"/>
      <c r="C1" s="8" t="str">
        <f>CONCATENATE("1-",'فهرست جداول'!B2,"-",MID('فهرست جداول'!A1, 58,10), "                  (میلیون ریال)")</f>
        <v>1-خلاصه آمار کارگاه‏ها بر حسب فعالیت-94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21" customHeight="1" thickBot="1">
      <c r="A2" s="24" t="s">
        <v>128</v>
      </c>
      <c r="B2" s="25" t="s">
        <v>151</v>
      </c>
      <c r="C2" s="24" t="s">
        <v>0</v>
      </c>
      <c r="D2" s="26" t="s">
        <v>1</v>
      </c>
      <c r="E2" s="27" t="s">
        <v>11</v>
      </c>
      <c r="F2" s="27" t="s">
        <v>86</v>
      </c>
      <c r="G2" s="27"/>
      <c r="H2" s="27"/>
      <c r="I2" s="27"/>
      <c r="J2" s="27"/>
      <c r="K2" s="27"/>
      <c r="L2" s="27"/>
      <c r="M2" s="27" t="s">
        <v>89</v>
      </c>
      <c r="N2" s="27" t="s">
        <v>154</v>
      </c>
      <c r="O2" s="27"/>
      <c r="P2" s="28" t="s">
        <v>158</v>
      </c>
      <c r="Q2" s="28" t="s">
        <v>155</v>
      </c>
      <c r="R2" s="27" t="s">
        <v>157</v>
      </c>
      <c r="S2" s="27"/>
      <c r="T2" s="27" t="s">
        <v>124</v>
      </c>
      <c r="U2" s="27" t="s">
        <v>125</v>
      </c>
      <c r="V2" s="27" t="s">
        <v>87</v>
      </c>
      <c r="W2" s="27" t="s">
        <v>88</v>
      </c>
      <c r="X2" s="27"/>
      <c r="Y2" s="27" t="s">
        <v>90</v>
      </c>
      <c r="Z2" s="27" t="s">
        <v>91</v>
      </c>
      <c r="AA2" s="27"/>
    </row>
    <row r="3" spans="1:27" ht="21" customHeight="1" thickBot="1">
      <c r="A3" s="29"/>
      <c r="B3" s="30"/>
      <c r="C3" s="29"/>
      <c r="D3" s="26"/>
      <c r="E3" s="27"/>
      <c r="F3" s="27" t="s">
        <v>92</v>
      </c>
      <c r="G3" s="27"/>
      <c r="H3" s="27"/>
      <c r="I3" s="27" t="s">
        <v>93</v>
      </c>
      <c r="J3" s="27"/>
      <c r="K3" s="27" t="s">
        <v>94</v>
      </c>
      <c r="L3" s="27"/>
      <c r="M3" s="27"/>
      <c r="N3" s="27"/>
      <c r="O3" s="27"/>
      <c r="P3" s="30"/>
      <c r="Q3" s="30"/>
      <c r="R3" s="28" t="s">
        <v>98</v>
      </c>
      <c r="S3" s="28" t="s">
        <v>99</v>
      </c>
      <c r="T3" s="27"/>
      <c r="U3" s="27"/>
      <c r="V3" s="31"/>
      <c r="W3" s="27"/>
      <c r="X3" s="27"/>
      <c r="Y3" s="31"/>
      <c r="Z3" s="27" t="s">
        <v>95</v>
      </c>
      <c r="AA3" s="27" t="s">
        <v>96</v>
      </c>
    </row>
    <row r="4" spans="1:27" ht="24" customHeight="1" thickBot="1">
      <c r="A4" s="29"/>
      <c r="B4" s="32"/>
      <c r="C4" s="29"/>
      <c r="D4" s="33"/>
      <c r="E4" s="27"/>
      <c r="F4" s="34" t="s">
        <v>2</v>
      </c>
      <c r="G4" s="34" t="s">
        <v>97</v>
      </c>
      <c r="H4" s="34" t="s">
        <v>7</v>
      </c>
      <c r="I4" s="34" t="s">
        <v>97</v>
      </c>
      <c r="J4" s="34" t="s">
        <v>7</v>
      </c>
      <c r="K4" s="34" t="s">
        <v>97</v>
      </c>
      <c r="L4" s="34" t="s">
        <v>7</v>
      </c>
      <c r="M4" s="27"/>
      <c r="N4" s="34" t="s">
        <v>156</v>
      </c>
      <c r="O4" s="35" t="s">
        <v>153</v>
      </c>
      <c r="P4" s="32"/>
      <c r="Q4" s="32"/>
      <c r="R4" s="32"/>
      <c r="S4" s="32"/>
      <c r="T4" s="27"/>
      <c r="U4" s="27"/>
      <c r="V4" s="31"/>
      <c r="W4" s="34" t="s">
        <v>20</v>
      </c>
      <c r="X4" s="34" t="s">
        <v>21</v>
      </c>
      <c r="Y4" s="31"/>
      <c r="Z4" s="27"/>
      <c r="AA4" s="27"/>
    </row>
    <row r="5" spans="1:27">
      <c r="A5" s="5">
        <v>1394</v>
      </c>
      <c r="B5" s="5">
        <v>1</v>
      </c>
      <c r="C5" s="5" t="s">
        <v>162</v>
      </c>
      <c r="D5" s="5" t="s">
        <v>163</v>
      </c>
      <c r="E5" s="5">
        <v>33461</v>
      </c>
      <c r="F5" s="5">
        <v>1792968</v>
      </c>
      <c r="G5" s="5">
        <v>1590947</v>
      </c>
      <c r="H5" s="5">
        <v>202021</v>
      </c>
      <c r="I5" s="5">
        <v>1573329</v>
      </c>
      <c r="J5" s="5">
        <v>201371</v>
      </c>
      <c r="K5" s="5">
        <v>17619</v>
      </c>
      <c r="L5" s="5">
        <v>650</v>
      </c>
      <c r="M5" s="5">
        <v>419757914</v>
      </c>
      <c r="N5" s="5">
        <v>3305416152</v>
      </c>
      <c r="O5" s="5">
        <v>663200240</v>
      </c>
      <c r="P5" s="5">
        <v>4780715065</v>
      </c>
      <c r="Q5" s="5">
        <v>4753926524</v>
      </c>
      <c r="R5" s="5">
        <v>633754838</v>
      </c>
      <c r="S5" s="5">
        <v>17072243</v>
      </c>
      <c r="T5" s="5">
        <v>3495341080</v>
      </c>
      <c r="U5" s="5">
        <v>4909781621</v>
      </c>
      <c r="V5" s="5">
        <v>1414440542</v>
      </c>
      <c r="W5" s="5">
        <v>62957023</v>
      </c>
      <c r="X5" s="5">
        <v>233727399</v>
      </c>
      <c r="Y5" s="5">
        <v>21540617</v>
      </c>
      <c r="Z5" s="5">
        <v>76080215</v>
      </c>
      <c r="AA5" s="5">
        <v>184720626</v>
      </c>
    </row>
    <row r="6" spans="1:27">
      <c r="A6" s="5">
        <v>1394</v>
      </c>
      <c r="B6" s="5">
        <v>2</v>
      </c>
      <c r="C6" s="5" t="s">
        <v>164</v>
      </c>
      <c r="D6" s="5" t="s">
        <v>165</v>
      </c>
      <c r="E6" s="5">
        <v>6108</v>
      </c>
      <c r="F6" s="5">
        <v>294994</v>
      </c>
      <c r="G6" s="5">
        <v>248452</v>
      </c>
      <c r="H6" s="5">
        <v>46542</v>
      </c>
      <c r="I6" s="5">
        <v>244428</v>
      </c>
      <c r="J6" s="5">
        <v>46292</v>
      </c>
      <c r="K6" s="5">
        <v>4025</v>
      </c>
      <c r="L6" s="5">
        <v>250</v>
      </c>
      <c r="M6" s="5">
        <v>50670622</v>
      </c>
      <c r="N6" s="5">
        <v>465472928</v>
      </c>
      <c r="O6" s="5">
        <v>110564484</v>
      </c>
      <c r="P6" s="5">
        <v>631508250</v>
      </c>
      <c r="Q6" s="5">
        <v>627697733</v>
      </c>
      <c r="R6" s="5">
        <v>54641822</v>
      </c>
      <c r="S6" s="5">
        <v>1843528</v>
      </c>
      <c r="T6" s="5">
        <v>479476340</v>
      </c>
      <c r="U6" s="5">
        <v>644678606</v>
      </c>
      <c r="V6" s="5">
        <v>165202265</v>
      </c>
      <c r="W6" s="5">
        <v>1348710</v>
      </c>
      <c r="X6" s="5">
        <v>15358157</v>
      </c>
      <c r="Y6" s="5">
        <v>2267550</v>
      </c>
      <c r="Z6" s="5">
        <v>19400973</v>
      </c>
      <c r="AA6" s="5">
        <v>21513581</v>
      </c>
    </row>
    <row r="7" spans="1:27">
      <c r="A7" s="5">
        <v>1394</v>
      </c>
      <c r="B7" s="5">
        <v>3</v>
      </c>
      <c r="C7" s="5" t="s">
        <v>166</v>
      </c>
      <c r="D7" s="5" t="s">
        <v>167</v>
      </c>
      <c r="E7" s="5">
        <v>536</v>
      </c>
      <c r="F7" s="5">
        <v>32739</v>
      </c>
      <c r="G7" s="5">
        <v>29325</v>
      </c>
      <c r="H7" s="5">
        <v>3414</v>
      </c>
      <c r="I7" s="5">
        <v>29140</v>
      </c>
      <c r="J7" s="5">
        <v>3404</v>
      </c>
      <c r="K7" s="5">
        <v>185</v>
      </c>
      <c r="L7" s="5">
        <v>10</v>
      </c>
      <c r="M7" s="5">
        <v>4769774</v>
      </c>
      <c r="N7" s="5">
        <v>44624945</v>
      </c>
      <c r="O7" s="5">
        <v>15920426</v>
      </c>
      <c r="P7" s="5">
        <v>53376258</v>
      </c>
      <c r="Q7" s="5">
        <v>52640319</v>
      </c>
      <c r="R7" s="5">
        <v>1870298</v>
      </c>
      <c r="S7" s="5">
        <v>59258</v>
      </c>
      <c r="T7" s="5">
        <v>45711371</v>
      </c>
      <c r="U7" s="5">
        <v>56348246</v>
      </c>
      <c r="V7" s="5">
        <v>10636875</v>
      </c>
      <c r="W7" s="5">
        <v>71995</v>
      </c>
      <c r="X7" s="5">
        <v>848411</v>
      </c>
      <c r="Y7" s="5">
        <v>113188</v>
      </c>
      <c r="Z7" s="5">
        <v>592905</v>
      </c>
      <c r="AA7" s="5">
        <v>972807</v>
      </c>
    </row>
    <row r="8" spans="1:27">
      <c r="A8" s="5">
        <v>1394</v>
      </c>
      <c r="B8" s="5">
        <v>4</v>
      </c>
      <c r="C8" s="5" t="s">
        <v>168</v>
      </c>
      <c r="D8" s="5" t="s">
        <v>167</v>
      </c>
      <c r="E8" s="5">
        <v>536</v>
      </c>
      <c r="F8" s="5">
        <v>32739</v>
      </c>
      <c r="G8" s="5">
        <v>29325</v>
      </c>
      <c r="H8" s="5">
        <v>3414</v>
      </c>
      <c r="I8" s="5">
        <v>29140</v>
      </c>
      <c r="J8" s="5">
        <v>3404</v>
      </c>
      <c r="K8" s="5">
        <v>185</v>
      </c>
      <c r="L8" s="5">
        <v>10</v>
      </c>
      <c r="M8" s="5">
        <v>4769774</v>
      </c>
      <c r="N8" s="5">
        <v>44624945</v>
      </c>
      <c r="O8" s="5">
        <v>15920426</v>
      </c>
      <c r="P8" s="5">
        <v>53376258</v>
      </c>
      <c r="Q8" s="5">
        <v>52640319</v>
      </c>
      <c r="R8" s="5">
        <v>1870298</v>
      </c>
      <c r="S8" s="5">
        <v>59258</v>
      </c>
      <c r="T8" s="5">
        <v>45711371</v>
      </c>
      <c r="U8" s="5">
        <v>56348246</v>
      </c>
      <c r="V8" s="5">
        <v>10636875</v>
      </c>
      <c r="W8" s="5">
        <v>71995</v>
      </c>
      <c r="X8" s="5">
        <v>848411</v>
      </c>
      <c r="Y8" s="5">
        <v>113188</v>
      </c>
      <c r="Z8" s="5">
        <v>592905</v>
      </c>
      <c r="AA8" s="5">
        <v>972807</v>
      </c>
    </row>
    <row r="9" spans="1:27">
      <c r="A9" s="5">
        <v>1394</v>
      </c>
      <c r="B9" s="5">
        <v>3</v>
      </c>
      <c r="C9" s="5" t="s">
        <v>169</v>
      </c>
      <c r="D9" s="5" t="s">
        <v>170</v>
      </c>
      <c r="E9" s="5">
        <v>178</v>
      </c>
      <c r="F9" s="5">
        <v>6606</v>
      </c>
      <c r="G9" s="5">
        <v>4583</v>
      </c>
      <c r="H9" s="5">
        <v>2023</v>
      </c>
      <c r="I9" s="5">
        <v>4471</v>
      </c>
      <c r="J9" s="5">
        <v>2020</v>
      </c>
      <c r="K9" s="5">
        <v>112</v>
      </c>
      <c r="L9" s="5">
        <v>3</v>
      </c>
      <c r="M9" s="5">
        <v>928459</v>
      </c>
      <c r="N9" s="5">
        <v>5543712</v>
      </c>
      <c r="O9" s="5">
        <v>1597027</v>
      </c>
      <c r="P9" s="5">
        <v>9125077</v>
      </c>
      <c r="Q9" s="5">
        <v>9045173</v>
      </c>
      <c r="R9" s="5">
        <v>1613750</v>
      </c>
      <c r="S9" s="5">
        <v>49228</v>
      </c>
      <c r="T9" s="5">
        <v>5697749</v>
      </c>
      <c r="U9" s="5">
        <v>9401852</v>
      </c>
      <c r="V9" s="5">
        <v>3704102</v>
      </c>
      <c r="W9" s="5">
        <v>4122</v>
      </c>
      <c r="X9" s="5">
        <v>146479</v>
      </c>
      <c r="Y9" s="5">
        <v>71016</v>
      </c>
      <c r="Z9" s="5">
        <v>89468</v>
      </c>
      <c r="AA9" s="5">
        <v>233193</v>
      </c>
    </row>
    <row r="10" spans="1:27">
      <c r="A10" s="5">
        <v>1394</v>
      </c>
      <c r="B10" s="5">
        <v>4</v>
      </c>
      <c r="C10" s="5" t="s">
        <v>171</v>
      </c>
      <c r="D10" s="5" t="s">
        <v>170</v>
      </c>
      <c r="E10" s="5">
        <v>178</v>
      </c>
      <c r="F10" s="5">
        <v>6606</v>
      </c>
      <c r="G10" s="5">
        <v>4583</v>
      </c>
      <c r="H10" s="5">
        <v>2023</v>
      </c>
      <c r="I10" s="5">
        <v>4471</v>
      </c>
      <c r="J10" s="5">
        <v>2020</v>
      </c>
      <c r="K10" s="5">
        <v>112</v>
      </c>
      <c r="L10" s="5">
        <v>3</v>
      </c>
      <c r="M10" s="5">
        <v>928459</v>
      </c>
      <c r="N10" s="5">
        <v>5543712</v>
      </c>
      <c r="O10" s="5">
        <v>1597027</v>
      </c>
      <c r="P10" s="5">
        <v>9125077</v>
      </c>
      <c r="Q10" s="5">
        <v>9045173</v>
      </c>
      <c r="R10" s="5">
        <v>1613750</v>
      </c>
      <c r="S10" s="5">
        <v>49228</v>
      </c>
      <c r="T10" s="5">
        <v>5697749</v>
      </c>
      <c r="U10" s="5">
        <v>9401852</v>
      </c>
      <c r="V10" s="5">
        <v>3704102</v>
      </c>
      <c r="W10" s="5">
        <v>4122</v>
      </c>
      <c r="X10" s="5">
        <v>146479</v>
      </c>
      <c r="Y10" s="5">
        <v>71016</v>
      </c>
      <c r="Z10" s="5">
        <v>89468</v>
      </c>
      <c r="AA10" s="5">
        <v>233193</v>
      </c>
    </row>
    <row r="11" spans="1:27">
      <c r="A11" s="5">
        <v>1394</v>
      </c>
      <c r="B11" s="5">
        <v>3</v>
      </c>
      <c r="C11" s="5" t="s">
        <v>172</v>
      </c>
      <c r="D11" s="5" t="s">
        <v>173</v>
      </c>
      <c r="E11" s="5">
        <v>762</v>
      </c>
      <c r="F11" s="5">
        <v>28087</v>
      </c>
      <c r="G11" s="5">
        <v>19457</v>
      </c>
      <c r="H11" s="5">
        <v>8630</v>
      </c>
      <c r="I11" s="5">
        <v>18954</v>
      </c>
      <c r="J11" s="5">
        <v>8609</v>
      </c>
      <c r="K11" s="5">
        <v>503</v>
      </c>
      <c r="L11" s="5">
        <v>21</v>
      </c>
      <c r="M11" s="5">
        <v>4403488</v>
      </c>
      <c r="N11" s="5">
        <v>47579758</v>
      </c>
      <c r="O11" s="5">
        <v>10208875</v>
      </c>
      <c r="P11" s="5">
        <v>65885149</v>
      </c>
      <c r="Q11" s="5">
        <v>61965680</v>
      </c>
      <c r="R11" s="5">
        <v>18338180</v>
      </c>
      <c r="S11" s="5">
        <v>699685</v>
      </c>
      <c r="T11" s="5">
        <v>48650724</v>
      </c>
      <c r="U11" s="5">
        <v>66603740</v>
      </c>
      <c r="V11" s="5">
        <v>17953016</v>
      </c>
      <c r="W11" s="5">
        <v>32422</v>
      </c>
      <c r="X11" s="5">
        <v>1797190</v>
      </c>
      <c r="Y11" s="5">
        <v>283695</v>
      </c>
      <c r="Z11" s="5">
        <v>4751240</v>
      </c>
      <c r="AA11" s="5">
        <v>1860225</v>
      </c>
    </row>
    <row r="12" spans="1:27">
      <c r="A12" s="5">
        <v>1394</v>
      </c>
      <c r="B12" s="5">
        <v>4</v>
      </c>
      <c r="C12" s="5" t="s">
        <v>174</v>
      </c>
      <c r="D12" s="5" t="s">
        <v>173</v>
      </c>
      <c r="E12" s="5">
        <v>762</v>
      </c>
      <c r="F12" s="5">
        <v>28087</v>
      </c>
      <c r="G12" s="5">
        <v>19457</v>
      </c>
      <c r="H12" s="5">
        <v>8630</v>
      </c>
      <c r="I12" s="5">
        <v>18954</v>
      </c>
      <c r="J12" s="5">
        <v>8609</v>
      </c>
      <c r="K12" s="5">
        <v>503</v>
      </c>
      <c r="L12" s="5">
        <v>21</v>
      </c>
      <c r="M12" s="5">
        <v>4403488</v>
      </c>
      <c r="N12" s="5">
        <v>47579758</v>
      </c>
      <c r="O12" s="5">
        <v>10208875</v>
      </c>
      <c r="P12" s="5">
        <v>65885149</v>
      </c>
      <c r="Q12" s="5">
        <v>61965680</v>
      </c>
      <c r="R12" s="5">
        <v>18338180</v>
      </c>
      <c r="S12" s="5">
        <v>699685</v>
      </c>
      <c r="T12" s="5">
        <v>48650724</v>
      </c>
      <c r="U12" s="5">
        <v>66603740</v>
      </c>
      <c r="V12" s="5">
        <v>17953016</v>
      </c>
      <c r="W12" s="5">
        <v>32422</v>
      </c>
      <c r="X12" s="5">
        <v>1797190</v>
      </c>
      <c r="Y12" s="5">
        <v>283695</v>
      </c>
      <c r="Z12" s="5">
        <v>4751240</v>
      </c>
      <c r="AA12" s="5">
        <v>1860225</v>
      </c>
    </row>
    <row r="13" spans="1:27">
      <c r="A13" s="5">
        <v>1394</v>
      </c>
      <c r="B13" s="5">
        <v>3</v>
      </c>
      <c r="C13" s="5" t="s">
        <v>175</v>
      </c>
      <c r="D13" s="5" t="s">
        <v>176</v>
      </c>
      <c r="E13" s="5">
        <v>192</v>
      </c>
      <c r="F13" s="5">
        <v>13096</v>
      </c>
      <c r="G13" s="5">
        <v>11751</v>
      </c>
      <c r="H13" s="5">
        <v>1346</v>
      </c>
      <c r="I13" s="5">
        <v>11650</v>
      </c>
      <c r="J13" s="5">
        <v>1338</v>
      </c>
      <c r="K13" s="5">
        <v>101</v>
      </c>
      <c r="L13" s="5">
        <v>8</v>
      </c>
      <c r="M13" s="5">
        <v>3167662</v>
      </c>
      <c r="N13" s="5">
        <v>67224969</v>
      </c>
      <c r="O13" s="5">
        <v>19786143</v>
      </c>
      <c r="P13" s="5">
        <v>84855346</v>
      </c>
      <c r="Q13" s="5">
        <v>87881443</v>
      </c>
      <c r="R13" s="5">
        <v>524274</v>
      </c>
      <c r="S13" s="5">
        <v>16615</v>
      </c>
      <c r="T13" s="5">
        <v>68321430</v>
      </c>
      <c r="U13" s="5">
        <v>85771022</v>
      </c>
      <c r="V13" s="5">
        <v>17449592</v>
      </c>
      <c r="W13" s="5">
        <v>240492</v>
      </c>
      <c r="X13" s="5">
        <v>1682694</v>
      </c>
      <c r="Y13" s="5">
        <v>207888</v>
      </c>
      <c r="Z13" s="5">
        <v>2874094</v>
      </c>
      <c r="AA13" s="5">
        <v>2214036</v>
      </c>
    </row>
    <row r="14" spans="1:27">
      <c r="A14" s="5">
        <v>1394</v>
      </c>
      <c r="B14" s="5">
        <v>4</v>
      </c>
      <c r="C14" s="5" t="s">
        <v>177</v>
      </c>
      <c r="D14" s="5" t="s">
        <v>176</v>
      </c>
      <c r="E14" s="5">
        <v>192</v>
      </c>
      <c r="F14" s="5">
        <v>13096</v>
      </c>
      <c r="G14" s="5">
        <v>11751</v>
      </c>
      <c r="H14" s="5">
        <v>1346</v>
      </c>
      <c r="I14" s="5">
        <v>11650</v>
      </c>
      <c r="J14" s="5">
        <v>1338</v>
      </c>
      <c r="K14" s="5">
        <v>101</v>
      </c>
      <c r="L14" s="5">
        <v>8</v>
      </c>
      <c r="M14" s="5">
        <v>3167662</v>
      </c>
      <c r="N14" s="5">
        <v>67224969</v>
      </c>
      <c r="O14" s="5">
        <v>19786143</v>
      </c>
      <c r="P14" s="5">
        <v>84855346</v>
      </c>
      <c r="Q14" s="5">
        <v>87881443</v>
      </c>
      <c r="R14" s="5">
        <v>524274</v>
      </c>
      <c r="S14" s="5">
        <v>16615</v>
      </c>
      <c r="T14" s="5">
        <v>68321430</v>
      </c>
      <c r="U14" s="5">
        <v>85771022</v>
      </c>
      <c r="V14" s="5">
        <v>17449592</v>
      </c>
      <c r="W14" s="5">
        <v>240492</v>
      </c>
      <c r="X14" s="5">
        <v>1682694</v>
      </c>
      <c r="Y14" s="5">
        <v>207888</v>
      </c>
      <c r="Z14" s="5">
        <v>2874094</v>
      </c>
      <c r="AA14" s="5">
        <v>2214036</v>
      </c>
    </row>
    <row r="15" spans="1:27">
      <c r="A15" s="5">
        <v>1394</v>
      </c>
      <c r="B15" s="5">
        <v>3</v>
      </c>
      <c r="C15" s="5" t="s">
        <v>178</v>
      </c>
      <c r="D15" s="5" t="s">
        <v>179</v>
      </c>
      <c r="E15" s="5">
        <v>569</v>
      </c>
      <c r="F15" s="5">
        <v>58397</v>
      </c>
      <c r="G15" s="5">
        <v>52320</v>
      </c>
      <c r="H15" s="5">
        <v>6077</v>
      </c>
      <c r="I15" s="5">
        <v>52133</v>
      </c>
      <c r="J15" s="5">
        <v>6044</v>
      </c>
      <c r="K15" s="5">
        <v>188</v>
      </c>
      <c r="L15" s="5">
        <v>33</v>
      </c>
      <c r="M15" s="5">
        <v>11821174</v>
      </c>
      <c r="N15" s="5">
        <v>95599915</v>
      </c>
      <c r="O15" s="5">
        <v>16854924</v>
      </c>
      <c r="P15" s="5">
        <v>131152455</v>
      </c>
      <c r="Q15" s="5">
        <v>130542086</v>
      </c>
      <c r="R15" s="5">
        <v>14223753</v>
      </c>
      <c r="S15" s="5">
        <v>457613</v>
      </c>
      <c r="T15" s="5">
        <v>98261310</v>
      </c>
      <c r="U15" s="5">
        <v>132536670</v>
      </c>
      <c r="V15" s="5">
        <v>34275361</v>
      </c>
      <c r="W15" s="5">
        <v>65718</v>
      </c>
      <c r="X15" s="5">
        <v>5184424</v>
      </c>
      <c r="Y15" s="5">
        <v>430301</v>
      </c>
      <c r="Z15" s="5">
        <v>1738693</v>
      </c>
      <c r="AA15" s="5">
        <v>5239837</v>
      </c>
    </row>
    <row r="16" spans="1:27">
      <c r="A16" s="5">
        <v>1394</v>
      </c>
      <c r="B16" s="5">
        <v>4</v>
      </c>
      <c r="C16" s="5" t="s">
        <v>180</v>
      </c>
      <c r="D16" s="5" t="s">
        <v>179</v>
      </c>
      <c r="E16" s="5">
        <v>569</v>
      </c>
      <c r="F16" s="5">
        <v>58397</v>
      </c>
      <c r="G16" s="5">
        <v>52320</v>
      </c>
      <c r="H16" s="5">
        <v>6077</v>
      </c>
      <c r="I16" s="5">
        <v>52133</v>
      </c>
      <c r="J16" s="5">
        <v>6044</v>
      </c>
      <c r="K16" s="5">
        <v>188</v>
      </c>
      <c r="L16" s="5">
        <v>33</v>
      </c>
      <c r="M16" s="5">
        <v>11821174</v>
      </c>
      <c r="N16" s="5">
        <v>95599915</v>
      </c>
      <c r="O16" s="5">
        <v>16854924</v>
      </c>
      <c r="P16" s="5">
        <v>131152455</v>
      </c>
      <c r="Q16" s="5">
        <v>130542086</v>
      </c>
      <c r="R16" s="5">
        <v>14223753</v>
      </c>
      <c r="S16" s="5">
        <v>457613</v>
      </c>
      <c r="T16" s="5">
        <v>98261310</v>
      </c>
      <c r="U16" s="5">
        <v>132536670</v>
      </c>
      <c r="V16" s="5">
        <v>34275361</v>
      </c>
      <c r="W16" s="5">
        <v>65718</v>
      </c>
      <c r="X16" s="5">
        <v>5184424</v>
      </c>
      <c r="Y16" s="5">
        <v>430301</v>
      </c>
      <c r="Z16" s="5">
        <v>1738693</v>
      </c>
      <c r="AA16" s="5">
        <v>5239837</v>
      </c>
    </row>
    <row r="17" spans="1:27">
      <c r="A17" s="5">
        <v>1394</v>
      </c>
      <c r="B17" s="5">
        <v>3</v>
      </c>
      <c r="C17" s="5" t="s">
        <v>181</v>
      </c>
      <c r="D17" s="5" t="s">
        <v>182</v>
      </c>
      <c r="E17" s="5">
        <v>654</v>
      </c>
      <c r="F17" s="5">
        <v>21545</v>
      </c>
      <c r="G17" s="5">
        <v>18295</v>
      </c>
      <c r="H17" s="5">
        <v>3251</v>
      </c>
      <c r="I17" s="5">
        <v>17970</v>
      </c>
      <c r="J17" s="5">
        <v>3244</v>
      </c>
      <c r="K17" s="5">
        <v>325</v>
      </c>
      <c r="L17" s="5">
        <v>7</v>
      </c>
      <c r="M17" s="5">
        <v>3267000</v>
      </c>
      <c r="N17" s="5">
        <v>76570860</v>
      </c>
      <c r="O17" s="5">
        <v>15511621</v>
      </c>
      <c r="P17" s="5">
        <v>91064527</v>
      </c>
      <c r="Q17" s="5">
        <v>90731571</v>
      </c>
      <c r="R17" s="5">
        <v>1792625</v>
      </c>
      <c r="S17" s="5">
        <v>56028</v>
      </c>
      <c r="T17" s="5">
        <v>77802705</v>
      </c>
      <c r="U17" s="5">
        <v>92994350</v>
      </c>
      <c r="V17" s="5">
        <v>15191645</v>
      </c>
      <c r="W17" s="5">
        <v>530703</v>
      </c>
      <c r="X17" s="5">
        <v>1437544</v>
      </c>
      <c r="Y17" s="5">
        <v>101353</v>
      </c>
      <c r="Z17" s="5">
        <v>5702957</v>
      </c>
      <c r="AA17" s="5">
        <v>3032328</v>
      </c>
    </row>
    <row r="18" spans="1:27">
      <c r="A18" s="5">
        <v>1394</v>
      </c>
      <c r="B18" s="5">
        <v>4</v>
      </c>
      <c r="C18" s="5" t="s">
        <v>183</v>
      </c>
      <c r="D18" s="5" t="s">
        <v>184</v>
      </c>
      <c r="E18" s="5">
        <v>547</v>
      </c>
      <c r="F18" s="5">
        <v>17956</v>
      </c>
      <c r="G18" s="5">
        <v>15376</v>
      </c>
      <c r="H18" s="5">
        <v>2579</v>
      </c>
      <c r="I18" s="5">
        <v>15114</v>
      </c>
      <c r="J18" s="5">
        <v>2575</v>
      </c>
      <c r="K18" s="5">
        <v>263</v>
      </c>
      <c r="L18" s="5">
        <v>4</v>
      </c>
      <c r="M18" s="5">
        <v>2683609</v>
      </c>
      <c r="N18" s="5">
        <v>72667148</v>
      </c>
      <c r="O18" s="5">
        <v>14642792</v>
      </c>
      <c r="P18" s="5">
        <v>84713339</v>
      </c>
      <c r="Q18" s="5">
        <v>84549869</v>
      </c>
      <c r="R18" s="5">
        <v>1190777</v>
      </c>
      <c r="S18" s="5">
        <v>38447</v>
      </c>
      <c r="T18" s="5">
        <v>73591938</v>
      </c>
      <c r="U18" s="5">
        <v>86583033</v>
      </c>
      <c r="V18" s="5">
        <v>12991094</v>
      </c>
      <c r="W18" s="5">
        <v>530655</v>
      </c>
      <c r="X18" s="5">
        <v>1020340</v>
      </c>
      <c r="Y18" s="5">
        <v>88884</v>
      </c>
      <c r="Z18" s="5">
        <v>5299471</v>
      </c>
      <c r="AA18" s="5">
        <v>2749737</v>
      </c>
    </row>
    <row r="19" spans="1:27">
      <c r="A19" s="5">
        <v>1394</v>
      </c>
      <c r="B19" s="5">
        <v>4</v>
      </c>
      <c r="C19" s="5" t="s">
        <v>185</v>
      </c>
      <c r="D19" s="5" t="s">
        <v>186</v>
      </c>
      <c r="E19" s="5">
        <v>107</v>
      </c>
      <c r="F19" s="5">
        <v>3590</v>
      </c>
      <c r="G19" s="5">
        <v>2919</v>
      </c>
      <c r="H19" s="5">
        <v>671</v>
      </c>
      <c r="I19" s="5">
        <v>2856</v>
      </c>
      <c r="J19" s="5">
        <v>668</v>
      </c>
      <c r="K19" s="5">
        <v>63</v>
      </c>
      <c r="L19" s="5">
        <v>3</v>
      </c>
      <c r="M19" s="5">
        <v>583391</v>
      </c>
      <c r="N19" s="5">
        <v>3903711</v>
      </c>
      <c r="O19" s="5">
        <v>868829</v>
      </c>
      <c r="P19" s="5">
        <v>6351188</v>
      </c>
      <c r="Q19" s="5">
        <v>6181702</v>
      </c>
      <c r="R19" s="5">
        <v>601848</v>
      </c>
      <c r="S19" s="5">
        <v>17581</v>
      </c>
      <c r="T19" s="5">
        <v>4210766</v>
      </c>
      <c r="U19" s="5">
        <v>6411317</v>
      </c>
      <c r="V19" s="5">
        <v>2200551</v>
      </c>
      <c r="W19" s="5">
        <v>48</v>
      </c>
      <c r="X19" s="5">
        <v>417203</v>
      </c>
      <c r="Y19" s="5">
        <v>12470</v>
      </c>
      <c r="Z19" s="5">
        <v>403487</v>
      </c>
      <c r="AA19" s="5">
        <v>282592</v>
      </c>
    </row>
    <row r="20" spans="1:27">
      <c r="A20" s="5">
        <v>1394</v>
      </c>
      <c r="B20" s="5">
        <v>3</v>
      </c>
      <c r="C20" s="5" t="s">
        <v>187</v>
      </c>
      <c r="D20" s="5" t="s">
        <v>188</v>
      </c>
      <c r="E20" s="5">
        <v>2916</v>
      </c>
      <c r="F20" s="5">
        <v>125814</v>
      </c>
      <c r="G20" s="5">
        <v>104906</v>
      </c>
      <c r="H20" s="5">
        <v>20908</v>
      </c>
      <c r="I20" s="5">
        <v>102424</v>
      </c>
      <c r="J20" s="5">
        <v>20746</v>
      </c>
      <c r="K20" s="5">
        <v>2483</v>
      </c>
      <c r="L20" s="5">
        <v>162</v>
      </c>
      <c r="M20" s="5">
        <v>20920161</v>
      </c>
      <c r="N20" s="5">
        <v>97173151</v>
      </c>
      <c r="O20" s="5">
        <v>23610193</v>
      </c>
      <c r="P20" s="5">
        <v>157339687</v>
      </c>
      <c r="Q20" s="5">
        <v>156736386</v>
      </c>
      <c r="R20" s="5">
        <v>15830905</v>
      </c>
      <c r="S20" s="5">
        <v>490860</v>
      </c>
      <c r="T20" s="5">
        <v>103459076</v>
      </c>
      <c r="U20" s="5">
        <v>162011272</v>
      </c>
      <c r="V20" s="5">
        <v>58552196</v>
      </c>
      <c r="W20" s="5">
        <v>300894</v>
      </c>
      <c r="X20" s="5">
        <v>3720138</v>
      </c>
      <c r="Y20" s="5">
        <v>1028392</v>
      </c>
      <c r="Z20" s="5">
        <v>3101316</v>
      </c>
      <c r="AA20" s="5">
        <v>6867827</v>
      </c>
    </row>
    <row r="21" spans="1:27">
      <c r="A21" s="5">
        <v>1394</v>
      </c>
      <c r="B21" s="5">
        <v>4</v>
      </c>
      <c r="C21" s="5" t="s">
        <v>189</v>
      </c>
      <c r="D21" s="5" t="s">
        <v>188</v>
      </c>
      <c r="E21" s="5">
        <v>1165</v>
      </c>
      <c r="F21" s="5">
        <v>43043</v>
      </c>
      <c r="G21" s="5">
        <v>36256</v>
      </c>
      <c r="H21" s="5">
        <v>6787</v>
      </c>
      <c r="I21" s="5">
        <v>34919</v>
      </c>
      <c r="J21" s="5">
        <v>6719</v>
      </c>
      <c r="K21" s="5">
        <v>1337</v>
      </c>
      <c r="L21" s="5">
        <v>68</v>
      </c>
      <c r="M21" s="5">
        <v>6515253</v>
      </c>
      <c r="N21" s="5">
        <v>20883286</v>
      </c>
      <c r="O21" s="5">
        <v>6532722</v>
      </c>
      <c r="P21" s="5">
        <v>36979123</v>
      </c>
      <c r="Q21" s="5">
        <v>36240880</v>
      </c>
      <c r="R21" s="5">
        <v>5655959</v>
      </c>
      <c r="S21" s="5">
        <v>169958</v>
      </c>
      <c r="T21" s="5">
        <v>22182520</v>
      </c>
      <c r="U21" s="5">
        <v>37877371</v>
      </c>
      <c r="V21" s="5">
        <v>15694851</v>
      </c>
      <c r="W21" s="5">
        <v>24444</v>
      </c>
      <c r="X21" s="5">
        <v>687799</v>
      </c>
      <c r="Y21" s="5">
        <v>398638</v>
      </c>
      <c r="Z21" s="5">
        <v>1563424</v>
      </c>
      <c r="AA21" s="5">
        <v>2879778</v>
      </c>
    </row>
    <row r="22" spans="1:27">
      <c r="A22" s="5">
        <v>1394</v>
      </c>
      <c r="B22" s="5">
        <v>4</v>
      </c>
      <c r="C22" s="5" t="s">
        <v>190</v>
      </c>
      <c r="D22" s="5" t="s">
        <v>191</v>
      </c>
      <c r="E22" s="5">
        <v>211</v>
      </c>
      <c r="F22" s="5">
        <v>23613</v>
      </c>
      <c r="G22" s="5">
        <v>22590</v>
      </c>
      <c r="H22" s="5">
        <v>1024</v>
      </c>
      <c r="I22" s="5">
        <v>22474</v>
      </c>
      <c r="J22" s="5">
        <v>1022</v>
      </c>
      <c r="K22" s="5">
        <v>116</v>
      </c>
      <c r="L22" s="5">
        <v>2</v>
      </c>
      <c r="M22" s="5">
        <v>4998911</v>
      </c>
      <c r="N22" s="5">
        <v>33452906</v>
      </c>
      <c r="O22" s="5">
        <v>4146921</v>
      </c>
      <c r="P22" s="5">
        <v>47165182</v>
      </c>
      <c r="Q22" s="5">
        <v>47507082</v>
      </c>
      <c r="R22" s="5">
        <v>0</v>
      </c>
      <c r="S22" s="5">
        <v>0</v>
      </c>
      <c r="T22" s="5">
        <v>36462708</v>
      </c>
      <c r="U22" s="5">
        <v>49200667</v>
      </c>
      <c r="V22" s="5">
        <v>12737958</v>
      </c>
      <c r="W22" s="5">
        <v>216777</v>
      </c>
      <c r="X22" s="5">
        <v>829828</v>
      </c>
      <c r="Y22" s="5">
        <v>78014</v>
      </c>
      <c r="Z22" s="5">
        <v>18491</v>
      </c>
      <c r="AA22" s="5">
        <v>1743998</v>
      </c>
    </row>
    <row r="23" spans="1:27">
      <c r="A23" s="5">
        <v>1394</v>
      </c>
      <c r="B23" s="5">
        <v>4</v>
      </c>
      <c r="C23" s="5" t="s">
        <v>192</v>
      </c>
      <c r="D23" s="5" t="s">
        <v>193</v>
      </c>
      <c r="E23" s="5">
        <v>505</v>
      </c>
      <c r="F23" s="5">
        <v>19057</v>
      </c>
      <c r="G23" s="5">
        <v>14295</v>
      </c>
      <c r="H23" s="5">
        <v>4762</v>
      </c>
      <c r="I23" s="5">
        <v>13762</v>
      </c>
      <c r="J23" s="5">
        <v>4695</v>
      </c>
      <c r="K23" s="5">
        <v>533</v>
      </c>
      <c r="L23" s="5">
        <v>67</v>
      </c>
      <c r="M23" s="5">
        <v>2655565</v>
      </c>
      <c r="N23" s="5">
        <v>9368776</v>
      </c>
      <c r="O23" s="5">
        <v>2724384</v>
      </c>
      <c r="P23" s="5">
        <v>15093525</v>
      </c>
      <c r="Q23" s="5">
        <v>16340709</v>
      </c>
      <c r="R23" s="5">
        <v>1974713</v>
      </c>
      <c r="S23" s="5">
        <v>60750</v>
      </c>
      <c r="T23" s="5">
        <v>9805418</v>
      </c>
      <c r="U23" s="5">
        <v>15298494</v>
      </c>
      <c r="V23" s="5">
        <v>5493076</v>
      </c>
      <c r="W23" s="5">
        <v>1651</v>
      </c>
      <c r="X23" s="5">
        <v>408937</v>
      </c>
      <c r="Y23" s="5">
        <v>168656</v>
      </c>
      <c r="Z23" s="5">
        <v>761002</v>
      </c>
      <c r="AA23" s="5">
        <v>264368</v>
      </c>
    </row>
    <row r="24" spans="1:27">
      <c r="A24" s="5">
        <v>1394</v>
      </c>
      <c r="B24" s="5">
        <v>4</v>
      </c>
      <c r="C24" s="5" t="s">
        <v>194</v>
      </c>
      <c r="D24" s="5" t="s">
        <v>195</v>
      </c>
      <c r="E24" s="5">
        <v>59</v>
      </c>
      <c r="F24" s="5">
        <v>2973</v>
      </c>
      <c r="G24" s="5">
        <v>2540</v>
      </c>
      <c r="H24" s="5">
        <v>433</v>
      </c>
      <c r="I24" s="5">
        <v>2512</v>
      </c>
      <c r="J24" s="5">
        <v>433</v>
      </c>
      <c r="K24" s="5">
        <v>27</v>
      </c>
      <c r="L24" s="5">
        <v>0</v>
      </c>
      <c r="M24" s="5">
        <v>513005</v>
      </c>
      <c r="N24" s="5">
        <v>3789282</v>
      </c>
      <c r="O24" s="5">
        <v>1383690</v>
      </c>
      <c r="P24" s="5">
        <v>6395246</v>
      </c>
      <c r="Q24" s="5">
        <v>5849044</v>
      </c>
      <c r="R24" s="5">
        <v>599336</v>
      </c>
      <c r="S24" s="5">
        <v>18549</v>
      </c>
      <c r="T24" s="5">
        <v>3897075</v>
      </c>
      <c r="U24" s="5">
        <v>6419716</v>
      </c>
      <c r="V24" s="5">
        <v>2522642</v>
      </c>
      <c r="W24" s="5">
        <v>11002</v>
      </c>
      <c r="X24" s="5">
        <v>250708</v>
      </c>
      <c r="Y24" s="5">
        <v>8986</v>
      </c>
      <c r="Z24" s="5">
        <v>439552</v>
      </c>
      <c r="AA24" s="5">
        <v>90128</v>
      </c>
    </row>
    <row r="25" spans="1:27">
      <c r="A25" s="5">
        <v>1394</v>
      </c>
      <c r="B25" s="5">
        <v>4</v>
      </c>
      <c r="C25" s="5" t="s">
        <v>196</v>
      </c>
      <c r="D25" s="5" t="s">
        <v>197</v>
      </c>
      <c r="E25" s="5">
        <v>151</v>
      </c>
      <c r="F25" s="5">
        <v>7193</v>
      </c>
      <c r="G25" s="5">
        <v>5743</v>
      </c>
      <c r="H25" s="5">
        <v>1450</v>
      </c>
      <c r="I25" s="5">
        <v>5705</v>
      </c>
      <c r="J25" s="5">
        <v>1450</v>
      </c>
      <c r="K25" s="5">
        <v>39</v>
      </c>
      <c r="L25" s="5">
        <v>0</v>
      </c>
      <c r="M25" s="5">
        <v>1065366</v>
      </c>
      <c r="N25" s="5">
        <v>3857698</v>
      </c>
      <c r="O25" s="5">
        <v>649297</v>
      </c>
      <c r="P25" s="5">
        <v>7691048</v>
      </c>
      <c r="Q25" s="5">
        <v>7598627</v>
      </c>
      <c r="R25" s="5">
        <v>563824</v>
      </c>
      <c r="S25" s="5">
        <v>18071</v>
      </c>
      <c r="T25" s="5">
        <v>4031374</v>
      </c>
      <c r="U25" s="5">
        <v>7932226</v>
      </c>
      <c r="V25" s="5">
        <v>3900852</v>
      </c>
      <c r="W25" s="5">
        <v>1201</v>
      </c>
      <c r="X25" s="5">
        <v>244300</v>
      </c>
      <c r="Y25" s="5">
        <v>43722</v>
      </c>
      <c r="Z25" s="5">
        <v>465285</v>
      </c>
      <c r="AA25" s="5">
        <v>381678</v>
      </c>
    </row>
    <row r="26" spans="1:27">
      <c r="A26" s="5">
        <v>1394</v>
      </c>
      <c r="B26" s="5">
        <v>4</v>
      </c>
      <c r="C26" s="5" t="s">
        <v>198</v>
      </c>
      <c r="D26" s="5" t="s">
        <v>199</v>
      </c>
      <c r="E26" s="5">
        <v>825</v>
      </c>
      <c r="F26" s="5">
        <v>29935</v>
      </c>
      <c r="G26" s="5">
        <v>23483</v>
      </c>
      <c r="H26" s="5">
        <v>6452</v>
      </c>
      <c r="I26" s="5">
        <v>23052</v>
      </c>
      <c r="J26" s="5">
        <v>6428</v>
      </c>
      <c r="K26" s="5">
        <v>431</v>
      </c>
      <c r="L26" s="5">
        <v>25</v>
      </c>
      <c r="M26" s="5">
        <v>5172060</v>
      </c>
      <c r="N26" s="5">
        <v>25821203</v>
      </c>
      <c r="O26" s="5">
        <v>8173179</v>
      </c>
      <c r="P26" s="5">
        <v>44015562</v>
      </c>
      <c r="Q26" s="5">
        <v>43200043</v>
      </c>
      <c r="R26" s="5">
        <v>7037073</v>
      </c>
      <c r="S26" s="5">
        <v>223531</v>
      </c>
      <c r="T26" s="5">
        <v>27079980</v>
      </c>
      <c r="U26" s="5">
        <v>45282798</v>
      </c>
      <c r="V26" s="5">
        <v>18202817</v>
      </c>
      <c r="W26" s="5">
        <v>45818</v>
      </c>
      <c r="X26" s="5">
        <v>1298565</v>
      </c>
      <c r="Y26" s="5">
        <v>330378</v>
      </c>
      <c r="Z26" s="5">
        <v>-146438</v>
      </c>
      <c r="AA26" s="5">
        <v>1507877</v>
      </c>
    </row>
    <row r="27" spans="1:27">
      <c r="A27" s="5">
        <v>1394</v>
      </c>
      <c r="B27" s="5">
        <v>3</v>
      </c>
      <c r="C27" s="5" t="s">
        <v>200</v>
      </c>
      <c r="D27" s="5" t="s">
        <v>201</v>
      </c>
      <c r="E27" s="5">
        <v>301</v>
      </c>
      <c r="F27" s="5">
        <v>8709</v>
      </c>
      <c r="G27" s="5">
        <v>7815</v>
      </c>
      <c r="H27" s="5">
        <v>894</v>
      </c>
      <c r="I27" s="5">
        <v>7686</v>
      </c>
      <c r="J27" s="5">
        <v>888</v>
      </c>
      <c r="K27" s="5">
        <v>129</v>
      </c>
      <c r="L27" s="5">
        <v>6</v>
      </c>
      <c r="M27" s="5">
        <v>1392904</v>
      </c>
      <c r="N27" s="5">
        <v>31155618</v>
      </c>
      <c r="O27" s="5">
        <v>7075276</v>
      </c>
      <c r="P27" s="5">
        <v>38709752</v>
      </c>
      <c r="Q27" s="5">
        <v>38155075</v>
      </c>
      <c r="R27" s="5">
        <v>448036</v>
      </c>
      <c r="S27" s="5">
        <v>14241</v>
      </c>
      <c r="T27" s="5">
        <v>31571975</v>
      </c>
      <c r="U27" s="5">
        <v>39011454</v>
      </c>
      <c r="V27" s="5">
        <v>7439479</v>
      </c>
      <c r="W27" s="5">
        <v>102364</v>
      </c>
      <c r="X27" s="5">
        <v>541278</v>
      </c>
      <c r="Y27" s="5">
        <v>31715</v>
      </c>
      <c r="Z27" s="5">
        <v>550298</v>
      </c>
      <c r="AA27" s="5">
        <v>1093328</v>
      </c>
    </row>
    <row r="28" spans="1:27">
      <c r="A28" s="5">
        <v>1394</v>
      </c>
      <c r="B28" s="5">
        <v>4</v>
      </c>
      <c r="C28" s="5" t="s">
        <v>202</v>
      </c>
      <c r="D28" s="5" t="s">
        <v>201</v>
      </c>
      <c r="E28" s="5">
        <v>301</v>
      </c>
      <c r="F28" s="5">
        <v>8709</v>
      </c>
      <c r="G28" s="5">
        <v>7815</v>
      </c>
      <c r="H28" s="5">
        <v>894</v>
      </c>
      <c r="I28" s="5">
        <v>7686</v>
      </c>
      <c r="J28" s="5">
        <v>888</v>
      </c>
      <c r="K28" s="5">
        <v>129</v>
      </c>
      <c r="L28" s="5">
        <v>6</v>
      </c>
      <c r="M28" s="5">
        <v>1392904</v>
      </c>
      <c r="N28" s="5">
        <v>31155618</v>
      </c>
      <c r="O28" s="5">
        <v>7075276</v>
      </c>
      <c r="P28" s="5">
        <v>38709752</v>
      </c>
      <c r="Q28" s="5">
        <v>38155075</v>
      </c>
      <c r="R28" s="5">
        <v>448036</v>
      </c>
      <c r="S28" s="5">
        <v>14241</v>
      </c>
      <c r="T28" s="5">
        <v>31571975</v>
      </c>
      <c r="U28" s="5">
        <v>39011454</v>
      </c>
      <c r="V28" s="5">
        <v>7439479</v>
      </c>
      <c r="W28" s="5">
        <v>102364</v>
      </c>
      <c r="X28" s="5">
        <v>541278</v>
      </c>
      <c r="Y28" s="5">
        <v>31715</v>
      </c>
      <c r="Z28" s="5">
        <v>550298</v>
      </c>
      <c r="AA28" s="5">
        <v>1093328</v>
      </c>
    </row>
    <row r="29" spans="1:27">
      <c r="A29" s="5">
        <v>1394</v>
      </c>
      <c r="B29" s="5">
        <v>2</v>
      </c>
      <c r="C29" s="5" t="s">
        <v>203</v>
      </c>
      <c r="D29" s="5" t="s">
        <v>204</v>
      </c>
      <c r="E29" s="5">
        <v>185</v>
      </c>
      <c r="F29" s="5">
        <v>16479</v>
      </c>
      <c r="G29" s="5">
        <v>15190</v>
      </c>
      <c r="H29" s="5">
        <v>1289</v>
      </c>
      <c r="I29" s="5">
        <v>15112</v>
      </c>
      <c r="J29" s="5">
        <v>1284</v>
      </c>
      <c r="K29" s="5">
        <v>78</v>
      </c>
      <c r="L29" s="5">
        <v>5</v>
      </c>
      <c r="M29" s="5">
        <v>3446450</v>
      </c>
      <c r="N29" s="5">
        <v>21791939</v>
      </c>
      <c r="O29" s="5">
        <v>7217777</v>
      </c>
      <c r="P29" s="5">
        <v>33287807</v>
      </c>
      <c r="Q29" s="5">
        <v>31013540</v>
      </c>
      <c r="R29" s="5">
        <v>680739</v>
      </c>
      <c r="S29" s="5">
        <v>22554</v>
      </c>
      <c r="T29" s="5">
        <v>22955196</v>
      </c>
      <c r="U29" s="5">
        <v>34160822</v>
      </c>
      <c r="V29" s="5">
        <v>11205627</v>
      </c>
      <c r="W29" s="5">
        <v>67941</v>
      </c>
      <c r="X29" s="5">
        <v>1707396</v>
      </c>
      <c r="Y29" s="5">
        <v>247081</v>
      </c>
      <c r="Z29" s="5">
        <v>1277913</v>
      </c>
      <c r="AA29" s="5">
        <v>1886695</v>
      </c>
    </row>
    <row r="30" spans="1:27">
      <c r="A30" s="5">
        <v>1394</v>
      </c>
      <c r="B30" s="5">
        <v>3</v>
      </c>
      <c r="C30" s="5" t="s">
        <v>205</v>
      </c>
      <c r="D30" s="5" t="s">
        <v>204</v>
      </c>
      <c r="E30" s="5">
        <v>185</v>
      </c>
      <c r="F30" s="5">
        <v>16479</v>
      </c>
      <c r="G30" s="5">
        <v>15190</v>
      </c>
      <c r="H30" s="5">
        <v>1289</v>
      </c>
      <c r="I30" s="5">
        <v>15112</v>
      </c>
      <c r="J30" s="5">
        <v>1284</v>
      </c>
      <c r="K30" s="5">
        <v>78</v>
      </c>
      <c r="L30" s="5">
        <v>5</v>
      </c>
      <c r="M30" s="5">
        <v>3446450</v>
      </c>
      <c r="N30" s="5">
        <v>21791939</v>
      </c>
      <c r="O30" s="5">
        <v>7217777</v>
      </c>
      <c r="P30" s="5">
        <v>33287807</v>
      </c>
      <c r="Q30" s="5">
        <v>31013540</v>
      </c>
      <c r="R30" s="5">
        <v>680739</v>
      </c>
      <c r="S30" s="5">
        <v>22554</v>
      </c>
      <c r="T30" s="5">
        <v>22955196</v>
      </c>
      <c r="U30" s="5">
        <v>34160822</v>
      </c>
      <c r="V30" s="5">
        <v>11205627</v>
      </c>
      <c r="W30" s="5">
        <v>67941</v>
      </c>
      <c r="X30" s="5">
        <v>1707396</v>
      </c>
      <c r="Y30" s="5">
        <v>247081</v>
      </c>
      <c r="Z30" s="5">
        <v>1277913</v>
      </c>
      <c r="AA30" s="5">
        <v>1886695</v>
      </c>
    </row>
    <row r="31" spans="1:27">
      <c r="A31" s="5">
        <v>1394</v>
      </c>
      <c r="B31" s="5">
        <v>4</v>
      </c>
      <c r="C31" s="5" t="s">
        <v>206</v>
      </c>
      <c r="D31" s="5" t="s">
        <v>207</v>
      </c>
      <c r="E31" s="5">
        <v>11</v>
      </c>
      <c r="F31" s="5">
        <v>564</v>
      </c>
      <c r="G31" s="5">
        <v>523</v>
      </c>
      <c r="H31" s="5">
        <v>40</v>
      </c>
      <c r="I31" s="5">
        <v>519</v>
      </c>
      <c r="J31" s="5">
        <v>40</v>
      </c>
      <c r="K31" s="5">
        <v>4</v>
      </c>
      <c r="L31" s="5">
        <v>0</v>
      </c>
      <c r="M31" s="5">
        <v>91640</v>
      </c>
      <c r="N31" s="5">
        <v>866003</v>
      </c>
      <c r="O31" s="5">
        <v>7880</v>
      </c>
      <c r="P31" s="5">
        <v>1394112</v>
      </c>
      <c r="Q31" s="5">
        <v>1332316</v>
      </c>
      <c r="R31" s="5">
        <v>307976</v>
      </c>
      <c r="S31" s="5">
        <v>9333</v>
      </c>
      <c r="T31" s="5">
        <v>924010</v>
      </c>
      <c r="U31" s="5">
        <v>1397629</v>
      </c>
      <c r="V31" s="5">
        <v>473619</v>
      </c>
      <c r="W31" s="5">
        <v>2102</v>
      </c>
      <c r="X31" s="5">
        <v>13354</v>
      </c>
      <c r="Y31" s="5">
        <v>5745</v>
      </c>
      <c r="Z31" s="5">
        <v>69997</v>
      </c>
      <c r="AA31" s="5">
        <v>215427</v>
      </c>
    </row>
    <row r="32" spans="1:27">
      <c r="A32" s="5">
        <v>1394</v>
      </c>
      <c r="B32" s="5">
        <v>4</v>
      </c>
      <c r="C32" s="5" t="s">
        <v>208</v>
      </c>
      <c r="D32" s="5" t="s">
        <v>209</v>
      </c>
      <c r="E32" s="5">
        <v>18</v>
      </c>
      <c r="F32" s="5">
        <v>1315</v>
      </c>
      <c r="G32" s="5">
        <v>1189</v>
      </c>
      <c r="H32" s="5">
        <v>126</v>
      </c>
      <c r="I32" s="5">
        <v>1187</v>
      </c>
      <c r="J32" s="5">
        <v>126</v>
      </c>
      <c r="K32" s="5">
        <v>2</v>
      </c>
      <c r="L32" s="5">
        <v>0</v>
      </c>
      <c r="M32" s="5">
        <v>219134</v>
      </c>
      <c r="N32" s="5">
        <v>2400597</v>
      </c>
      <c r="O32" s="5">
        <v>589709</v>
      </c>
      <c r="P32" s="5">
        <v>3546186</v>
      </c>
      <c r="Q32" s="5">
        <v>3537363</v>
      </c>
      <c r="R32" s="5">
        <v>26634</v>
      </c>
      <c r="S32" s="5">
        <v>855</v>
      </c>
      <c r="T32" s="5">
        <v>2468392</v>
      </c>
      <c r="U32" s="5">
        <v>3557627</v>
      </c>
      <c r="V32" s="5">
        <v>1089235</v>
      </c>
      <c r="W32" s="5">
        <v>2011</v>
      </c>
      <c r="X32" s="5">
        <v>72438</v>
      </c>
      <c r="Y32" s="5">
        <v>26421</v>
      </c>
      <c r="Z32" s="5">
        <v>-8138</v>
      </c>
      <c r="AA32" s="5">
        <v>30894</v>
      </c>
    </row>
    <row r="33" spans="1:27">
      <c r="A33" s="5">
        <v>1394</v>
      </c>
      <c r="B33" s="5">
        <v>4</v>
      </c>
      <c r="C33" s="5" t="s">
        <v>210</v>
      </c>
      <c r="D33" s="5" t="s">
        <v>211</v>
      </c>
      <c r="E33" s="5">
        <v>156</v>
      </c>
      <c r="F33" s="5">
        <v>14601</v>
      </c>
      <c r="G33" s="5">
        <v>13478</v>
      </c>
      <c r="H33" s="5">
        <v>1123</v>
      </c>
      <c r="I33" s="5">
        <v>13406</v>
      </c>
      <c r="J33" s="5">
        <v>1118</v>
      </c>
      <c r="K33" s="5">
        <v>72</v>
      </c>
      <c r="L33" s="5">
        <v>5</v>
      </c>
      <c r="M33" s="5">
        <v>3135677</v>
      </c>
      <c r="N33" s="5">
        <v>18525339</v>
      </c>
      <c r="O33" s="5">
        <v>6620188</v>
      </c>
      <c r="P33" s="5">
        <v>28347509</v>
      </c>
      <c r="Q33" s="5">
        <v>26143861</v>
      </c>
      <c r="R33" s="5">
        <v>346129</v>
      </c>
      <c r="S33" s="5">
        <v>12367</v>
      </c>
      <c r="T33" s="5">
        <v>19562793</v>
      </c>
      <c r="U33" s="5">
        <v>29205566</v>
      </c>
      <c r="V33" s="5">
        <v>9642773</v>
      </c>
      <c r="W33" s="5">
        <v>63828</v>
      </c>
      <c r="X33" s="5">
        <v>1621604</v>
      </c>
      <c r="Y33" s="5">
        <v>214915</v>
      </c>
      <c r="Z33" s="5">
        <v>1216053</v>
      </c>
      <c r="AA33" s="5">
        <v>1640373</v>
      </c>
    </row>
    <row r="34" spans="1:27">
      <c r="A34" s="5">
        <v>1394</v>
      </c>
      <c r="B34" s="5">
        <v>2</v>
      </c>
      <c r="C34" s="5" t="s">
        <v>212</v>
      </c>
      <c r="D34" s="5" t="s">
        <v>213</v>
      </c>
      <c r="E34" s="5">
        <v>18</v>
      </c>
      <c r="F34" s="5">
        <v>6179</v>
      </c>
      <c r="G34" s="5">
        <v>5303</v>
      </c>
      <c r="H34" s="5">
        <v>876</v>
      </c>
      <c r="I34" s="5">
        <v>5302</v>
      </c>
      <c r="J34" s="5">
        <v>876</v>
      </c>
      <c r="K34" s="5">
        <v>1</v>
      </c>
      <c r="L34" s="5">
        <v>0</v>
      </c>
      <c r="M34" s="5">
        <v>2525263</v>
      </c>
      <c r="N34" s="5">
        <v>3692544</v>
      </c>
      <c r="O34" s="5">
        <v>2749786</v>
      </c>
      <c r="P34" s="5">
        <v>7050187</v>
      </c>
      <c r="Q34" s="5">
        <v>6153677</v>
      </c>
      <c r="R34" s="5">
        <v>126178</v>
      </c>
      <c r="S34" s="5">
        <v>3539</v>
      </c>
      <c r="T34" s="5">
        <v>3819393</v>
      </c>
      <c r="U34" s="5">
        <v>9215313</v>
      </c>
      <c r="V34" s="5">
        <v>5395919</v>
      </c>
      <c r="W34" s="5">
        <v>343621</v>
      </c>
      <c r="X34" s="5">
        <v>417618</v>
      </c>
      <c r="Y34" s="5">
        <v>105838</v>
      </c>
      <c r="Z34" s="5">
        <v>-12515</v>
      </c>
      <c r="AA34" s="5">
        <v>82640</v>
      </c>
    </row>
    <row r="35" spans="1:27">
      <c r="A35" s="5">
        <v>1394</v>
      </c>
      <c r="B35" s="5">
        <v>3</v>
      </c>
      <c r="C35" s="5" t="s">
        <v>214</v>
      </c>
      <c r="D35" s="5" t="s">
        <v>215</v>
      </c>
      <c r="E35" s="5">
        <v>18</v>
      </c>
      <c r="F35" s="5">
        <v>6179</v>
      </c>
      <c r="G35" s="5">
        <v>5303</v>
      </c>
      <c r="H35" s="5">
        <v>876</v>
      </c>
      <c r="I35" s="5">
        <v>5302</v>
      </c>
      <c r="J35" s="5">
        <v>876</v>
      </c>
      <c r="K35" s="5">
        <v>1</v>
      </c>
      <c r="L35" s="5">
        <v>0</v>
      </c>
      <c r="M35" s="5">
        <v>2525263</v>
      </c>
      <c r="N35" s="5">
        <v>3692544</v>
      </c>
      <c r="O35" s="5">
        <v>2749786</v>
      </c>
      <c r="P35" s="5">
        <v>7050187</v>
      </c>
      <c r="Q35" s="5">
        <v>6153677</v>
      </c>
      <c r="R35" s="5">
        <v>126178</v>
      </c>
      <c r="S35" s="5">
        <v>3539</v>
      </c>
      <c r="T35" s="5">
        <v>3819393</v>
      </c>
      <c r="U35" s="5">
        <v>9215313</v>
      </c>
      <c r="V35" s="5">
        <v>5395919</v>
      </c>
      <c r="W35" s="5">
        <v>343621</v>
      </c>
      <c r="X35" s="5">
        <v>417618</v>
      </c>
      <c r="Y35" s="5">
        <v>105838</v>
      </c>
      <c r="Z35" s="5">
        <v>-12515</v>
      </c>
      <c r="AA35" s="5">
        <v>82640</v>
      </c>
    </row>
    <row r="36" spans="1:27">
      <c r="A36" s="5">
        <v>1394</v>
      </c>
      <c r="B36" s="5">
        <v>4</v>
      </c>
      <c r="C36" s="5" t="s">
        <v>216</v>
      </c>
      <c r="D36" s="5" t="s">
        <v>217</v>
      </c>
      <c r="E36" s="5">
        <v>18</v>
      </c>
      <c r="F36" s="5">
        <v>6179</v>
      </c>
      <c r="G36" s="5">
        <v>5303</v>
      </c>
      <c r="H36" s="5">
        <v>876</v>
      </c>
      <c r="I36" s="5">
        <v>5302</v>
      </c>
      <c r="J36" s="5">
        <v>876</v>
      </c>
      <c r="K36" s="5">
        <v>1</v>
      </c>
      <c r="L36" s="5">
        <v>0</v>
      </c>
      <c r="M36" s="5">
        <v>2525263</v>
      </c>
      <c r="N36" s="5">
        <v>3692544</v>
      </c>
      <c r="O36" s="5">
        <v>2749786</v>
      </c>
      <c r="P36" s="5">
        <v>7050187</v>
      </c>
      <c r="Q36" s="5">
        <v>6153677</v>
      </c>
      <c r="R36" s="5">
        <v>126178</v>
      </c>
      <c r="S36" s="5">
        <v>3539</v>
      </c>
      <c r="T36" s="5">
        <v>3819393</v>
      </c>
      <c r="U36" s="5">
        <v>9215313</v>
      </c>
      <c r="V36" s="5">
        <v>5395919</v>
      </c>
      <c r="W36" s="5">
        <v>343621</v>
      </c>
      <c r="X36" s="5">
        <v>417618</v>
      </c>
      <c r="Y36" s="5">
        <v>105838</v>
      </c>
      <c r="Z36" s="5">
        <v>-12515</v>
      </c>
      <c r="AA36" s="5">
        <v>82640</v>
      </c>
    </row>
    <row r="37" spans="1:27">
      <c r="A37" s="5">
        <v>1394</v>
      </c>
      <c r="B37" s="5">
        <v>2</v>
      </c>
      <c r="C37" s="5" t="s">
        <v>218</v>
      </c>
      <c r="D37" s="5" t="s">
        <v>219</v>
      </c>
      <c r="E37" s="5">
        <v>2020</v>
      </c>
      <c r="F37" s="5">
        <v>106328</v>
      </c>
      <c r="G37" s="5">
        <v>93295</v>
      </c>
      <c r="H37" s="5">
        <v>13032</v>
      </c>
      <c r="I37" s="5">
        <v>92545</v>
      </c>
      <c r="J37" s="5">
        <v>12929</v>
      </c>
      <c r="K37" s="5">
        <v>750</v>
      </c>
      <c r="L37" s="5">
        <v>103</v>
      </c>
      <c r="M37" s="5">
        <v>16182061</v>
      </c>
      <c r="N37" s="5">
        <v>60870985</v>
      </c>
      <c r="O37" s="5">
        <v>18571602</v>
      </c>
      <c r="P37" s="5">
        <v>95683799</v>
      </c>
      <c r="Q37" s="5">
        <v>91752399</v>
      </c>
      <c r="R37" s="5">
        <v>7829585</v>
      </c>
      <c r="S37" s="5">
        <v>244649</v>
      </c>
      <c r="T37" s="5">
        <v>65369353</v>
      </c>
      <c r="U37" s="5">
        <v>105015502</v>
      </c>
      <c r="V37" s="5">
        <v>39646149</v>
      </c>
      <c r="W37" s="5">
        <v>213671</v>
      </c>
      <c r="X37" s="5">
        <v>1656229</v>
      </c>
      <c r="Y37" s="5">
        <v>904516</v>
      </c>
      <c r="Z37" s="5">
        <v>5318343</v>
      </c>
      <c r="AA37" s="5">
        <v>10252582</v>
      </c>
    </row>
    <row r="38" spans="1:27">
      <c r="A38" s="5">
        <v>1394</v>
      </c>
      <c r="B38" s="5">
        <v>3</v>
      </c>
      <c r="C38" s="5" t="s">
        <v>220</v>
      </c>
      <c r="D38" s="5" t="s">
        <v>221</v>
      </c>
      <c r="E38" s="5">
        <v>1120</v>
      </c>
      <c r="F38" s="5">
        <v>65982</v>
      </c>
      <c r="G38" s="5">
        <v>58277</v>
      </c>
      <c r="H38" s="5">
        <v>7704</v>
      </c>
      <c r="I38" s="5">
        <v>57934</v>
      </c>
      <c r="J38" s="5">
        <v>7663</v>
      </c>
      <c r="K38" s="5">
        <v>343</v>
      </c>
      <c r="L38" s="5">
        <v>41</v>
      </c>
      <c r="M38" s="5">
        <v>10070565</v>
      </c>
      <c r="N38" s="5">
        <v>36033504</v>
      </c>
      <c r="O38" s="5">
        <v>13126096</v>
      </c>
      <c r="P38" s="5">
        <v>51973823</v>
      </c>
      <c r="Q38" s="5">
        <v>49975296</v>
      </c>
      <c r="R38" s="5">
        <v>722885</v>
      </c>
      <c r="S38" s="5">
        <v>22835</v>
      </c>
      <c r="T38" s="5">
        <v>39054983</v>
      </c>
      <c r="U38" s="5">
        <v>59789694</v>
      </c>
      <c r="V38" s="5">
        <v>20734711</v>
      </c>
      <c r="W38" s="5">
        <v>59415</v>
      </c>
      <c r="X38" s="5">
        <v>905904</v>
      </c>
      <c r="Y38" s="5">
        <v>573799</v>
      </c>
      <c r="Z38" s="5">
        <v>2499796</v>
      </c>
      <c r="AA38" s="5">
        <v>5209628</v>
      </c>
    </row>
    <row r="39" spans="1:27">
      <c r="A39" s="5">
        <v>1394</v>
      </c>
      <c r="B39" s="5">
        <v>4</v>
      </c>
      <c r="C39" s="5" t="s">
        <v>222</v>
      </c>
      <c r="D39" s="5" t="s">
        <v>223</v>
      </c>
      <c r="E39" s="5">
        <v>416</v>
      </c>
      <c r="F39" s="5">
        <v>36302</v>
      </c>
      <c r="G39" s="5">
        <v>31461</v>
      </c>
      <c r="H39" s="5">
        <v>4841</v>
      </c>
      <c r="I39" s="5">
        <v>31381</v>
      </c>
      <c r="J39" s="5">
        <v>4831</v>
      </c>
      <c r="K39" s="5">
        <v>80</v>
      </c>
      <c r="L39" s="5">
        <v>10</v>
      </c>
      <c r="M39" s="5">
        <v>5572721</v>
      </c>
      <c r="N39" s="5">
        <v>23848788</v>
      </c>
      <c r="O39" s="5">
        <v>5996613</v>
      </c>
      <c r="P39" s="5">
        <v>33904124</v>
      </c>
      <c r="Q39" s="5">
        <v>32666787</v>
      </c>
      <c r="R39" s="5">
        <v>515076</v>
      </c>
      <c r="S39" s="5">
        <v>16532</v>
      </c>
      <c r="T39" s="5">
        <v>25561250</v>
      </c>
      <c r="U39" s="5">
        <v>37126423</v>
      </c>
      <c r="V39" s="5">
        <v>11565173</v>
      </c>
      <c r="W39" s="5">
        <v>17617</v>
      </c>
      <c r="X39" s="5">
        <v>435454</v>
      </c>
      <c r="Y39" s="5">
        <v>452205</v>
      </c>
      <c r="Z39" s="5">
        <v>1751910</v>
      </c>
      <c r="AA39" s="5">
        <v>3268802</v>
      </c>
    </row>
    <row r="40" spans="1:27">
      <c r="A40" s="5">
        <v>1394</v>
      </c>
      <c r="B40" s="5">
        <v>4</v>
      </c>
      <c r="C40" s="5" t="s">
        <v>224</v>
      </c>
      <c r="D40" s="5" t="s">
        <v>225</v>
      </c>
      <c r="E40" s="5">
        <v>554</v>
      </c>
      <c r="F40" s="5">
        <v>24126</v>
      </c>
      <c r="G40" s="5">
        <v>21749</v>
      </c>
      <c r="H40" s="5">
        <v>2376</v>
      </c>
      <c r="I40" s="5">
        <v>21510</v>
      </c>
      <c r="J40" s="5">
        <v>2351</v>
      </c>
      <c r="K40" s="5">
        <v>240</v>
      </c>
      <c r="L40" s="5">
        <v>25</v>
      </c>
      <c r="M40" s="5">
        <v>3615530</v>
      </c>
      <c r="N40" s="5">
        <v>11153556</v>
      </c>
      <c r="O40" s="5">
        <v>6967042</v>
      </c>
      <c r="P40" s="5">
        <v>17282889</v>
      </c>
      <c r="Q40" s="5">
        <v>16569852</v>
      </c>
      <c r="R40" s="5">
        <v>207809</v>
      </c>
      <c r="S40" s="5">
        <v>6303</v>
      </c>
      <c r="T40" s="5">
        <v>12149833</v>
      </c>
      <c r="U40" s="5">
        <v>19451070</v>
      </c>
      <c r="V40" s="5">
        <v>7301237</v>
      </c>
      <c r="W40" s="5">
        <v>40450</v>
      </c>
      <c r="X40" s="5">
        <v>395772</v>
      </c>
      <c r="Y40" s="5">
        <v>78178</v>
      </c>
      <c r="Z40" s="5">
        <v>636027</v>
      </c>
      <c r="AA40" s="5">
        <v>1774825</v>
      </c>
    </row>
    <row r="41" spans="1:27">
      <c r="A41" s="5">
        <v>1394</v>
      </c>
      <c r="B41" s="5">
        <v>4</v>
      </c>
      <c r="C41" s="5" t="s">
        <v>226</v>
      </c>
      <c r="D41" s="5" t="s">
        <v>227</v>
      </c>
      <c r="E41" s="5">
        <v>150</v>
      </c>
      <c r="F41" s="5">
        <v>5554</v>
      </c>
      <c r="G41" s="5">
        <v>5067</v>
      </c>
      <c r="H41" s="5">
        <v>487</v>
      </c>
      <c r="I41" s="5">
        <v>5044</v>
      </c>
      <c r="J41" s="5">
        <v>481</v>
      </c>
      <c r="K41" s="5">
        <v>24</v>
      </c>
      <c r="L41" s="5">
        <v>6</v>
      </c>
      <c r="M41" s="5">
        <v>882313</v>
      </c>
      <c r="N41" s="5">
        <v>1031160</v>
      </c>
      <c r="O41" s="5">
        <v>162442</v>
      </c>
      <c r="P41" s="5">
        <v>786809</v>
      </c>
      <c r="Q41" s="5">
        <v>738657</v>
      </c>
      <c r="R41" s="5">
        <v>0</v>
      </c>
      <c r="S41" s="5">
        <v>0</v>
      </c>
      <c r="T41" s="5">
        <v>1343901</v>
      </c>
      <c r="U41" s="5">
        <v>3212202</v>
      </c>
      <c r="V41" s="5">
        <v>1868301</v>
      </c>
      <c r="W41" s="5">
        <v>1348</v>
      </c>
      <c r="X41" s="5">
        <v>74679</v>
      </c>
      <c r="Y41" s="5">
        <v>43416</v>
      </c>
      <c r="Z41" s="5">
        <v>111859</v>
      </c>
      <c r="AA41" s="5">
        <v>166001</v>
      </c>
    </row>
    <row r="42" spans="1:27">
      <c r="A42" s="5">
        <v>1394</v>
      </c>
      <c r="B42" s="5">
        <v>3</v>
      </c>
      <c r="C42" s="5" t="s">
        <v>228</v>
      </c>
      <c r="D42" s="5" t="s">
        <v>229</v>
      </c>
      <c r="E42" s="5">
        <v>900</v>
      </c>
      <c r="F42" s="5">
        <v>40346</v>
      </c>
      <c r="G42" s="5">
        <v>35018</v>
      </c>
      <c r="H42" s="5">
        <v>5328</v>
      </c>
      <c r="I42" s="5">
        <v>34611</v>
      </c>
      <c r="J42" s="5">
        <v>5266</v>
      </c>
      <c r="K42" s="5">
        <v>407</v>
      </c>
      <c r="L42" s="5">
        <v>62</v>
      </c>
      <c r="M42" s="5">
        <v>6111496</v>
      </c>
      <c r="N42" s="5">
        <v>24837481</v>
      </c>
      <c r="O42" s="5">
        <v>5445506</v>
      </c>
      <c r="P42" s="5">
        <v>43709976</v>
      </c>
      <c r="Q42" s="5">
        <v>41777103</v>
      </c>
      <c r="R42" s="5">
        <v>7106700</v>
      </c>
      <c r="S42" s="5">
        <v>221813</v>
      </c>
      <c r="T42" s="5">
        <v>26314370</v>
      </c>
      <c r="U42" s="5">
        <v>45225808</v>
      </c>
      <c r="V42" s="5">
        <v>18911439</v>
      </c>
      <c r="W42" s="5">
        <v>154257</v>
      </c>
      <c r="X42" s="5">
        <v>750324</v>
      </c>
      <c r="Y42" s="5">
        <v>330717</v>
      </c>
      <c r="Z42" s="5">
        <v>2818547</v>
      </c>
      <c r="AA42" s="5">
        <v>5042953</v>
      </c>
    </row>
    <row r="43" spans="1:27">
      <c r="A43" s="5">
        <v>1394</v>
      </c>
      <c r="B43" s="5">
        <v>4</v>
      </c>
      <c r="C43" s="5" t="s">
        <v>230</v>
      </c>
      <c r="D43" s="5" t="s">
        <v>231</v>
      </c>
      <c r="E43" s="5">
        <v>10</v>
      </c>
      <c r="F43" s="5">
        <v>398</v>
      </c>
      <c r="G43" s="5">
        <v>377</v>
      </c>
      <c r="H43" s="5">
        <v>21</v>
      </c>
      <c r="I43" s="5">
        <v>376</v>
      </c>
      <c r="J43" s="5">
        <v>21</v>
      </c>
      <c r="K43" s="5">
        <v>1</v>
      </c>
      <c r="L43" s="5">
        <v>0</v>
      </c>
      <c r="M43" s="5">
        <v>59799</v>
      </c>
      <c r="N43" s="5">
        <v>123746</v>
      </c>
      <c r="O43" s="5">
        <v>37517</v>
      </c>
      <c r="P43" s="5">
        <v>224858</v>
      </c>
      <c r="Q43" s="5">
        <v>191145</v>
      </c>
      <c r="R43" s="5">
        <v>1316</v>
      </c>
      <c r="S43" s="5">
        <v>41</v>
      </c>
      <c r="T43" s="5">
        <v>142617</v>
      </c>
      <c r="U43" s="5">
        <v>233106</v>
      </c>
      <c r="V43" s="5">
        <v>90488</v>
      </c>
      <c r="W43" s="5">
        <v>6</v>
      </c>
      <c r="X43" s="5">
        <v>2767</v>
      </c>
      <c r="Y43" s="5">
        <v>315</v>
      </c>
      <c r="Z43" s="5">
        <v>48783</v>
      </c>
      <c r="AA43" s="5">
        <v>5812</v>
      </c>
    </row>
    <row r="44" spans="1:27">
      <c r="A44" s="5">
        <v>1394</v>
      </c>
      <c r="B44" s="5">
        <v>4</v>
      </c>
      <c r="C44" s="5" t="s">
        <v>232</v>
      </c>
      <c r="D44" s="5" t="s">
        <v>233</v>
      </c>
      <c r="E44" s="5">
        <v>161</v>
      </c>
      <c r="F44" s="5">
        <v>11316</v>
      </c>
      <c r="G44" s="5">
        <v>9070</v>
      </c>
      <c r="H44" s="5">
        <v>2247</v>
      </c>
      <c r="I44" s="5">
        <v>8989</v>
      </c>
      <c r="J44" s="5">
        <v>2227</v>
      </c>
      <c r="K44" s="5">
        <v>81</v>
      </c>
      <c r="L44" s="5">
        <v>20</v>
      </c>
      <c r="M44" s="5">
        <v>1716173</v>
      </c>
      <c r="N44" s="5">
        <v>6784970</v>
      </c>
      <c r="O44" s="5">
        <v>1300446</v>
      </c>
      <c r="P44" s="5">
        <v>10292229</v>
      </c>
      <c r="Q44" s="5">
        <v>9993702</v>
      </c>
      <c r="R44" s="5">
        <v>401982</v>
      </c>
      <c r="S44" s="5">
        <v>14564</v>
      </c>
      <c r="T44" s="5">
        <v>7137676</v>
      </c>
      <c r="U44" s="5">
        <v>10944511</v>
      </c>
      <c r="V44" s="5">
        <v>3806835</v>
      </c>
      <c r="W44" s="5">
        <v>2344</v>
      </c>
      <c r="X44" s="5">
        <v>194541</v>
      </c>
      <c r="Y44" s="5">
        <v>123215</v>
      </c>
      <c r="Z44" s="5">
        <v>308108</v>
      </c>
      <c r="AA44" s="5">
        <v>190343</v>
      </c>
    </row>
    <row r="45" spans="1:27">
      <c r="A45" s="5">
        <v>1394</v>
      </c>
      <c r="B45" s="5">
        <v>4</v>
      </c>
      <c r="C45" s="5" t="s">
        <v>234</v>
      </c>
      <c r="D45" s="5" t="s">
        <v>235</v>
      </c>
      <c r="E45" s="5">
        <v>616</v>
      </c>
      <c r="F45" s="5">
        <v>25364</v>
      </c>
      <c r="G45" s="5">
        <v>22849</v>
      </c>
      <c r="H45" s="5">
        <v>2515</v>
      </c>
      <c r="I45" s="5">
        <v>22600</v>
      </c>
      <c r="J45" s="5">
        <v>2473</v>
      </c>
      <c r="K45" s="5">
        <v>249</v>
      </c>
      <c r="L45" s="5">
        <v>42</v>
      </c>
      <c r="M45" s="5">
        <v>3855651</v>
      </c>
      <c r="N45" s="5">
        <v>16560668</v>
      </c>
      <c r="O45" s="5">
        <v>3638883</v>
      </c>
      <c r="P45" s="5">
        <v>30803431</v>
      </c>
      <c r="Q45" s="5">
        <v>29215574</v>
      </c>
      <c r="R45" s="5">
        <v>6609182</v>
      </c>
      <c r="S45" s="5">
        <v>204223</v>
      </c>
      <c r="T45" s="5">
        <v>17597047</v>
      </c>
      <c r="U45" s="5">
        <v>31551069</v>
      </c>
      <c r="V45" s="5">
        <v>13954022</v>
      </c>
      <c r="W45" s="5">
        <v>151906</v>
      </c>
      <c r="X45" s="5">
        <v>489457</v>
      </c>
      <c r="Y45" s="5">
        <v>204542</v>
      </c>
      <c r="Z45" s="5">
        <v>2317802</v>
      </c>
      <c r="AA45" s="5">
        <v>4728100</v>
      </c>
    </row>
    <row r="46" spans="1:27">
      <c r="A46" s="5">
        <v>1394</v>
      </c>
      <c r="B46" s="5">
        <v>4</v>
      </c>
      <c r="C46" s="5" t="s">
        <v>236</v>
      </c>
      <c r="D46" s="5" t="s">
        <v>237</v>
      </c>
      <c r="E46" s="5">
        <v>21</v>
      </c>
      <c r="F46" s="5">
        <v>646</v>
      </c>
      <c r="G46" s="5">
        <v>530</v>
      </c>
      <c r="H46" s="5">
        <v>116</v>
      </c>
      <c r="I46" s="5">
        <v>521</v>
      </c>
      <c r="J46" s="5">
        <v>116</v>
      </c>
      <c r="K46" s="5">
        <v>9</v>
      </c>
      <c r="L46" s="5">
        <v>0</v>
      </c>
      <c r="M46" s="5">
        <v>93718</v>
      </c>
      <c r="N46" s="5">
        <v>432778</v>
      </c>
      <c r="O46" s="5">
        <v>103684</v>
      </c>
      <c r="P46" s="5">
        <v>678007</v>
      </c>
      <c r="Q46" s="5">
        <v>645005</v>
      </c>
      <c r="R46" s="5">
        <v>9853</v>
      </c>
      <c r="S46" s="5">
        <v>291</v>
      </c>
      <c r="T46" s="5">
        <v>452275</v>
      </c>
      <c r="U46" s="5">
        <v>674532</v>
      </c>
      <c r="V46" s="5">
        <v>222257</v>
      </c>
      <c r="W46" s="5">
        <v>0</v>
      </c>
      <c r="X46" s="5">
        <v>12371</v>
      </c>
      <c r="Y46" s="5">
        <v>302</v>
      </c>
      <c r="Z46" s="5">
        <v>8239</v>
      </c>
      <c r="AA46" s="5">
        <v>4998</v>
      </c>
    </row>
    <row r="47" spans="1:27">
      <c r="A47" s="5">
        <v>1394</v>
      </c>
      <c r="B47" s="5">
        <v>4</v>
      </c>
      <c r="C47" s="5" t="s">
        <v>238</v>
      </c>
      <c r="D47" s="5" t="s">
        <v>239</v>
      </c>
      <c r="E47" s="5">
        <v>93</v>
      </c>
      <c r="F47" s="5">
        <v>2622</v>
      </c>
      <c r="G47" s="5">
        <v>2192</v>
      </c>
      <c r="H47" s="5">
        <v>430</v>
      </c>
      <c r="I47" s="5">
        <v>2124</v>
      </c>
      <c r="J47" s="5">
        <v>430</v>
      </c>
      <c r="K47" s="5">
        <v>68</v>
      </c>
      <c r="L47" s="5">
        <v>0</v>
      </c>
      <c r="M47" s="5">
        <v>386155</v>
      </c>
      <c r="N47" s="5">
        <v>935318</v>
      </c>
      <c r="O47" s="5">
        <v>364975</v>
      </c>
      <c r="P47" s="5">
        <v>1711451</v>
      </c>
      <c r="Q47" s="5">
        <v>1731675</v>
      </c>
      <c r="R47" s="5">
        <v>84367</v>
      </c>
      <c r="S47" s="5">
        <v>2694</v>
      </c>
      <c r="T47" s="5">
        <v>984754</v>
      </c>
      <c r="U47" s="5">
        <v>1822590</v>
      </c>
      <c r="V47" s="5">
        <v>837836</v>
      </c>
      <c r="W47" s="5">
        <v>0</v>
      </c>
      <c r="X47" s="5">
        <v>51189</v>
      </c>
      <c r="Y47" s="5">
        <v>2343</v>
      </c>
      <c r="Z47" s="5">
        <v>135615</v>
      </c>
      <c r="AA47" s="5">
        <v>113700</v>
      </c>
    </row>
    <row r="48" spans="1:27">
      <c r="A48" s="5">
        <v>1394</v>
      </c>
      <c r="B48" s="5">
        <v>2</v>
      </c>
      <c r="C48" s="5" t="s">
        <v>240</v>
      </c>
      <c r="D48" s="5" t="s">
        <v>241</v>
      </c>
      <c r="E48" s="5">
        <v>674</v>
      </c>
      <c r="F48" s="5">
        <v>21012</v>
      </c>
      <c r="G48" s="5">
        <v>8105</v>
      </c>
      <c r="H48" s="5">
        <v>12907</v>
      </c>
      <c r="I48" s="5">
        <v>7660</v>
      </c>
      <c r="J48" s="5">
        <v>12883</v>
      </c>
      <c r="K48" s="5">
        <v>445</v>
      </c>
      <c r="L48" s="5">
        <v>24</v>
      </c>
      <c r="M48" s="5">
        <v>2564973</v>
      </c>
      <c r="N48" s="5">
        <v>4434233</v>
      </c>
      <c r="O48" s="5">
        <v>2404353</v>
      </c>
      <c r="P48" s="5">
        <v>8910772</v>
      </c>
      <c r="Q48" s="5">
        <v>8675774</v>
      </c>
      <c r="R48" s="5">
        <v>552391</v>
      </c>
      <c r="S48" s="5">
        <v>18310</v>
      </c>
      <c r="T48" s="5">
        <v>4602328</v>
      </c>
      <c r="U48" s="5">
        <v>9825523</v>
      </c>
      <c r="V48" s="5">
        <v>5223195</v>
      </c>
      <c r="W48" s="5">
        <v>14263</v>
      </c>
      <c r="X48" s="5">
        <v>557865</v>
      </c>
      <c r="Y48" s="5">
        <v>52650</v>
      </c>
      <c r="Z48" s="5">
        <v>-207771</v>
      </c>
      <c r="AA48" s="5">
        <v>329497</v>
      </c>
    </row>
    <row r="49" spans="1:27">
      <c r="A49" s="5">
        <v>1394</v>
      </c>
      <c r="B49" s="5">
        <v>3</v>
      </c>
      <c r="C49" s="5" t="s">
        <v>242</v>
      </c>
      <c r="D49" s="5" t="s">
        <v>243</v>
      </c>
      <c r="E49" s="5">
        <v>643</v>
      </c>
      <c r="F49" s="5">
        <v>19430</v>
      </c>
      <c r="G49" s="5">
        <v>7111</v>
      </c>
      <c r="H49" s="5">
        <v>12318</v>
      </c>
      <c r="I49" s="5">
        <v>6684</v>
      </c>
      <c r="J49" s="5">
        <v>12294</v>
      </c>
      <c r="K49" s="5">
        <v>428</v>
      </c>
      <c r="L49" s="5">
        <v>24</v>
      </c>
      <c r="M49" s="5">
        <v>2316011</v>
      </c>
      <c r="N49" s="5">
        <v>4118758</v>
      </c>
      <c r="O49" s="5">
        <v>2241117</v>
      </c>
      <c r="P49" s="5">
        <v>8223852</v>
      </c>
      <c r="Q49" s="5">
        <v>8092037</v>
      </c>
      <c r="R49" s="5">
        <v>510683</v>
      </c>
      <c r="S49" s="5">
        <v>16977</v>
      </c>
      <c r="T49" s="5">
        <v>4265398</v>
      </c>
      <c r="U49" s="5">
        <v>9147778</v>
      </c>
      <c r="V49" s="5">
        <v>4882380</v>
      </c>
      <c r="W49" s="5">
        <v>14222</v>
      </c>
      <c r="X49" s="5">
        <v>541995</v>
      </c>
      <c r="Y49" s="5">
        <v>48577</v>
      </c>
      <c r="Z49" s="5">
        <v>-315862</v>
      </c>
      <c r="AA49" s="5">
        <v>295133</v>
      </c>
    </row>
    <row r="50" spans="1:27">
      <c r="A50" s="5">
        <v>1394</v>
      </c>
      <c r="B50" s="5">
        <v>4</v>
      </c>
      <c r="C50" s="5" t="s">
        <v>244</v>
      </c>
      <c r="D50" s="5" t="s">
        <v>243</v>
      </c>
      <c r="E50" s="5">
        <v>643</v>
      </c>
      <c r="F50" s="5">
        <v>19430</v>
      </c>
      <c r="G50" s="5">
        <v>7111</v>
      </c>
      <c r="H50" s="5">
        <v>12318</v>
      </c>
      <c r="I50" s="5">
        <v>6684</v>
      </c>
      <c r="J50" s="5">
        <v>12294</v>
      </c>
      <c r="K50" s="5">
        <v>428</v>
      </c>
      <c r="L50" s="5">
        <v>24</v>
      </c>
      <c r="M50" s="5">
        <v>2316011</v>
      </c>
      <c r="N50" s="5">
        <v>4118758</v>
      </c>
      <c r="O50" s="5">
        <v>2241117</v>
      </c>
      <c r="P50" s="5">
        <v>8223852</v>
      </c>
      <c r="Q50" s="5">
        <v>8092037</v>
      </c>
      <c r="R50" s="5">
        <v>510683</v>
      </c>
      <c r="S50" s="5">
        <v>16977</v>
      </c>
      <c r="T50" s="5">
        <v>4265398</v>
      </c>
      <c r="U50" s="5">
        <v>9147778</v>
      </c>
      <c r="V50" s="5">
        <v>4882380</v>
      </c>
      <c r="W50" s="5">
        <v>14222</v>
      </c>
      <c r="X50" s="5">
        <v>541995</v>
      </c>
      <c r="Y50" s="5">
        <v>48577</v>
      </c>
      <c r="Z50" s="5">
        <v>-315862</v>
      </c>
      <c r="AA50" s="5">
        <v>295133</v>
      </c>
    </row>
    <row r="51" spans="1:27">
      <c r="A51" s="5">
        <v>1394</v>
      </c>
      <c r="B51" s="5">
        <v>3</v>
      </c>
      <c r="C51" s="5" t="s">
        <v>245</v>
      </c>
      <c r="D51" s="5" t="s">
        <v>246</v>
      </c>
      <c r="E51" s="5">
        <v>31</v>
      </c>
      <c r="F51" s="5">
        <v>1583</v>
      </c>
      <c r="G51" s="5">
        <v>994</v>
      </c>
      <c r="H51" s="5">
        <v>589</v>
      </c>
      <c r="I51" s="5">
        <v>977</v>
      </c>
      <c r="J51" s="5">
        <v>589</v>
      </c>
      <c r="K51" s="5">
        <v>17</v>
      </c>
      <c r="L51" s="5">
        <v>0</v>
      </c>
      <c r="M51" s="5">
        <v>248962</v>
      </c>
      <c r="N51" s="5">
        <v>315475</v>
      </c>
      <c r="O51" s="5">
        <v>163236</v>
      </c>
      <c r="P51" s="5">
        <v>686920</v>
      </c>
      <c r="Q51" s="5">
        <v>583737</v>
      </c>
      <c r="R51" s="5">
        <v>41708</v>
      </c>
      <c r="S51" s="5">
        <v>1333</v>
      </c>
      <c r="T51" s="5">
        <v>336930</v>
      </c>
      <c r="U51" s="5">
        <v>677746</v>
      </c>
      <c r="V51" s="5">
        <v>340815</v>
      </c>
      <c r="W51" s="5">
        <v>40</v>
      </c>
      <c r="X51" s="5">
        <v>15870</v>
      </c>
      <c r="Y51" s="5">
        <v>4073</v>
      </c>
      <c r="Z51" s="5">
        <v>108090</v>
      </c>
      <c r="AA51" s="5">
        <v>34364</v>
      </c>
    </row>
    <row r="52" spans="1:27">
      <c r="A52" s="5">
        <v>1394</v>
      </c>
      <c r="B52" s="5">
        <v>4</v>
      </c>
      <c r="C52" s="5" t="s">
        <v>247</v>
      </c>
      <c r="D52" s="5" t="s">
        <v>246</v>
      </c>
      <c r="E52" s="5">
        <v>31</v>
      </c>
      <c r="F52" s="5">
        <v>1583</v>
      </c>
      <c r="G52" s="5">
        <v>994</v>
      </c>
      <c r="H52" s="5">
        <v>589</v>
      </c>
      <c r="I52" s="5">
        <v>977</v>
      </c>
      <c r="J52" s="5">
        <v>589</v>
      </c>
      <c r="K52" s="5">
        <v>17</v>
      </c>
      <c r="L52" s="5">
        <v>0</v>
      </c>
      <c r="M52" s="5">
        <v>248962</v>
      </c>
      <c r="N52" s="5">
        <v>315475</v>
      </c>
      <c r="O52" s="5">
        <v>163236</v>
      </c>
      <c r="P52" s="5">
        <v>686920</v>
      </c>
      <c r="Q52" s="5">
        <v>583737</v>
      </c>
      <c r="R52" s="5">
        <v>41708</v>
      </c>
      <c r="S52" s="5">
        <v>1333</v>
      </c>
      <c r="T52" s="5">
        <v>336930</v>
      </c>
      <c r="U52" s="5">
        <v>677746</v>
      </c>
      <c r="V52" s="5">
        <v>340815</v>
      </c>
      <c r="W52" s="5">
        <v>40</v>
      </c>
      <c r="X52" s="5">
        <v>15870</v>
      </c>
      <c r="Y52" s="5">
        <v>4073</v>
      </c>
      <c r="Z52" s="5">
        <v>108090</v>
      </c>
      <c r="AA52" s="5">
        <v>34364</v>
      </c>
    </row>
    <row r="53" spans="1:27">
      <c r="A53" s="5">
        <v>1394</v>
      </c>
      <c r="B53" s="5">
        <v>2</v>
      </c>
      <c r="C53" s="5" t="s">
        <v>248</v>
      </c>
      <c r="D53" s="5" t="s">
        <v>249</v>
      </c>
      <c r="E53" s="5">
        <v>477</v>
      </c>
      <c r="F53" s="5">
        <v>13863</v>
      </c>
      <c r="G53" s="5">
        <v>12147</v>
      </c>
      <c r="H53" s="5">
        <v>1716</v>
      </c>
      <c r="I53" s="5">
        <v>11749</v>
      </c>
      <c r="J53" s="5">
        <v>1714</v>
      </c>
      <c r="K53" s="5">
        <v>398</v>
      </c>
      <c r="L53" s="5">
        <v>2</v>
      </c>
      <c r="M53" s="5">
        <v>1824264</v>
      </c>
      <c r="N53" s="5">
        <v>7481247</v>
      </c>
      <c r="O53" s="5">
        <v>3189303</v>
      </c>
      <c r="P53" s="5">
        <v>11848751</v>
      </c>
      <c r="Q53" s="5">
        <v>11551708</v>
      </c>
      <c r="R53" s="5">
        <v>3560868</v>
      </c>
      <c r="S53" s="5">
        <v>108329</v>
      </c>
      <c r="T53" s="5">
        <v>7761297</v>
      </c>
      <c r="U53" s="5">
        <v>12224981</v>
      </c>
      <c r="V53" s="5">
        <v>4463683</v>
      </c>
      <c r="W53" s="5">
        <v>646</v>
      </c>
      <c r="X53" s="5">
        <v>353741</v>
      </c>
      <c r="Y53" s="5">
        <v>121160</v>
      </c>
      <c r="Z53" s="5">
        <v>618208</v>
      </c>
      <c r="AA53" s="5">
        <v>285575</v>
      </c>
    </row>
    <row r="54" spans="1:27">
      <c r="A54" s="5">
        <v>1394</v>
      </c>
      <c r="B54" s="5">
        <v>3</v>
      </c>
      <c r="C54" s="5" t="s">
        <v>250</v>
      </c>
      <c r="D54" s="5" t="s">
        <v>251</v>
      </c>
      <c r="E54" s="5">
        <v>229</v>
      </c>
      <c r="F54" s="5">
        <v>5688</v>
      </c>
      <c r="G54" s="5">
        <v>4904</v>
      </c>
      <c r="H54" s="5">
        <v>785</v>
      </c>
      <c r="I54" s="5">
        <v>4722</v>
      </c>
      <c r="J54" s="5">
        <v>785</v>
      </c>
      <c r="K54" s="5">
        <v>182</v>
      </c>
      <c r="L54" s="5">
        <v>0</v>
      </c>
      <c r="M54" s="5">
        <v>777706</v>
      </c>
      <c r="N54" s="5">
        <v>3480808</v>
      </c>
      <c r="O54" s="5">
        <v>1327775</v>
      </c>
      <c r="P54" s="5">
        <v>5254733</v>
      </c>
      <c r="Q54" s="5">
        <v>5249558</v>
      </c>
      <c r="R54" s="5">
        <v>2127763</v>
      </c>
      <c r="S54" s="5">
        <v>64197</v>
      </c>
      <c r="T54" s="5">
        <v>3622278</v>
      </c>
      <c r="U54" s="5">
        <v>5494322</v>
      </c>
      <c r="V54" s="5">
        <v>1872044</v>
      </c>
      <c r="W54" s="5">
        <v>505</v>
      </c>
      <c r="X54" s="5">
        <v>191696</v>
      </c>
      <c r="Y54" s="5">
        <v>49141</v>
      </c>
      <c r="Z54" s="5">
        <v>489978</v>
      </c>
      <c r="AA54" s="5">
        <v>189637</v>
      </c>
    </row>
    <row r="55" spans="1:27">
      <c r="A55" s="5">
        <v>1394</v>
      </c>
      <c r="B55" s="5">
        <v>4</v>
      </c>
      <c r="C55" s="5" t="s">
        <v>252</v>
      </c>
      <c r="D55" s="5" t="s">
        <v>253</v>
      </c>
      <c r="E55" s="5">
        <v>130</v>
      </c>
      <c r="F55" s="5">
        <v>3462</v>
      </c>
      <c r="G55" s="5">
        <v>3096</v>
      </c>
      <c r="H55" s="5">
        <v>367</v>
      </c>
      <c r="I55" s="5">
        <v>2998</v>
      </c>
      <c r="J55" s="5">
        <v>367</v>
      </c>
      <c r="K55" s="5">
        <v>98</v>
      </c>
      <c r="L55" s="5">
        <v>0</v>
      </c>
      <c r="M55" s="5">
        <v>505235</v>
      </c>
      <c r="N55" s="5">
        <v>2837253</v>
      </c>
      <c r="O55" s="5">
        <v>811475</v>
      </c>
      <c r="P55" s="5">
        <v>4040180</v>
      </c>
      <c r="Q55" s="5">
        <v>4018366</v>
      </c>
      <c r="R55" s="5">
        <v>1890178</v>
      </c>
      <c r="S55" s="5">
        <v>57332</v>
      </c>
      <c r="T55" s="5">
        <v>2924444</v>
      </c>
      <c r="U55" s="5">
        <v>4232245</v>
      </c>
      <c r="V55" s="5">
        <v>1307801</v>
      </c>
      <c r="W55" s="5">
        <v>505</v>
      </c>
      <c r="X55" s="5">
        <v>144024</v>
      </c>
      <c r="Y55" s="5">
        <v>43182</v>
      </c>
      <c r="Z55" s="5">
        <v>471459</v>
      </c>
      <c r="AA55" s="5">
        <v>150688</v>
      </c>
    </row>
    <row r="56" spans="1:27">
      <c r="A56" s="5">
        <v>1394</v>
      </c>
      <c r="B56" s="5">
        <v>4</v>
      </c>
      <c r="C56" s="5" t="s">
        <v>254</v>
      </c>
      <c r="D56" s="5" t="s">
        <v>255</v>
      </c>
      <c r="E56" s="5">
        <v>99</v>
      </c>
      <c r="F56" s="5">
        <v>2226</v>
      </c>
      <c r="G56" s="5">
        <v>1808</v>
      </c>
      <c r="H56" s="5">
        <v>418</v>
      </c>
      <c r="I56" s="5">
        <v>1724</v>
      </c>
      <c r="J56" s="5">
        <v>418</v>
      </c>
      <c r="K56" s="5">
        <v>84</v>
      </c>
      <c r="L56" s="5">
        <v>0</v>
      </c>
      <c r="M56" s="5">
        <v>272471</v>
      </c>
      <c r="N56" s="5">
        <v>643555</v>
      </c>
      <c r="O56" s="5">
        <v>516299</v>
      </c>
      <c r="P56" s="5">
        <v>1214553</v>
      </c>
      <c r="Q56" s="5">
        <v>1231192</v>
      </c>
      <c r="R56" s="5">
        <v>237585</v>
      </c>
      <c r="S56" s="5">
        <v>6865</v>
      </c>
      <c r="T56" s="5">
        <v>697834</v>
      </c>
      <c r="U56" s="5">
        <v>1262077</v>
      </c>
      <c r="V56" s="5">
        <v>564244</v>
      </c>
      <c r="W56" s="5">
        <v>0</v>
      </c>
      <c r="X56" s="5">
        <v>47672</v>
      </c>
      <c r="Y56" s="5">
        <v>5959</v>
      </c>
      <c r="Z56" s="5">
        <v>18519</v>
      </c>
      <c r="AA56" s="5">
        <v>38949</v>
      </c>
    </row>
    <row r="57" spans="1:27">
      <c r="A57" s="5">
        <v>1394</v>
      </c>
      <c r="B57" s="5">
        <v>3</v>
      </c>
      <c r="C57" s="5" t="s">
        <v>256</v>
      </c>
      <c r="D57" s="5" t="s">
        <v>257</v>
      </c>
      <c r="E57" s="5">
        <v>247</v>
      </c>
      <c r="F57" s="5">
        <v>8175</v>
      </c>
      <c r="G57" s="5">
        <v>7244</v>
      </c>
      <c r="H57" s="5">
        <v>931</v>
      </c>
      <c r="I57" s="5">
        <v>7027</v>
      </c>
      <c r="J57" s="5">
        <v>930</v>
      </c>
      <c r="K57" s="5">
        <v>217</v>
      </c>
      <c r="L57" s="5">
        <v>2</v>
      </c>
      <c r="M57" s="5">
        <v>1046558</v>
      </c>
      <c r="N57" s="5">
        <v>4000438</v>
      </c>
      <c r="O57" s="5">
        <v>1861529</v>
      </c>
      <c r="P57" s="5">
        <v>6594019</v>
      </c>
      <c r="Q57" s="5">
        <v>6302150</v>
      </c>
      <c r="R57" s="5">
        <v>1433105</v>
      </c>
      <c r="S57" s="5">
        <v>44133</v>
      </c>
      <c r="T57" s="5">
        <v>4139020</v>
      </c>
      <c r="U57" s="5">
        <v>6730659</v>
      </c>
      <c r="V57" s="5">
        <v>2591639</v>
      </c>
      <c r="W57" s="5">
        <v>141</v>
      </c>
      <c r="X57" s="5">
        <v>162045</v>
      </c>
      <c r="Y57" s="5">
        <v>72019</v>
      </c>
      <c r="Z57" s="5">
        <v>128231</v>
      </c>
      <c r="AA57" s="5">
        <v>95938</v>
      </c>
    </row>
    <row r="58" spans="1:27">
      <c r="A58" s="5">
        <v>1394</v>
      </c>
      <c r="B58" s="5">
        <v>4</v>
      </c>
      <c r="C58" s="5" t="s">
        <v>258</v>
      </c>
      <c r="D58" s="5" t="s">
        <v>257</v>
      </c>
      <c r="E58" s="5">
        <v>247</v>
      </c>
      <c r="F58" s="5">
        <v>8175</v>
      </c>
      <c r="G58" s="5">
        <v>7244</v>
      </c>
      <c r="H58" s="5">
        <v>931</v>
      </c>
      <c r="I58" s="5">
        <v>7027</v>
      </c>
      <c r="J58" s="5">
        <v>930</v>
      </c>
      <c r="K58" s="5">
        <v>217</v>
      </c>
      <c r="L58" s="5">
        <v>2</v>
      </c>
      <c r="M58" s="5">
        <v>1046558</v>
      </c>
      <c r="N58" s="5">
        <v>4000438</v>
      </c>
      <c r="O58" s="5">
        <v>1861529</v>
      </c>
      <c r="P58" s="5">
        <v>6594019</v>
      </c>
      <c r="Q58" s="5">
        <v>6302150</v>
      </c>
      <c r="R58" s="5">
        <v>1433105</v>
      </c>
      <c r="S58" s="5">
        <v>44133</v>
      </c>
      <c r="T58" s="5">
        <v>4139020</v>
      </c>
      <c r="U58" s="5">
        <v>6730659</v>
      </c>
      <c r="V58" s="5">
        <v>2591639</v>
      </c>
      <c r="W58" s="5">
        <v>141</v>
      </c>
      <c r="X58" s="5">
        <v>162045</v>
      </c>
      <c r="Y58" s="5">
        <v>72019</v>
      </c>
      <c r="Z58" s="5">
        <v>128231</v>
      </c>
      <c r="AA58" s="5">
        <v>95938</v>
      </c>
    </row>
    <row r="59" spans="1:27">
      <c r="A59" s="5">
        <v>1394</v>
      </c>
      <c r="B59" s="5">
        <v>2</v>
      </c>
      <c r="C59" s="5" t="s">
        <v>259</v>
      </c>
      <c r="D59" s="5" t="s">
        <v>260</v>
      </c>
      <c r="E59" s="5">
        <v>467</v>
      </c>
      <c r="F59" s="5">
        <v>16388</v>
      </c>
      <c r="G59" s="5">
        <v>15479</v>
      </c>
      <c r="H59" s="5">
        <v>909</v>
      </c>
      <c r="I59" s="5">
        <v>15051</v>
      </c>
      <c r="J59" s="5">
        <v>909</v>
      </c>
      <c r="K59" s="5">
        <v>428</v>
      </c>
      <c r="L59" s="5">
        <v>0</v>
      </c>
      <c r="M59" s="5">
        <v>2860362</v>
      </c>
      <c r="N59" s="5">
        <v>13871725</v>
      </c>
      <c r="O59" s="5">
        <v>3617152</v>
      </c>
      <c r="P59" s="5">
        <v>23254616</v>
      </c>
      <c r="Q59" s="5">
        <v>22041746</v>
      </c>
      <c r="R59" s="5">
        <v>179634</v>
      </c>
      <c r="S59" s="5">
        <v>6559</v>
      </c>
      <c r="T59" s="5">
        <v>14714087</v>
      </c>
      <c r="U59" s="5">
        <v>23609877</v>
      </c>
      <c r="V59" s="5">
        <v>8895790</v>
      </c>
      <c r="W59" s="5">
        <v>91879</v>
      </c>
      <c r="X59" s="5">
        <v>486503</v>
      </c>
      <c r="Y59" s="5">
        <v>169156</v>
      </c>
      <c r="Z59" s="5">
        <v>2124733</v>
      </c>
      <c r="AA59" s="5">
        <v>1252092</v>
      </c>
    </row>
    <row r="60" spans="1:27">
      <c r="A60" s="5">
        <v>1394</v>
      </c>
      <c r="B60" s="5">
        <v>3</v>
      </c>
      <c r="C60" s="5" t="s">
        <v>261</v>
      </c>
      <c r="D60" s="5" t="s">
        <v>262</v>
      </c>
      <c r="E60" s="5">
        <v>107</v>
      </c>
      <c r="F60" s="5">
        <v>2271</v>
      </c>
      <c r="G60" s="5">
        <v>2163</v>
      </c>
      <c r="H60" s="5">
        <v>108</v>
      </c>
      <c r="I60" s="5">
        <v>2013</v>
      </c>
      <c r="J60" s="5">
        <v>108</v>
      </c>
      <c r="K60" s="5">
        <v>150</v>
      </c>
      <c r="L60" s="5">
        <v>0</v>
      </c>
      <c r="M60" s="5">
        <v>342412</v>
      </c>
      <c r="N60" s="5">
        <v>414686</v>
      </c>
      <c r="O60" s="5">
        <v>263113</v>
      </c>
      <c r="P60" s="5">
        <v>990057</v>
      </c>
      <c r="Q60" s="5">
        <v>1044713</v>
      </c>
      <c r="R60" s="5">
        <v>0</v>
      </c>
      <c r="S60" s="5">
        <v>0</v>
      </c>
      <c r="T60" s="5">
        <v>458141</v>
      </c>
      <c r="U60" s="5">
        <v>1049850</v>
      </c>
      <c r="V60" s="5">
        <v>591708</v>
      </c>
      <c r="W60" s="5">
        <v>2074</v>
      </c>
      <c r="X60" s="5">
        <v>36703</v>
      </c>
      <c r="Y60" s="5">
        <v>19168</v>
      </c>
      <c r="Z60" s="5">
        <v>-30621</v>
      </c>
      <c r="AA60" s="5">
        <v>34292</v>
      </c>
    </row>
    <row r="61" spans="1:27">
      <c r="A61" s="5">
        <v>1394</v>
      </c>
      <c r="B61" s="5">
        <v>4</v>
      </c>
      <c r="C61" s="5" t="s">
        <v>263</v>
      </c>
      <c r="D61" s="5" t="s">
        <v>262</v>
      </c>
      <c r="E61" s="5">
        <v>107</v>
      </c>
      <c r="F61" s="5">
        <v>2271</v>
      </c>
      <c r="G61" s="5">
        <v>2163</v>
      </c>
      <c r="H61" s="5">
        <v>108</v>
      </c>
      <c r="I61" s="5">
        <v>2013</v>
      </c>
      <c r="J61" s="5">
        <v>108</v>
      </c>
      <c r="K61" s="5">
        <v>150</v>
      </c>
      <c r="L61" s="5">
        <v>0</v>
      </c>
      <c r="M61" s="5">
        <v>342412</v>
      </c>
      <c r="N61" s="5">
        <v>414686</v>
      </c>
      <c r="O61" s="5">
        <v>263113</v>
      </c>
      <c r="P61" s="5">
        <v>990057</v>
      </c>
      <c r="Q61" s="5">
        <v>1044713</v>
      </c>
      <c r="R61" s="5">
        <v>0</v>
      </c>
      <c r="S61" s="5">
        <v>0</v>
      </c>
      <c r="T61" s="5">
        <v>458141</v>
      </c>
      <c r="U61" s="5">
        <v>1049850</v>
      </c>
      <c r="V61" s="5">
        <v>591708</v>
      </c>
      <c r="W61" s="5">
        <v>2074</v>
      </c>
      <c r="X61" s="5">
        <v>36703</v>
      </c>
      <c r="Y61" s="5">
        <v>19168</v>
      </c>
      <c r="Z61" s="5">
        <v>-30621</v>
      </c>
      <c r="AA61" s="5">
        <v>34292</v>
      </c>
    </row>
    <row r="62" spans="1:27">
      <c r="A62" s="5">
        <v>1394</v>
      </c>
      <c r="B62" s="5">
        <v>3</v>
      </c>
      <c r="C62" s="5" t="s">
        <v>264</v>
      </c>
      <c r="D62" s="5" t="s">
        <v>265</v>
      </c>
      <c r="E62" s="5">
        <v>360</v>
      </c>
      <c r="F62" s="5">
        <v>14117</v>
      </c>
      <c r="G62" s="5">
        <v>13316</v>
      </c>
      <c r="H62" s="5">
        <v>801</v>
      </c>
      <c r="I62" s="5">
        <v>13038</v>
      </c>
      <c r="J62" s="5">
        <v>801</v>
      </c>
      <c r="K62" s="5">
        <v>278</v>
      </c>
      <c r="L62" s="5">
        <v>0</v>
      </c>
      <c r="M62" s="5">
        <v>2517950</v>
      </c>
      <c r="N62" s="5">
        <v>13457039</v>
      </c>
      <c r="O62" s="5">
        <v>3354039</v>
      </c>
      <c r="P62" s="5">
        <v>22264560</v>
      </c>
      <c r="Q62" s="5">
        <v>20997032</v>
      </c>
      <c r="R62" s="5">
        <v>179634</v>
      </c>
      <c r="S62" s="5">
        <v>6559</v>
      </c>
      <c r="T62" s="5">
        <v>14255946</v>
      </c>
      <c r="U62" s="5">
        <v>22560028</v>
      </c>
      <c r="V62" s="5">
        <v>8304082</v>
      </c>
      <c r="W62" s="5">
        <v>89805</v>
      </c>
      <c r="X62" s="5">
        <v>449800</v>
      </c>
      <c r="Y62" s="5">
        <v>149988</v>
      </c>
      <c r="Z62" s="5">
        <v>2155354</v>
      </c>
      <c r="AA62" s="5">
        <v>1217800</v>
      </c>
    </row>
    <row r="63" spans="1:27">
      <c r="A63" s="5">
        <v>1394</v>
      </c>
      <c r="B63" s="5">
        <v>4</v>
      </c>
      <c r="C63" s="5" t="s">
        <v>266</v>
      </c>
      <c r="D63" s="5" t="s">
        <v>267</v>
      </c>
      <c r="E63" s="5">
        <v>167</v>
      </c>
      <c r="F63" s="5">
        <v>9315</v>
      </c>
      <c r="G63" s="5">
        <v>8819</v>
      </c>
      <c r="H63" s="5">
        <v>497</v>
      </c>
      <c r="I63" s="5">
        <v>8722</v>
      </c>
      <c r="J63" s="5">
        <v>497</v>
      </c>
      <c r="K63" s="5">
        <v>97</v>
      </c>
      <c r="L63" s="5">
        <v>0</v>
      </c>
      <c r="M63" s="5">
        <v>1849537</v>
      </c>
      <c r="N63" s="5">
        <v>11905813</v>
      </c>
      <c r="O63" s="5">
        <v>2789956</v>
      </c>
      <c r="P63" s="5">
        <v>19362285</v>
      </c>
      <c r="Q63" s="5">
        <v>18150059</v>
      </c>
      <c r="R63" s="5">
        <v>179634</v>
      </c>
      <c r="S63" s="5">
        <v>6559</v>
      </c>
      <c r="T63" s="5">
        <v>12637094</v>
      </c>
      <c r="U63" s="5">
        <v>19606613</v>
      </c>
      <c r="V63" s="5">
        <v>6969519</v>
      </c>
      <c r="W63" s="5">
        <v>87578</v>
      </c>
      <c r="X63" s="5">
        <v>386156</v>
      </c>
      <c r="Y63" s="5">
        <v>134971</v>
      </c>
      <c r="Z63" s="5">
        <v>2031044</v>
      </c>
      <c r="AA63" s="5">
        <v>970576</v>
      </c>
    </row>
    <row r="64" spans="1:27">
      <c r="A64" s="5">
        <v>1394</v>
      </c>
      <c r="B64" s="5">
        <v>4</v>
      </c>
      <c r="C64" s="5" t="s">
        <v>268</v>
      </c>
      <c r="D64" s="5" t="s">
        <v>269</v>
      </c>
      <c r="E64" s="5">
        <v>133</v>
      </c>
      <c r="F64" s="5">
        <v>3188</v>
      </c>
      <c r="G64" s="5">
        <v>3009</v>
      </c>
      <c r="H64" s="5">
        <v>178</v>
      </c>
      <c r="I64" s="5">
        <v>2892</v>
      </c>
      <c r="J64" s="5">
        <v>178</v>
      </c>
      <c r="K64" s="5">
        <v>118</v>
      </c>
      <c r="L64" s="5">
        <v>0</v>
      </c>
      <c r="M64" s="5">
        <v>474923</v>
      </c>
      <c r="N64" s="5">
        <v>770820</v>
      </c>
      <c r="O64" s="5">
        <v>323545</v>
      </c>
      <c r="P64" s="5">
        <v>1775130</v>
      </c>
      <c r="Q64" s="5">
        <v>1660884</v>
      </c>
      <c r="R64" s="5">
        <v>0</v>
      </c>
      <c r="S64" s="5">
        <v>0</v>
      </c>
      <c r="T64" s="5">
        <v>810149</v>
      </c>
      <c r="U64" s="5">
        <v>1800873</v>
      </c>
      <c r="V64" s="5">
        <v>990724</v>
      </c>
      <c r="W64" s="5">
        <v>1478</v>
      </c>
      <c r="X64" s="5">
        <v>31982</v>
      </c>
      <c r="Y64" s="5">
        <v>12591</v>
      </c>
      <c r="Z64" s="5">
        <v>62978</v>
      </c>
      <c r="AA64" s="5">
        <v>63102</v>
      </c>
    </row>
    <row r="65" spans="1:27">
      <c r="A65" s="5">
        <v>1394</v>
      </c>
      <c r="B65" s="5">
        <v>4</v>
      </c>
      <c r="C65" s="5" t="s">
        <v>270</v>
      </c>
      <c r="D65" s="5" t="s">
        <v>271</v>
      </c>
      <c r="E65" s="5">
        <v>48</v>
      </c>
      <c r="F65" s="5">
        <v>1226</v>
      </c>
      <c r="G65" s="5">
        <v>1174</v>
      </c>
      <c r="H65" s="5">
        <v>52</v>
      </c>
      <c r="I65" s="5">
        <v>1128</v>
      </c>
      <c r="J65" s="5">
        <v>52</v>
      </c>
      <c r="K65" s="5">
        <v>46</v>
      </c>
      <c r="L65" s="5">
        <v>0</v>
      </c>
      <c r="M65" s="5">
        <v>156276</v>
      </c>
      <c r="N65" s="5">
        <v>727281</v>
      </c>
      <c r="O65" s="5">
        <v>212051</v>
      </c>
      <c r="P65" s="5">
        <v>1022509</v>
      </c>
      <c r="Q65" s="5">
        <v>1079167</v>
      </c>
      <c r="R65" s="5">
        <v>0</v>
      </c>
      <c r="S65" s="5">
        <v>0</v>
      </c>
      <c r="T65" s="5">
        <v>747332</v>
      </c>
      <c r="U65" s="5">
        <v>1045183</v>
      </c>
      <c r="V65" s="5">
        <v>297851</v>
      </c>
      <c r="W65" s="5">
        <v>748</v>
      </c>
      <c r="X65" s="5">
        <v>25754</v>
      </c>
      <c r="Y65" s="5">
        <v>1703</v>
      </c>
      <c r="Z65" s="5">
        <v>60350</v>
      </c>
      <c r="AA65" s="5">
        <v>140570</v>
      </c>
    </row>
    <row r="66" spans="1:27">
      <c r="A66" s="5">
        <v>1394</v>
      </c>
      <c r="B66" s="5">
        <v>4</v>
      </c>
      <c r="C66" s="5" t="s">
        <v>272</v>
      </c>
      <c r="D66" s="5" t="s">
        <v>273</v>
      </c>
      <c r="E66" s="5">
        <v>13</v>
      </c>
      <c r="F66" s="5">
        <v>389</v>
      </c>
      <c r="G66" s="5">
        <v>315</v>
      </c>
      <c r="H66" s="5">
        <v>75</v>
      </c>
      <c r="I66" s="5">
        <v>297</v>
      </c>
      <c r="J66" s="5">
        <v>75</v>
      </c>
      <c r="K66" s="5">
        <v>18</v>
      </c>
      <c r="L66" s="5">
        <v>0</v>
      </c>
      <c r="M66" s="5">
        <v>37214</v>
      </c>
      <c r="N66" s="5">
        <v>53126</v>
      </c>
      <c r="O66" s="5">
        <v>28486</v>
      </c>
      <c r="P66" s="5">
        <v>104635</v>
      </c>
      <c r="Q66" s="5">
        <v>106923</v>
      </c>
      <c r="R66" s="5">
        <v>0</v>
      </c>
      <c r="S66" s="5">
        <v>0</v>
      </c>
      <c r="T66" s="5">
        <v>61371</v>
      </c>
      <c r="U66" s="5">
        <v>107359</v>
      </c>
      <c r="V66" s="5">
        <v>45988</v>
      </c>
      <c r="W66" s="5">
        <v>0</v>
      </c>
      <c r="X66" s="5">
        <v>5908</v>
      </c>
      <c r="Y66" s="5">
        <v>723</v>
      </c>
      <c r="Z66" s="5">
        <v>982</v>
      </c>
      <c r="AA66" s="5">
        <v>43552</v>
      </c>
    </row>
    <row r="67" spans="1:27">
      <c r="A67" s="5">
        <v>1394</v>
      </c>
      <c r="B67" s="5">
        <v>2</v>
      </c>
      <c r="C67" s="5" t="s">
        <v>274</v>
      </c>
      <c r="D67" s="5" t="s">
        <v>275</v>
      </c>
      <c r="E67" s="5">
        <v>800</v>
      </c>
      <c r="F67" s="5">
        <v>34925</v>
      </c>
      <c r="G67" s="5">
        <v>29728</v>
      </c>
      <c r="H67" s="5">
        <v>5197</v>
      </c>
      <c r="I67" s="5">
        <v>29365</v>
      </c>
      <c r="J67" s="5">
        <v>5191</v>
      </c>
      <c r="K67" s="5">
        <v>364</v>
      </c>
      <c r="L67" s="5">
        <v>6</v>
      </c>
      <c r="M67" s="5">
        <v>5774228</v>
      </c>
      <c r="N67" s="5">
        <v>36806920</v>
      </c>
      <c r="O67" s="5">
        <v>19884211</v>
      </c>
      <c r="P67" s="5">
        <v>58139376</v>
      </c>
      <c r="Q67" s="5">
        <v>55697452</v>
      </c>
      <c r="R67" s="5">
        <v>1015085</v>
      </c>
      <c r="S67" s="5">
        <v>29717</v>
      </c>
      <c r="T67" s="5">
        <v>38911862</v>
      </c>
      <c r="U67" s="5">
        <v>59460512</v>
      </c>
      <c r="V67" s="5">
        <v>20548650</v>
      </c>
      <c r="W67" s="5">
        <v>29639</v>
      </c>
      <c r="X67" s="5">
        <v>1782602</v>
      </c>
      <c r="Y67" s="5">
        <v>431101</v>
      </c>
      <c r="Z67" s="5">
        <v>1745807</v>
      </c>
      <c r="AA67" s="5">
        <v>2330694</v>
      </c>
    </row>
    <row r="68" spans="1:27">
      <c r="A68" s="5">
        <v>1394</v>
      </c>
      <c r="B68" s="5">
        <v>3</v>
      </c>
      <c r="C68" s="5" t="s">
        <v>276</v>
      </c>
      <c r="D68" s="5" t="s">
        <v>275</v>
      </c>
      <c r="E68" s="5">
        <v>800</v>
      </c>
      <c r="F68" s="5">
        <v>34925</v>
      </c>
      <c r="G68" s="5">
        <v>29728</v>
      </c>
      <c r="H68" s="5">
        <v>5197</v>
      </c>
      <c r="I68" s="5">
        <v>29365</v>
      </c>
      <c r="J68" s="5">
        <v>5191</v>
      </c>
      <c r="K68" s="5">
        <v>364</v>
      </c>
      <c r="L68" s="5">
        <v>6</v>
      </c>
      <c r="M68" s="5">
        <v>5774228</v>
      </c>
      <c r="N68" s="5">
        <v>36806920</v>
      </c>
      <c r="O68" s="5">
        <v>19884211</v>
      </c>
      <c r="P68" s="5">
        <v>58139376</v>
      </c>
      <c r="Q68" s="5">
        <v>55697452</v>
      </c>
      <c r="R68" s="5">
        <v>1015085</v>
      </c>
      <c r="S68" s="5">
        <v>29717</v>
      </c>
      <c r="T68" s="5">
        <v>38911862</v>
      </c>
      <c r="U68" s="5">
        <v>59460512</v>
      </c>
      <c r="V68" s="5">
        <v>20548650</v>
      </c>
      <c r="W68" s="5">
        <v>29639</v>
      </c>
      <c r="X68" s="5">
        <v>1782602</v>
      </c>
      <c r="Y68" s="5">
        <v>431101</v>
      </c>
      <c r="Z68" s="5">
        <v>1745807</v>
      </c>
      <c r="AA68" s="5">
        <v>2330694</v>
      </c>
    </row>
    <row r="69" spans="1:27">
      <c r="A69" s="5">
        <v>1394</v>
      </c>
      <c r="B69" s="5">
        <v>4</v>
      </c>
      <c r="C69" s="5" t="s">
        <v>277</v>
      </c>
      <c r="D69" s="5" t="s">
        <v>278</v>
      </c>
      <c r="E69" s="5">
        <v>242</v>
      </c>
      <c r="F69" s="5">
        <v>13321</v>
      </c>
      <c r="G69" s="5">
        <v>12476</v>
      </c>
      <c r="H69" s="5">
        <v>845</v>
      </c>
      <c r="I69" s="5">
        <v>12390</v>
      </c>
      <c r="J69" s="5">
        <v>845</v>
      </c>
      <c r="K69" s="5">
        <v>87</v>
      </c>
      <c r="L69" s="5">
        <v>0</v>
      </c>
      <c r="M69" s="5">
        <v>2362970</v>
      </c>
      <c r="N69" s="5">
        <v>9903654</v>
      </c>
      <c r="O69" s="5">
        <v>2920569</v>
      </c>
      <c r="P69" s="5">
        <v>16535248</v>
      </c>
      <c r="Q69" s="5">
        <v>16895179</v>
      </c>
      <c r="R69" s="5">
        <v>210796</v>
      </c>
      <c r="S69" s="5">
        <v>5219</v>
      </c>
      <c r="T69" s="5">
        <v>11158763</v>
      </c>
      <c r="U69" s="5">
        <v>16664282</v>
      </c>
      <c r="V69" s="5">
        <v>5505519</v>
      </c>
      <c r="W69" s="5">
        <v>18526</v>
      </c>
      <c r="X69" s="5">
        <v>545961</v>
      </c>
      <c r="Y69" s="5">
        <v>195552</v>
      </c>
      <c r="Z69" s="5">
        <v>-491763</v>
      </c>
      <c r="AA69" s="5">
        <v>619120</v>
      </c>
    </row>
    <row r="70" spans="1:27">
      <c r="A70" s="5">
        <v>1394</v>
      </c>
      <c r="B70" s="5">
        <v>4</v>
      </c>
      <c r="C70" s="5" t="s">
        <v>279</v>
      </c>
      <c r="D70" s="5" t="s">
        <v>280</v>
      </c>
      <c r="E70" s="5">
        <v>294</v>
      </c>
      <c r="F70" s="5">
        <v>10000</v>
      </c>
      <c r="G70" s="5">
        <v>8794</v>
      </c>
      <c r="H70" s="5">
        <v>1207</v>
      </c>
      <c r="I70" s="5">
        <v>8633</v>
      </c>
      <c r="J70" s="5">
        <v>1205</v>
      </c>
      <c r="K70" s="5">
        <v>161</v>
      </c>
      <c r="L70" s="5">
        <v>2</v>
      </c>
      <c r="M70" s="5">
        <v>1531733</v>
      </c>
      <c r="N70" s="5">
        <v>6626748</v>
      </c>
      <c r="O70" s="5">
        <v>2033674</v>
      </c>
      <c r="P70" s="5">
        <v>10156608</v>
      </c>
      <c r="Q70" s="5">
        <v>9696629</v>
      </c>
      <c r="R70" s="5">
        <v>140275</v>
      </c>
      <c r="S70" s="5">
        <v>4971</v>
      </c>
      <c r="T70" s="5">
        <v>6910794</v>
      </c>
      <c r="U70" s="5">
        <v>11149971</v>
      </c>
      <c r="V70" s="5">
        <v>4239177</v>
      </c>
      <c r="W70" s="5">
        <v>1819</v>
      </c>
      <c r="X70" s="5">
        <v>266307</v>
      </c>
      <c r="Y70" s="5">
        <v>65298</v>
      </c>
      <c r="Z70" s="5">
        <v>882896</v>
      </c>
      <c r="AA70" s="5">
        <v>707141</v>
      </c>
    </row>
    <row r="71" spans="1:27">
      <c r="A71" s="5">
        <v>1394</v>
      </c>
      <c r="B71" s="5">
        <v>4</v>
      </c>
      <c r="C71" s="5" t="s">
        <v>281</v>
      </c>
      <c r="D71" s="5" t="s">
        <v>282</v>
      </c>
      <c r="E71" s="5">
        <v>264</v>
      </c>
      <c r="F71" s="5">
        <v>11603</v>
      </c>
      <c r="G71" s="5">
        <v>8458</v>
      </c>
      <c r="H71" s="5">
        <v>3145</v>
      </c>
      <c r="I71" s="5">
        <v>8342</v>
      </c>
      <c r="J71" s="5">
        <v>3141</v>
      </c>
      <c r="K71" s="5">
        <v>116</v>
      </c>
      <c r="L71" s="5">
        <v>4</v>
      </c>
      <c r="M71" s="5">
        <v>1879524</v>
      </c>
      <c r="N71" s="5">
        <v>20276518</v>
      </c>
      <c r="O71" s="5">
        <v>14929968</v>
      </c>
      <c r="P71" s="5">
        <v>31447520</v>
      </c>
      <c r="Q71" s="5">
        <v>29105645</v>
      </c>
      <c r="R71" s="5">
        <v>664013</v>
      </c>
      <c r="S71" s="5">
        <v>19527</v>
      </c>
      <c r="T71" s="5">
        <v>20842304</v>
      </c>
      <c r="U71" s="5">
        <v>31646259</v>
      </c>
      <c r="V71" s="5">
        <v>10803955</v>
      </c>
      <c r="W71" s="5">
        <v>9294</v>
      </c>
      <c r="X71" s="5">
        <v>970334</v>
      </c>
      <c r="Y71" s="5">
        <v>170251</v>
      </c>
      <c r="Z71" s="5">
        <v>1354674</v>
      </c>
      <c r="AA71" s="5">
        <v>1004434</v>
      </c>
    </row>
    <row r="72" spans="1:27">
      <c r="A72" s="5">
        <v>1394</v>
      </c>
      <c r="B72" s="5">
        <v>2</v>
      </c>
      <c r="C72" s="5" t="s">
        <v>283</v>
      </c>
      <c r="D72" s="5" t="s">
        <v>284</v>
      </c>
      <c r="E72" s="5">
        <v>604</v>
      </c>
      <c r="F72" s="5">
        <v>17375</v>
      </c>
      <c r="G72" s="5">
        <v>14570</v>
      </c>
      <c r="H72" s="5">
        <v>2805</v>
      </c>
      <c r="I72" s="5">
        <v>14232</v>
      </c>
      <c r="J72" s="5">
        <v>2804</v>
      </c>
      <c r="K72" s="5">
        <v>339</v>
      </c>
      <c r="L72" s="5">
        <v>1</v>
      </c>
      <c r="M72" s="5">
        <v>3354900</v>
      </c>
      <c r="N72" s="5">
        <v>7645995</v>
      </c>
      <c r="O72" s="5">
        <v>3466203</v>
      </c>
      <c r="P72" s="5">
        <v>12955477</v>
      </c>
      <c r="Q72" s="5">
        <v>12605117</v>
      </c>
      <c r="R72" s="5">
        <v>314744</v>
      </c>
      <c r="S72" s="5">
        <v>9594</v>
      </c>
      <c r="T72" s="5">
        <v>8303647</v>
      </c>
      <c r="U72" s="5">
        <v>15854681</v>
      </c>
      <c r="V72" s="5">
        <v>7551035</v>
      </c>
      <c r="W72" s="5">
        <v>48039</v>
      </c>
      <c r="X72" s="5">
        <v>460473</v>
      </c>
      <c r="Y72" s="5">
        <v>126776</v>
      </c>
      <c r="Z72" s="5">
        <v>551687</v>
      </c>
      <c r="AA72" s="5">
        <v>513094</v>
      </c>
    </row>
    <row r="73" spans="1:27">
      <c r="A73" s="5">
        <v>1394</v>
      </c>
      <c r="B73" s="5">
        <v>3</v>
      </c>
      <c r="C73" s="5" t="s">
        <v>285</v>
      </c>
      <c r="D73" s="5" t="s">
        <v>286</v>
      </c>
      <c r="E73" s="5">
        <v>604</v>
      </c>
      <c r="F73" s="5">
        <v>17375</v>
      </c>
      <c r="G73" s="5">
        <v>14570</v>
      </c>
      <c r="H73" s="5">
        <v>2805</v>
      </c>
      <c r="I73" s="5">
        <v>14232</v>
      </c>
      <c r="J73" s="5">
        <v>2804</v>
      </c>
      <c r="K73" s="5">
        <v>339</v>
      </c>
      <c r="L73" s="5">
        <v>1</v>
      </c>
      <c r="M73" s="5">
        <v>3354900</v>
      </c>
      <c r="N73" s="5">
        <v>7645995</v>
      </c>
      <c r="O73" s="5">
        <v>3466203</v>
      </c>
      <c r="P73" s="5">
        <v>12955477</v>
      </c>
      <c r="Q73" s="5">
        <v>12605117</v>
      </c>
      <c r="R73" s="5">
        <v>314744</v>
      </c>
      <c r="S73" s="5">
        <v>9594</v>
      </c>
      <c r="T73" s="5">
        <v>8303647</v>
      </c>
      <c r="U73" s="5">
        <v>15854681</v>
      </c>
      <c r="V73" s="5">
        <v>7551035</v>
      </c>
      <c r="W73" s="5">
        <v>48039</v>
      </c>
      <c r="X73" s="5">
        <v>460473</v>
      </c>
      <c r="Y73" s="5">
        <v>126776</v>
      </c>
      <c r="Z73" s="5">
        <v>551687</v>
      </c>
      <c r="AA73" s="5">
        <v>513094</v>
      </c>
    </row>
    <row r="74" spans="1:27">
      <c r="A74" s="5">
        <v>1394</v>
      </c>
      <c r="B74" s="5">
        <v>4</v>
      </c>
      <c r="C74" s="5" t="s">
        <v>287</v>
      </c>
      <c r="D74" s="5" t="s">
        <v>288</v>
      </c>
      <c r="E74" s="5">
        <v>510</v>
      </c>
      <c r="F74" s="5">
        <v>15273</v>
      </c>
      <c r="G74" s="5">
        <v>13133</v>
      </c>
      <c r="H74" s="5">
        <v>2140</v>
      </c>
      <c r="I74" s="5">
        <v>12838</v>
      </c>
      <c r="J74" s="5">
        <v>2139</v>
      </c>
      <c r="K74" s="5">
        <v>295</v>
      </c>
      <c r="L74" s="5">
        <v>1</v>
      </c>
      <c r="M74" s="5">
        <v>2884338</v>
      </c>
      <c r="N74" s="5">
        <v>7160574</v>
      </c>
      <c r="O74" s="5">
        <v>3187551</v>
      </c>
      <c r="P74" s="5">
        <v>11708210</v>
      </c>
      <c r="Q74" s="5">
        <v>11320640</v>
      </c>
      <c r="R74" s="5">
        <v>314744</v>
      </c>
      <c r="S74" s="5">
        <v>9594</v>
      </c>
      <c r="T74" s="5">
        <v>7671559</v>
      </c>
      <c r="U74" s="5">
        <v>14466668</v>
      </c>
      <c r="V74" s="5">
        <v>6795109</v>
      </c>
      <c r="W74" s="5">
        <v>44526</v>
      </c>
      <c r="X74" s="5">
        <v>413544</v>
      </c>
      <c r="Y74" s="5">
        <v>120696</v>
      </c>
      <c r="Z74" s="5">
        <v>480653</v>
      </c>
      <c r="AA74" s="5">
        <v>384577</v>
      </c>
    </row>
    <row r="75" spans="1:27">
      <c r="A75" s="5">
        <v>1394</v>
      </c>
      <c r="B75" s="5">
        <v>4</v>
      </c>
      <c r="C75" s="5" t="s">
        <v>289</v>
      </c>
      <c r="D75" s="5" t="s">
        <v>290</v>
      </c>
      <c r="E75" s="5">
        <v>94</v>
      </c>
      <c r="F75" s="5">
        <v>2102</v>
      </c>
      <c r="G75" s="5">
        <v>1437</v>
      </c>
      <c r="H75" s="5">
        <v>665</v>
      </c>
      <c r="I75" s="5">
        <v>1394</v>
      </c>
      <c r="J75" s="5">
        <v>665</v>
      </c>
      <c r="K75" s="5">
        <v>44</v>
      </c>
      <c r="L75" s="5">
        <v>0</v>
      </c>
      <c r="M75" s="5">
        <v>470562</v>
      </c>
      <c r="N75" s="5">
        <v>485421</v>
      </c>
      <c r="O75" s="5">
        <v>278652</v>
      </c>
      <c r="P75" s="5">
        <v>1247267</v>
      </c>
      <c r="Q75" s="5">
        <v>1284477</v>
      </c>
      <c r="R75" s="5">
        <v>0</v>
      </c>
      <c r="S75" s="5">
        <v>0</v>
      </c>
      <c r="T75" s="5">
        <v>632088</v>
      </c>
      <c r="U75" s="5">
        <v>1388013</v>
      </c>
      <c r="V75" s="5">
        <v>755925</v>
      </c>
      <c r="W75" s="5">
        <v>3513</v>
      </c>
      <c r="X75" s="5">
        <v>46930</v>
      </c>
      <c r="Y75" s="5">
        <v>6080</v>
      </c>
      <c r="Z75" s="5">
        <v>71034</v>
      </c>
      <c r="AA75" s="5">
        <v>128517</v>
      </c>
    </row>
    <row r="76" spans="1:27">
      <c r="A76" s="5">
        <v>1394</v>
      </c>
      <c r="B76" s="5">
        <v>2</v>
      </c>
      <c r="C76" s="5" t="s">
        <v>291</v>
      </c>
      <c r="D76" s="5" t="s">
        <v>292</v>
      </c>
      <c r="E76" s="5">
        <v>335</v>
      </c>
      <c r="F76" s="5">
        <v>31577</v>
      </c>
      <c r="G76" s="5">
        <v>29712</v>
      </c>
      <c r="H76" s="5">
        <v>1865</v>
      </c>
      <c r="I76" s="5">
        <v>29655</v>
      </c>
      <c r="J76" s="5">
        <v>1863</v>
      </c>
      <c r="K76" s="5">
        <v>57</v>
      </c>
      <c r="L76" s="5">
        <v>2</v>
      </c>
      <c r="M76" s="5">
        <v>15577394</v>
      </c>
      <c r="N76" s="5">
        <v>924970447</v>
      </c>
      <c r="O76" s="5">
        <v>43099958</v>
      </c>
      <c r="P76" s="5">
        <v>1023734902</v>
      </c>
      <c r="Q76" s="5">
        <v>1018806179</v>
      </c>
      <c r="R76" s="5">
        <v>100462365</v>
      </c>
      <c r="S76" s="5">
        <v>2753711</v>
      </c>
      <c r="T76" s="5">
        <v>938230065</v>
      </c>
      <c r="U76" s="5">
        <v>1022080124</v>
      </c>
      <c r="V76" s="5">
        <v>83850058</v>
      </c>
      <c r="W76" s="5">
        <v>50272558</v>
      </c>
      <c r="X76" s="5">
        <v>75914515</v>
      </c>
      <c r="Y76" s="5">
        <v>2226840</v>
      </c>
      <c r="Z76" s="5">
        <v>-14332043</v>
      </c>
      <c r="AA76" s="5">
        <v>6815678</v>
      </c>
    </row>
    <row r="77" spans="1:27">
      <c r="A77" s="5">
        <v>1394</v>
      </c>
      <c r="B77" s="5">
        <v>3</v>
      </c>
      <c r="C77" s="5" t="s">
        <v>293</v>
      </c>
      <c r="D77" s="5" t="s">
        <v>294</v>
      </c>
      <c r="E77" s="5">
        <v>20</v>
      </c>
      <c r="F77" s="5">
        <v>1613</v>
      </c>
      <c r="G77" s="5">
        <v>1583</v>
      </c>
      <c r="H77" s="5">
        <v>30</v>
      </c>
      <c r="I77" s="5">
        <v>1581</v>
      </c>
      <c r="J77" s="5">
        <v>28</v>
      </c>
      <c r="K77" s="5">
        <v>2</v>
      </c>
      <c r="L77" s="5">
        <v>2</v>
      </c>
      <c r="M77" s="5">
        <v>384006</v>
      </c>
      <c r="N77" s="5">
        <v>1174940</v>
      </c>
      <c r="O77" s="5">
        <v>672488</v>
      </c>
      <c r="P77" s="5">
        <v>1866323</v>
      </c>
      <c r="Q77" s="5">
        <v>2386220</v>
      </c>
      <c r="R77" s="5">
        <v>2031</v>
      </c>
      <c r="S77" s="5">
        <v>81</v>
      </c>
      <c r="T77" s="5">
        <v>1221777</v>
      </c>
      <c r="U77" s="5">
        <v>1884743</v>
      </c>
      <c r="V77" s="5">
        <v>662965</v>
      </c>
      <c r="W77" s="5">
        <v>0</v>
      </c>
      <c r="X77" s="5">
        <v>52735</v>
      </c>
      <c r="Y77" s="5">
        <v>14192</v>
      </c>
      <c r="Z77" s="5">
        <v>200461</v>
      </c>
      <c r="AA77" s="5">
        <v>72287</v>
      </c>
    </row>
    <row r="78" spans="1:27">
      <c r="A78" s="5">
        <v>1394</v>
      </c>
      <c r="B78" s="5">
        <v>4</v>
      </c>
      <c r="C78" s="5" t="s">
        <v>295</v>
      </c>
      <c r="D78" s="5" t="s">
        <v>296</v>
      </c>
      <c r="E78" s="5">
        <v>20</v>
      </c>
      <c r="F78" s="5">
        <v>1613</v>
      </c>
      <c r="G78" s="5">
        <v>1583</v>
      </c>
      <c r="H78" s="5">
        <v>30</v>
      </c>
      <c r="I78" s="5">
        <v>1581</v>
      </c>
      <c r="J78" s="5">
        <v>28</v>
      </c>
      <c r="K78" s="5">
        <v>2</v>
      </c>
      <c r="L78" s="5">
        <v>2</v>
      </c>
      <c r="M78" s="5">
        <v>384006</v>
      </c>
      <c r="N78" s="5">
        <v>1174940</v>
      </c>
      <c r="O78" s="5">
        <v>672488</v>
      </c>
      <c r="P78" s="5">
        <v>1866323</v>
      </c>
      <c r="Q78" s="5">
        <v>2386220</v>
      </c>
      <c r="R78" s="5">
        <v>2031</v>
      </c>
      <c r="S78" s="5">
        <v>81</v>
      </c>
      <c r="T78" s="5">
        <v>1221777</v>
      </c>
      <c r="U78" s="5">
        <v>1884743</v>
      </c>
      <c r="V78" s="5">
        <v>662965</v>
      </c>
      <c r="W78" s="5">
        <v>0</v>
      </c>
      <c r="X78" s="5">
        <v>52735</v>
      </c>
      <c r="Y78" s="5">
        <v>14192</v>
      </c>
      <c r="Z78" s="5">
        <v>200461</v>
      </c>
      <c r="AA78" s="5">
        <v>72287</v>
      </c>
    </row>
    <row r="79" spans="1:27">
      <c r="A79" s="5">
        <v>1394</v>
      </c>
      <c r="B79" s="5">
        <v>3</v>
      </c>
      <c r="C79" s="5" t="s">
        <v>297</v>
      </c>
      <c r="D79" s="5" t="s">
        <v>298</v>
      </c>
      <c r="E79" s="5">
        <v>315</v>
      </c>
      <c r="F79" s="5">
        <v>29964</v>
      </c>
      <c r="G79" s="5">
        <v>28129</v>
      </c>
      <c r="H79" s="5">
        <v>1835</v>
      </c>
      <c r="I79" s="5">
        <v>28074</v>
      </c>
      <c r="J79" s="5">
        <v>1835</v>
      </c>
      <c r="K79" s="5">
        <v>55</v>
      </c>
      <c r="L79" s="5">
        <v>0</v>
      </c>
      <c r="M79" s="5">
        <v>15193388</v>
      </c>
      <c r="N79" s="5">
        <v>923795506</v>
      </c>
      <c r="O79" s="5">
        <v>42427470</v>
      </c>
      <c r="P79" s="5">
        <v>1021868578</v>
      </c>
      <c r="Q79" s="5">
        <v>1016419959</v>
      </c>
      <c r="R79" s="5">
        <v>100460334</v>
      </c>
      <c r="S79" s="5">
        <v>2753630</v>
      </c>
      <c r="T79" s="5">
        <v>937008288</v>
      </c>
      <c r="U79" s="5">
        <v>1020195381</v>
      </c>
      <c r="V79" s="5">
        <v>83187093</v>
      </c>
      <c r="W79" s="5">
        <v>50272558</v>
      </c>
      <c r="X79" s="5">
        <v>75861781</v>
      </c>
      <c r="Y79" s="5">
        <v>2212648</v>
      </c>
      <c r="Z79" s="5">
        <v>-14532504</v>
      </c>
      <c r="AA79" s="5">
        <v>6743390</v>
      </c>
    </row>
    <row r="80" spans="1:27">
      <c r="A80" s="5">
        <v>1394</v>
      </c>
      <c r="B80" s="5">
        <v>4</v>
      </c>
      <c r="C80" s="5" t="s">
        <v>299</v>
      </c>
      <c r="D80" s="5" t="s">
        <v>298</v>
      </c>
      <c r="E80" s="5">
        <v>315</v>
      </c>
      <c r="F80" s="5">
        <v>29964</v>
      </c>
      <c r="G80" s="5">
        <v>28129</v>
      </c>
      <c r="H80" s="5">
        <v>1835</v>
      </c>
      <c r="I80" s="5">
        <v>28074</v>
      </c>
      <c r="J80" s="5">
        <v>1835</v>
      </c>
      <c r="K80" s="5">
        <v>55</v>
      </c>
      <c r="L80" s="5">
        <v>0</v>
      </c>
      <c r="M80" s="5">
        <v>15193388</v>
      </c>
      <c r="N80" s="5">
        <v>923795506</v>
      </c>
      <c r="O80" s="5">
        <v>42427470</v>
      </c>
      <c r="P80" s="5">
        <v>1021868578</v>
      </c>
      <c r="Q80" s="5">
        <v>1016419959</v>
      </c>
      <c r="R80" s="5">
        <v>100460334</v>
      </c>
      <c r="S80" s="5">
        <v>2753630</v>
      </c>
      <c r="T80" s="5">
        <v>937008288</v>
      </c>
      <c r="U80" s="5">
        <v>1020195381</v>
      </c>
      <c r="V80" s="5">
        <v>83187093</v>
      </c>
      <c r="W80" s="5">
        <v>50272558</v>
      </c>
      <c r="X80" s="5">
        <v>75861781</v>
      </c>
      <c r="Y80" s="5">
        <v>2212648</v>
      </c>
      <c r="Z80" s="5">
        <v>-14532504</v>
      </c>
      <c r="AA80" s="5">
        <v>6743390</v>
      </c>
    </row>
    <row r="81" spans="1:27">
      <c r="A81" s="5">
        <v>1394</v>
      </c>
      <c r="B81" s="5">
        <v>2</v>
      </c>
      <c r="C81" s="5" t="s">
        <v>300</v>
      </c>
      <c r="D81" s="5" t="s">
        <v>301</v>
      </c>
      <c r="E81" s="5">
        <v>1823</v>
      </c>
      <c r="F81" s="5">
        <v>132284</v>
      </c>
      <c r="G81" s="5">
        <v>117992</v>
      </c>
      <c r="H81" s="5">
        <v>14292</v>
      </c>
      <c r="I81" s="5">
        <v>117435</v>
      </c>
      <c r="J81" s="5">
        <v>14255</v>
      </c>
      <c r="K81" s="5">
        <v>558</v>
      </c>
      <c r="L81" s="5">
        <v>37</v>
      </c>
      <c r="M81" s="5">
        <v>43409977</v>
      </c>
      <c r="N81" s="5">
        <v>457197831</v>
      </c>
      <c r="O81" s="5">
        <v>50464751</v>
      </c>
      <c r="P81" s="5">
        <v>804308467</v>
      </c>
      <c r="Q81" s="5">
        <v>780246305</v>
      </c>
      <c r="R81" s="5">
        <v>326388915</v>
      </c>
      <c r="S81" s="5">
        <v>7738713</v>
      </c>
      <c r="T81" s="5">
        <v>505952478</v>
      </c>
      <c r="U81" s="5">
        <v>811891132</v>
      </c>
      <c r="V81" s="5">
        <v>305938654</v>
      </c>
      <c r="W81" s="5">
        <v>3550414</v>
      </c>
      <c r="X81" s="5">
        <v>47098797</v>
      </c>
      <c r="Y81" s="5">
        <v>3011124</v>
      </c>
      <c r="Z81" s="5">
        <v>19705775</v>
      </c>
      <c r="AA81" s="5">
        <v>22495836</v>
      </c>
    </row>
    <row r="82" spans="1:27">
      <c r="A82" s="5">
        <v>1394</v>
      </c>
      <c r="B82" s="5">
        <v>3</v>
      </c>
      <c r="C82" s="5" t="s">
        <v>302</v>
      </c>
      <c r="D82" s="5" t="s">
        <v>303</v>
      </c>
      <c r="E82" s="5">
        <v>864</v>
      </c>
      <c r="F82" s="5">
        <v>79538</v>
      </c>
      <c r="G82" s="5">
        <v>74478</v>
      </c>
      <c r="H82" s="5">
        <v>5060</v>
      </c>
      <c r="I82" s="5">
        <v>74222</v>
      </c>
      <c r="J82" s="5">
        <v>5039</v>
      </c>
      <c r="K82" s="5">
        <v>256</v>
      </c>
      <c r="L82" s="5">
        <v>21</v>
      </c>
      <c r="M82" s="5">
        <v>33302706</v>
      </c>
      <c r="N82" s="5">
        <v>388253380</v>
      </c>
      <c r="O82" s="5">
        <v>28345852</v>
      </c>
      <c r="P82" s="5">
        <v>680076544</v>
      </c>
      <c r="Q82" s="5">
        <v>660232746</v>
      </c>
      <c r="R82" s="5">
        <v>319123659</v>
      </c>
      <c r="S82" s="5">
        <v>7508103</v>
      </c>
      <c r="T82" s="5">
        <v>434121712</v>
      </c>
      <c r="U82" s="5">
        <v>685720761</v>
      </c>
      <c r="V82" s="5">
        <v>251599049</v>
      </c>
      <c r="W82" s="5">
        <v>2666303</v>
      </c>
      <c r="X82" s="5">
        <v>40961649</v>
      </c>
      <c r="Y82" s="5">
        <v>2282523</v>
      </c>
      <c r="Z82" s="5">
        <v>16496576</v>
      </c>
      <c r="AA82" s="5">
        <v>17939378</v>
      </c>
    </row>
    <row r="83" spans="1:27">
      <c r="A83" s="5">
        <v>1394</v>
      </c>
      <c r="B83" s="5">
        <v>4</v>
      </c>
      <c r="C83" s="5" t="s">
        <v>304</v>
      </c>
      <c r="D83" s="5" t="s">
        <v>305</v>
      </c>
      <c r="E83" s="5">
        <v>453</v>
      </c>
      <c r="F83" s="5">
        <v>26341</v>
      </c>
      <c r="G83" s="5">
        <v>24355</v>
      </c>
      <c r="H83" s="5">
        <v>1987</v>
      </c>
      <c r="I83" s="5">
        <v>24222</v>
      </c>
      <c r="J83" s="5">
        <v>1978</v>
      </c>
      <c r="K83" s="5">
        <v>133</v>
      </c>
      <c r="L83" s="5">
        <v>9</v>
      </c>
      <c r="M83" s="5">
        <v>10114325</v>
      </c>
      <c r="N83" s="5">
        <v>136550989</v>
      </c>
      <c r="O83" s="5">
        <v>9249992</v>
      </c>
      <c r="P83" s="5">
        <v>213822072</v>
      </c>
      <c r="Q83" s="5">
        <v>217366316</v>
      </c>
      <c r="R83" s="5">
        <v>118205195</v>
      </c>
      <c r="S83" s="5">
        <v>1762196</v>
      </c>
      <c r="T83" s="5">
        <v>150448955</v>
      </c>
      <c r="U83" s="5">
        <v>218838933</v>
      </c>
      <c r="V83" s="5">
        <v>68389978</v>
      </c>
      <c r="W83" s="5">
        <v>722557</v>
      </c>
      <c r="X83" s="5">
        <v>14214209</v>
      </c>
      <c r="Y83" s="5">
        <v>1131312</v>
      </c>
      <c r="Z83" s="5">
        <v>198655</v>
      </c>
      <c r="AA83" s="5">
        <v>4737388</v>
      </c>
    </row>
    <row r="84" spans="1:27">
      <c r="A84" s="5">
        <v>1394</v>
      </c>
      <c r="B84" s="5">
        <v>4</v>
      </c>
      <c r="C84" s="5" t="s">
        <v>306</v>
      </c>
      <c r="D84" s="5" t="s">
        <v>307</v>
      </c>
      <c r="E84" s="5">
        <v>128</v>
      </c>
      <c r="F84" s="5">
        <v>13195</v>
      </c>
      <c r="G84" s="5">
        <v>12492</v>
      </c>
      <c r="H84" s="5">
        <v>704</v>
      </c>
      <c r="I84" s="5">
        <v>12453</v>
      </c>
      <c r="J84" s="5">
        <v>704</v>
      </c>
      <c r="K84" s="5">
        <v>39</v>
      </c>
      <c r="L84" s="5">
        <v>0</v>
      </c>
      <c r="M84" s="5">
        <v>5449215</v>
      </c>
      <c r="N84" s="5">
        <v>17412592</v>
      </c>
      <c r="O84" s="5">
        <v>1634913</v>
      </c>
      <c r="P84" s="5">
        <v>53853477</v>
      </c>
      <c r="Q84" s="5">
        <v>52122002</v>
      </c>
      <c r="R84" s="5">
        <v>35148534</v>
      </c>
      <c r="S84" s="5">
        <v>1114860</v>
      </c>
      <c r="T84" s="5">
        <v>23159075</v>
      </c>
      <c r="U84" s="5">
        <v>54509113</v>
      </c>
      <c r="V84" s="5">
        <v>31350038</v>
      </c>
      <c r="W84" s="5">
        <v>405038</v>
      </c>
      <c r="X84" s="5">
        <v>4483870</v>
      </c>
      <c r="Y84" s="5">
        <v>101667</v>
      </c>
      <c r="Z84" s="5">
        <v>1844688</v>
      </c>
      <c r="AA84" s="5">
        <v>1494921</v>
      </c>
    </row>
    <row r="85" spans="1:27">
      <c r="A85" s="5">
        <v>1394</v>
      </c>
      <c r="B85" s="5">
        <v>4</v>
      </c>
      <c r="C85" s="5" t="s">
        <v>308</v>
      </c>
      <c r="D85" s="5" t="s">
        <v>309</v>
      </c>
      <c r="E85" s="5">
        <v>284</v>
      </c>
      <c r="F85" s="5">
        <v>40001</v>
      </c>
      <c r="G85" s="5">
        <v>37631</v>
      </c>
      <c r="H85" s="5">
        <v>2370</v>
      </c>
      <c r="I85" s="5">
        <v>37547</v>
      </c>
      <c r="J85" s="5">
        <v>2358</v>
      </c>
      <c r="K85" s="5">
        <v>84</v>
      </c>
      <c r="L85" s="5">
        <v>12</v>
      </c>
      <c r="M85" s="5">
        <v>17739166</v>
      </c>
      <c r="N85" s="5">
        <v>234289800</v>
      </c>
      <c r="O85" s="5">
        <v>17460948</v>
      </c>
      <c r="P85" s="5">
        <v>412400996</v>
      </c>
      <c r="Q85" s="5">
        <v>390744428</v>
      </c>
      <c r="R85" s="5">
        <v>165769930</v>
      </c>
      <c r="S85" s="5">
        <v>4631047</v>
      </c>
      <c r="T85" s="5">
        <v>260513682</v>
      </c>
      <c r="U85" s="5">
        <v>412372715</v>
      </c>
      <c r="V85" s="5">
        <v>151859033</v>
      </c>
      <c r="W85" s="5">
        <v>1538708</v>
      </c>
      <c r="X85" s="5">
        <v>22263570</v>
      </c>
      <c r="Y85" s="5">
        <v>1049545</v>
      </c>
      <c r="Z85" s="5">
        <v>14453233</v>
      </c>
      <c r="AA85" s="5">
        <v>11707068</v>
      </c>
    </row>
    <row r="86" spans="1:27">
      <c r="A86" s="5">
        <v>1394</v>
      </c>
      <c r="B86" s="5">
        <v>3</v>
      </c>
      <c r="C86" s="5" t="s">
        <v>310</v>
      </c>
      <c r="D86" s="5" t="s">
        <v>311</v>
      </c>
      <c r="E86" s="5">
        <v>891</v>
      </c>
      <c r="F86" s="5">
        <v>45819</v>
      </c>
      <c r="G86" s="5">
        <v>37110</v>
      </c>
      <c r="H86" s="5">
        <v>8709</v>
      </c>
      <c r="I86" s="5">
        <v>36829</v>
      </c>
      <c r="J86" s="5">
        <v>8693</v>
      </c>
      <c r="K86" s="5">
        <v>281</v>
      </c>
      <c r="L86" s="5">
        <v>16</v>
      </c>
      <c r="M86" s="5">
        <v>8695229</v>
      </c>
      <c r="N86" s="5">
        <v>61279106</v>
      </c>
      <c r="O86" s="5">
        <v>20361044</v>
      </c>
      <c r="P86" s="5">
        <v>114025300</v>
      </c>
      <c r="Q86" s="5">
        <v>109734169</v>
      </c>
      <c r="R86" s="5">
        <v>6302550</v>
      </c>
      <c r="S86" s="5">
        <v>198691</v>
      </c>
      <c r="T86" s="5">
        <v>63702131</v>
      </c>
      <c r="U86" s="5">
        <v>115788211</v>
      </c>
      <c r="V86" s="5">
        <v>52086080</v>
      </c>
      <c r="W86" s="5">
        <v>874001</v>
      </c>
      <c r="X86" s="5">
        <v>5993800</v>
      </c>
      <c r="Y86" s="5">
        <v>693019</v>
      </c>
      <c r="Z86" s="5">
        <v>3907655</v>
      </c>
      <c r="AA86" s="5">
        <v>4336527</v>
      </c>
    </row>
    <row r="87" spans="1:27">
      <c r="A87" s="5">
        <v>1394</v>
      </c>
      <c r="B87" s="5">
        <v>4</v>
      </c>
      <c r="C87" s="5" t="s">
        <v>312</v>
      </c>
      <c r="D87" s="5" t="s">
        <v>313</v>
      </c>
      <c r="E87" s="5">
        <v>55</v>
      </c>
      <c r="F87" s="5">
        <v>2435</v>
      </c>
      <c r="G87" s="5">
        <v>2077</v>
      </c>
      <c r="H87" s="5">
        <v>358</v>
      </c>
      <c r="I87" s="5">
        <v>2074</v>
      </c>
      <c r="J87" s="5">
        <v>358</v>
      </c>
      <c r="K87" s="5">
        <v>3</v>
      </c>
      <c r="L87" s="5">
        <v>0</v>
      </c>
      <c r="M87" s="5">
        <v>461197</v>
      </c>
      <c r="N87" s="5">
        <v>3230678</v>
      </c>
      <c r="O87" s="5">
        <v>1274414</v>
      </c>
      <c r="P87" s="5">
        <v>5785653</v>
      </c>
      <c r="Q87" s="5">
        <v>5730467</v>
      </c>
      <c r="R87" s="5">
        <v>11086</v>
      </c>
      <c r="S87" s="5">
        <v>368</v>
      </c>
      <c r="T87" s="5">
        <v>3300023</v>
      </c>
      <c r="U87" s="5">
        <v>5786964</v>
      </c>
      <c r="V87" s="5">
        <v>2486941</v>
      </c>
      <c r="W87" s="5">
        <v>1838</v>
      </c>
      <c r="X87" s="5">
        <v>150421</v>
      </c>
      <c r="Y87" s="5">
        <v>11418</v>
      </c>
      <c r="Z87" s="5">
        <v>140724</v>
      </c>
      <c r="AA87" s="5">
        <v>232741</v>
      </c>
    </row>
    <row r="88" spans="1:27">
      <c r="A88" s="5">
        <v>1394</v>
      </c>
      <c r="B88" s="5">
        <v>4</v>
      </c>
      <c r="C88" s="5" t="s">
        <v>314</v>
      </c>
      <c r="D88" s="5" t="s">
        <v>315</v>
      </c>
      <c r="E88" s="5">
        <v>358</v>
      </c>
      <c r="F88" s="5">
        <v>12600</v>
      </c>
      <c r="G88" s="5">
        <v>10886</v>
      </c>
      <c r="H88" s="5">
        <v>1714</v>
      </c>
      <c r="I88" s="5">
        <v>10782</v>
      </c>
      <c r="J88" s="5">
        <v>1711</v>
      </c>
      <c r="K88" s="5">
        <v>104</v>
      </c>
      <c r="L88" s="5">
        <v>3</v>
      </c>
      <c r="M88" s="5">
        <v>2194528</v>
      </c>
      <c r="N88" s="5">
        <v>17720690</v>
      </c>
      <c r="O88" s="5">
        <v>6712271</v>
      </c>
      <c r="P88" s="5">
        <v>25288615</v>
      </c>
      <c r="Q88" s="5">
        <v>26898815</v>
      </c>
      <c r="R88" s="5">
        <v>1729088</v>
      </c>
      <c r="S88" s="5">
        <v>52723</v>
      </c>
      <c r="T88" s="5">
        <v>18425663</v>
      </c>
      <c r="U88" s="5">
        <v>25560328</v>
      </c>
      <c r="V88" s="5">
        <v>7134666</v>
      </c>
      <c r="W88" s="5">
        <v>25707</v>
      </c>
      <c r="X88" s="5">
        <v>694645</v>
      </c>
      <c r="Y88" s="5">
        <v>195727</v>
      </c>
      <c r="Z88" s="5">
        <v>1022564</v>
      </c>
      <c r="AA88" s="5">
        <v>983602</v>
      </c>
    </row>
    <row r="89" spans="1:27">
      <c r="A89" s="5">
        <v>1394</v>
      </c>
      <c r="B89" s="5">
        <v>4</v>
      </c>
      <c r="C89" s="5" t="s">
        <v>316</v>
      </c>
      <c r="D89" s="5" t="s">
        <v>317</v>
      </c>
      <c r="E89" s="5">
        <v>305</v>
      </c>
      <c r="F89" s="5">
        <v>21561</v>
      </c>
      <c r="G89" s="5">
        <v>16101</v>
      </c>
      <c r="H89" s="5">
        <v>5459</v>
      </c>
      <c r="I89" s="5">
        <v>15971</v>
      </c>
      <c r="J89" s="5">
        <v>5446</v>
      </c>
      <c r="K89" s="5">
        <v>130</v>
      </c>
      <c r="L89" s="5">
        <v>13</v>
      </c>
      <c r="M89" s="5">
        <v>3908667</v>
      </c>
      <c r="N89" s="5">
        <v>27988180</v>
      </c>
      <c r="O89" s="5">
        <v>9096121</v>
      </c>
      <c r="P89" s="5">
        <v>49239418</v>
      </c>
      <c r="Q89" s="5">
        <v>47717262</v>
      </c>
      <c r="R89" s="5">
        <v>3265871</v>
      </c>
      <c r="S89" s="5">
        <v>103588</v>
      </c>
      <c r="T89" s="5">
        <v>28716661</v>
      </c>
      <c r="U89" s="5">
        <v>50501424</v>
      </c>
      <c r="V89" s="5">
        <v>21784763</v>
      </c>
      <c r="W89" s="5">
        <v>19193</v>
      </c>
      <c r="X89" s="5">
        <v>3464113</v>
      </c>
      <c r="Y89" s="5">
        <v>437996</v>
      </c>
      <c r="Z89" s="5">
        <v>1798466</v>
      </c>
      <c r="AA89" s="5">
        <v>1477353</v>
      </c>
    </row>
    <row r="90" spans="1:27">
      <c r="A90" s="5">
        <v>1394</v>
      </c>
      <c r="B90" s="5">
        <v>4</v>
      </c>
      <c r="C90" s="5" t="s">
        <v>318</v>
      </c>
      <c r="D90" s="5" t="s">
        <v>319</v>
      </c>
      <c r="E90" s="5">
        <v>173</v>
      </c>
      <c r="F90" s="5">
        <v>9224</v>
      </c>
      <c r="G90" s="5">
        <v>8046</v>
      </c>
      <c r="H90" s="5">
        <v>1178</v>
      </c>
      <c r="I90" s="5">
        <v>8002</v>
      </c>
      <c r="J90" s="5">
        <v>1178</v>
      </c>
      <c r="K90" s="5">
        <v>44</v>
      </c>
      <c r="L90" s="5">
        <v>0</v>
      </c>
      <c r="M90" s="5">
        <v>2130837</v>
      </c>
      <c r="N90" s="5">
        <v>12339558</v>
      </c>
      <c r="O90" s="5">
        <v>3278238</v>
      </c>
      <c r="P90" s="5">
        <v>33711615</v>
      </c>
      <c r="Q90" s="5">
        <v>29387625</v>
      </c>
      <c r="R90" s="5">
        <v>1296504</v>
      </c>
      <c r="S90" s="5">
        <v>42011</v>
      </c>
      <c r="T90" s="5">
        <v>13259784</v>
      </c>
      <c r="U90" s="5">
        <v>33939494</v>
      </c>
      <c r="V90" s="5">
        <v>20679710</v>
      </c>
      <c r="W90" s="5">
        <v>827263</v>
      </c>
      <c r="X90" s="5">
        <v>1684622</v>
      </c>
      <c r="Y90" s="5">
        <v>47879</v>
      </c>
      <c r="Z90" s="5">
        <v>945901</v>
      </c>
      <c r="AA90" s="5">
        <v>1642831</v>
      </c>
    </row>
    <row r="91" spans="1:27">
      <c r="A91" s="5">
        <v>1394</v>
      </c>
      <c r="B91" s="5">
        <v>3</v>
      </c>
      <c r="C91" s="5" t="s">
        <v>320</v>
      </c>
      <c r="D91" s="5" t="s">
        <v>321</v>
      </c>
      <c r="E91" s="5">
        <v>68</v>
      </c>
      <c r="F91" s="5">
        <v>6928</v>
      </c>
      <c r="G91" s="5">
        <v>6405</v>
      </c>
      <c r="H91" s="5">
        <v>523</v>
      </c>
      <c r="I91" s="5">
        <v>6384</v>
      </c>
      <c r="J91" s="5">
        <v>523</v>
      </c>
      <c r="K91" s="5">
        <v>21</v>
      </c>
      <c r="L91" s="5">
        <v>0</v>
      </c>
      <c r="M91" s="5">
        <v>1412042</v>
      </c>
      <c r="N91" s="5">
        <v>7665345</v>
      </c>
      <c r="O91" s="5">
        <v>1757854</v>
      </c>
      <c r="P91" s="5">
        <v>10206622</v>
      </c>
      <c r="Q91" s="5">
        <v>10279390</v>
      </c>
      <c r="R91" s="5">
        <v>962706</v>
      </c>
      <c r="S91" s="5">
        <v>31918</v>
      </c>
      <c r="T91" s="5">
        <v>8128635</v>
      </c>
      <c r="U91" s="5">
        <v>10382160</v>
      </c>
      <c r="V91" s="5">
        <v>2253525</v>
      </c>
      <c r="W91" s="5">
        <v>10110</v>
      </c>
      <c r="X91" s="5">
        <v>143348</v>
      </c>
      <c r="Y91" s="5">
        <v>35582</v>
      </c>
      <c r="Z91" s="5">
        <v>-698456</v>
      </c>
      <c r="AA91" s="5">
        <v>219931</v>
      </c>
    </row>
    <row r="92" spans="1:27">
      <c r="A92" s="5">
        <v>1394</v>
      </c>
      <c r="B92" s="5">
        <v>4</v>
      </c>
      <c r="C92" s="5" t="s">
        <v>322</v>
      </c>
      <c r="D92" s="5" t="s">
        <v>321</v>
      </c>
      <c r="E92" s="5">
        <v>68</v>
      </c>
      <c r="F92" s="5">
        <v>6928</v>
      </c>
      <c r="G92" s="5">
        <v>6405</v>
      </c>
      <c r="H92" s="5">
        <v>523</v>
      </c>
      <c r="I92" s="5">
        <v>6384</v>
      </c>
      <c r="J92" s="5">
        <v>523</v>
      </c>
      <c r="K92" s="5">
        <v>21</v>
      </c>
      <c r="L92" s="5">
        <v>0</v>
      </c>
      <c r="M92" s="5">
        <v>1412042</v>
      </c>
      <c r="N92" s="5">
        <v>7665345</v>
      </c>
      <c r="O92" s="5">
        <v>1757854</v>
      </c>
      <c r="P92" s="5">
        <v>10206622</v>
      </c>
      <c r="Q92" s="5">
        <v>10279390</v>
      </c>
      <c r="R92" s="5">
        <v>962706</v>
      </c>
      <c r="S92" s="5">
        <v>31918</v>
      </c>
      <c r="T92" s="5">
        <v>8128635</v>
      </c>
      <c r="U92" s="5">
        <v>10382160</v>
      </c>
      <c r="V92" s="5">
        <v>2253525</v>
      </c>
      <c r="W92" s="5">
        <v>10110</v>
      </c>
      <c r="X92" s="5">
        <v>143348</v>
      </c>
      <c r="Y92" s="5">
        <v>35582</v>
      </c>
      <c r="Z92" s="5">
        <v>-698456</v>
      </c>
      <c r="AA92" s="5">
        <v>219931</v>
      </c>
    </row>
    <row r="93" spans="1:27">
      <c r="A93" s="5">
        <v>1394</v>
      </c>
      <c r="B93" s="5">
        <v>2</v>
      </c>
      <c r="C93" s="5" t="s">
        <v>323</v>
      </c>
      <c r="D93" s="5" t="s">
        <v>324</v>
      </c>
      <c r="E93" s="5">
        <v>313</v>
      </c>
      <c r="F93" s="5">
        <v>34045</v>
      </c>
      <c r="G93" s="5">
        <v>26309</v>
      </c>
      <c r="H93" s="5">
        <v>7736</v>
      </c>
      <c r="I93" s="5">
        <v>26224</v>
      </c>
      <c r="J93" s="5">
        <v>7731</v>
      </c>
      <c r="K93" s="5">
        <v>86</v>
      </c>
      <c r="L93" s="5">
        <v>5</v>
      </c>
      <c r="M93" s="5">
        <v>10686297</v>
      </c>
      <c r="N93" s="5">
        <v>54201989</v>
      </c>
      <c r="O93" s="5">
        <v>23635202</v>
      </c>
      <c r="P93" s="5">
        <v>105844107</v>
      </c>
      <c r="Q93" s="5">
        <v>106428807</v>
      </c>
      <c r="R93" s="5">
        <v>3014689</v>
      </c>
      <c r="S93" s="5">
        <v>95008</v>
      </c>
      <c r="T93" s="5">
        <v>56320586</v>
      </c>
      <c r="U93" s="5">
        <v>108560114</v>
      </c>
      <c r="V93" s="5">
        <v>52239528</v>
      </c>
      <c r="W93" s="5">
        <v>298993</v>
      </c>
      <c r="X93" s="5">
        <v>4782166</v>
      </c>
      <c r="Y93" s="5">
        <v>513970</v>
      </c>
      <c r="Z93" s="5">
        <v>-316690</v>
      </c>
      <c r="AA93" s="5">
        <v>5269373</v>
      </c>
    </row>
    <row r="94" spans="1:27">
      <c r="A94" s="5">
        <v>1394</v>
      </c>
      <c r="B94" s="5">
        <v>3</v>
      </c>
      <c r="C94" s="5" t="s">
        <v>325</v>
      </c>
      <c r="D94" s="5" t="s">
        <v>324</v>
      </c>
      <c r="E94" s="5">
        <v>313</v>
      </c>
      <c r="F94" s="5">
        <v>34045</v>
      </c>
      <c r="G94" s="5">
        <v>26309</v>
      </c>
      <c r="H94" s="5">
        <v>7736</v>
      </c>
      <c r="I94" s="5">
        <v>26224</v>
      </c>
      <c r="J94" s="5">
        <v>7731</v>
      </c>
      <c r="K94" s="5">
        <v>86</v>
      </c>
      <c r="L94" s="5">
        <v>5</v>
      </c>
      <c r="M94" s="5">
        <v>10686297</v>
      </c>
      <c r="N94" s="5">
        <v>54201989</v>
      </c>
      <c r="O94" s="5">
        <v>23635202</v>
      </c>
      <c r="P94" s="5">
        <v>105844107</v>
      </c>
      <c r="Q94" s="5">
        <v>106428807</v>
      </c>
      <c r="R94" s="5">
        <v>3014689</v>
      </c>
      <c r="S94" s="5">
        <v>95008</v>
      </c>
      <c r="T94" s="5">
        <v>56320586</v>
      </c>
      <c r="U94" s="5">
        <v>108560114</v>
      </c>
      <c r="V94" s="5">
        <v>52239528</v>
      </c>
      <c r="W94" s="5">
        <v>298993</v>
      </c>
      <c r="X94" s="5">
        <v>4782166</v>
      </c>
      <c r="Y94" s="5">
        <v>513970</v>
      </c>
      <c r="Z94" s="5">
        <v>-316690</v>
      </c>
      <c r="AA94" s="5">
        <v>5269373</v>
      </c>
    </row>
    <row r="95" spans="1:27">
      <c r="A95" s="5">
        <v>1394</v>
      </c>
      <c r="B95" s="5">
        <v>4</v>
      </c>
      <c r="C95" s="5" t="s">
        <v>326</v>
      </c>
      <c r="D95" s="5" t="s">
        <v>324</v>
      </c>
      <c r="E95" s="5">
        <v>313</v>
      </c>
      <c r="F95" s="5">
        <v>34045</v>
      </c>
      <c r="G95" s="5">
        <v>26309</v>
      </c>
      <c r="H95" s="5">
        <v>7736</v>
      </c>
      <c r="I95" s="5">
        <v>26224</v>
      </c>
      <c r="J95" s="5">
        <v>7731</v>
      </c>
      <c r="K95" s="5">
        <v>86</v>
      </c>
      <c r="L95" s="5">
        <v>5</v>
      </c>
      <c r="M95" s="5">
        <v>10686297</v>
      </c>
      <c r="N95" s="5">
        <v>54201989</v>
      </c>
      <c r="O95" s="5">
        <v>23635202</v>
      </c>
      <c r="P95" s="5">
        <v>105844107</v>
      </c>
      <c r="Q95" s="5">
        <v>106428807</v>
      </c>
      <c r="R95" s="5">
        <v>3014689</v>
      </c>
      <c r="S95" s="5">
        <v>95008</v>
      </c>
      <c r="T95" s="5">
        <v>56320586</v>
      </c>
      <c r="U95" s="5">
        <v>108560114</v>
      </c>
      <c r="V95" s="5">
        <v>52239528</v>
      </c>
      <c r="W95" s="5">
        <v>298993</v>
      </c>
      <c r="X95" s="5">
        <v>4782166</v>
      </c>
      <c r="Y95" s="5">
        <v>513970</v>
      </c>
      <c r="Z95" s="5">
        <v>-316690</v>
      </c>
      <c r="AA95" s="5">
        <v>5269373</v>
      </c>
    </row>
    <row r="96" spans="1:27">
      <c r="A96" s="5">
        <v>1394</v>
      </c>
      <c r="B96" s="5">
        <v>2</v>
      </c>
      <c r="C96" s="5" t="s">
        <v>327</v>
      </c>
      <c r="D96" s="5" t="s">
        <v>328</v>
      </c>
      <c r="E96" s="5">
        <v>2735</v>
      </c>
      <c r="F96" s="5">
        <v>102286</v>
      </c>
      <c r="G96" s="5">
        <v>87731</v>
      </c>
      <c r="H96" s="5">
        <v>14555</v>
      </c>
      <c r="I96" s="5">
        <v>86726</v>
      </c>
      <c r="J96" s="5">
        <v>14515</v>
      </c>
      <c r="K96" s="5">
        <v>1005</v>
      </c>
      <c r="L96" s="5">
        <v>40</v>
      </c>
      <c r="M96" s="5">
        <v>17963447</v>
      </c>
      <c r="N96" s="5">
        <v>89889135</v>
      </c>
      <c r="O96" s="5">
        <v>34332374</v>
      </c>
      <c r="P96" s="5">
        <v>145085353</v>
      </c>
      <c r="Q96" s="5">
        <v>143484458</v>
      </c>
      <c r="R96" s="5">
        <v>11835388</v>
      </c>
      <c r="S96" s="5">
        <v>363559</v>
      </c>
      <c r="T96" s="5">
        <v>95737311</v>
      </c>
      <c r="U96" s="5">
        <v>147988199</v>
      </c>
      <c r="V96" s="5">
        <v>52250888</v>
      </c>
      <c r="W96" s="5">
        <v>88353</v>
      </c>
      <c r="X96" s="5">
        <v>3896333</v>
      </c>
      <c r="Y96" s="5">
        <v>1443319</v>
      </c>
      <c r="Z96" s="5">
        <v>3446330</v>
      </c>
      <c r="AA96" s="5">
        <v>11465963</v>
      </c>
    </row>
    <row r="97" spans="1:27">
      <c r="A97" s="5">
        <v>1394</v>
      </c>
      <c r="B97" s="5">
        <v>3</v>
      </c>
      <c r="C97" s="5" t="s">
        <v>329</v>
      </c>
      <c r="D97" s="5" t="s">
        <v>330</v>
      </c>
      <c r="E97" s="5">
        <v>224</v>
      </c>
      <c r="F97" s="5">
        <v>22120</v>
      </c>
      <c r="G97" s="5">
        <v>19959</v>
      </c>
      <c r="H97" s="5">
        <v>2161</v>
      </c>
      <c r="I97" s="5">
        <v>19907</v>
      </c>
      <c r="J97" s="5">
        <v>2156</v>
      </c>
      <c r="K97" s="5">
        <v>52</v>
      </c>
      <c r="L97" s="5">
        <v>5</v>
      </c>
      <c r="M97" s="5">
        <v>5320123</v>
      </c>
      <c r="N97" s="5">
        <v>17151262</v>
      </c>
      <c r="O97" s="5">
        <v>5100767</v>
      </c>
      <c r="P97" s="5">
        <v>33112672</v>
      </c>
      <c r="Q97" s="5">
        <v>33767493</v>
      </c>
      <c r="R97" s="5">
        <v>1221114</v>
      </c>
      <c r="S97" s="5">
        <v>39280</v>
      </c>
      <c r="T97" s="5">
        <v>19433253</v>
      </c>
      <c r="U97" s="5">
        <v>34380902</v>
      </c>
      <c r="V97" s="5">
        <v>14947649</v>
      </c>
      <c r="W97" s="5">
        <v>54538</v>
      </c>
      <c r="X97" s="5">
        <v>1277607</v>
      </c>
      <c r="Y97" s="5">
        <v>114213</v>
      </c>
      <c r="Z97" s="5">
        <v>-903229</v>
      </c>
      <c r="AA97" s="5">
        <v>2891355</v>
      </c>
    </row>
    <row r="98" spans="1:27">
      <c r="A98" s="5">
        <v>1394</v>
      </c>
      <c r="B98" s="5">
        <v>4</v>
      </c>
      <c r="C98" s="5" t="s">
        <v>331</v>
      </c>
      <c r="D98" s="5" t="s">
        <v>332</v>
      </c>
      <c r="E98" s="5">
        <v>56</v>
      </c>
      <c r="F98" s="5">
        <v>13146</v>
      </c>
      <c r="G98" s="5">
        <v>12735</v>
      </c>
      <c r="H98" s="5">
        <v>411</v>
      </c>
      <c r="I98" s="5">
        <v>12711</v>
      </c>
      <c r="J98" s="5">
        <v>411</v>
      </c>
      <c r="K98" s="5">
        <v>24</v>
      </c>
      <c r="L98" s="5">
        <v>0</v>
      </c>
      <c r="M98" s="5">
        <v>3803992</v>
      </c>
      <c r="N98" s="5">
        <v>12305023</v>
      </c>
      <c r="O98" s="5">
        <v>3245833</v>
      </c>
      <c r="P98" s="5">
        <v>24674832</v>
      </c>
      <c r="Q98" s="5">
        <v>25287235</v>
      </c>
      <c r="R98" s="5">
        <v>741218</v>
      </c>
      <c r="S98" s="5">
        <v>23592</v>
      </c>
      <c r="T98" s="5">
        <v>14344429</v>
      </c>
      <c r="U98" s="5">
        <v>25791876</v>
      </c>
      <c r="V98" s="5">
        <v>11447447</v>
      </c>
      <c r="W98" s="5">
        <v>42043</v>
      </c>
      <c r="X98" s="5">
        <v>1070655</v>
      </c>
      <c r="Y98" s="5">
        <v>14267</v>
      </c>
      <c r="Z98" s="5">
        <v>-1120584</v>
      </c>
      <c r="AA98" s="5">
        <v>2301023</v>
      </c>
    </row>
    <row r="99" spans="1:27">
      <c r="A99" s="5">
        <v>1394</v>
      </c>
      <c r="B99" s="5">
        <v>4</v>
      </c>
      <c r="C99" s="5" t="s">
        <v>333</v>
      </c>
      <c r="D99" s="5" t="s">
        <v>334</v>
      </c>
      <c r="E99" s="5">
        <v>168</v>
      </c>
      <c r="F99" s="5">
        <v>8974</v>
      </c>
      <c r="G99" s="5">
        <v>7224</v>
      </c>
      <c r="H99" s="5">
        <v>1750</v>
      </c>
      <c r="I99" s="5">
        <v>7196</v>
      </c>
      <c r="J99" s="5">
        <v>1745</v>
      </c>
      <c r="K99" s="5">
        <v>28</v>
      </c>
      <c r="L99" s="5">
        <v>5</v>
      </c>
      <c r="M99" s="5">
        <v>1516131</v>
      </c>
      <c r="N99" s="5">
        <v>4846239</v>
      </c>
      <c r="O99" s="5">
        <v>1854934</v>
      </c>
      <c r="P99" s="5">
        <v>8437841</v>
      </c>
      <c r="Q99" s="5">
        <v>8480258</v>
      </c>
      <c r="R99" s="5">
        <v>479897</v>
      </c>
      <c r="S99" s="5">
        <v>15688</v>
      </c>
      <c r="T99" s="5">
        <v>5088824</v>
      </c>
      <c r="U99" s="5">
        <v>8589026</v>
      </c>
      <c r="V99" s="5">
        <v>3500202</v>
      </c>
      <c r="W99" s="5">
        <v>12495</v>
      </c>
      <c r="X99" s="5">
        <v>206952</v>
      </c>
      <c r="Y99" s="5">
        <v>99946</v>
      </c>
      <c r="Z99" s="5">
        <v>217355</v>
      </c>
      <c r="AA99" s="5">
        <v>590331</v>
      </c>
    </row>
    <row r="100" spans="1:27">
      <c r="A100" s="5">
        <v>1394</v>
      </c>
      <c r="B100" s="5">
        <v>3</v>
      </c>
      <c r="C100" s="5" t="s">
        <v>335</v>
      </c>
      <c r="D100" s="5" t="s">
        <v>336</v>
      </c>
      <c r="E100" s="5">
        <v>2511</v>
      </c>
      <c r="F100" s="5">
        <v>80166</v>
      </c>
      <c r="G100" s="5">
        <v>67772</v>
      </c>
      <c r="H100" s="5">
        <v>12394</v>
      </c>
      <c r="I100" s="5">
        <v>66819</v>
      </c>
      <c r="J100" s="5">
        <v>12359</v>
      </c>
      <c r="K100" s="5">
        <v>953</v>
      </c>
      <c r="L100" s="5">
        <v>35</v>
      </c>
      <c r="M100" s="5">
        <v>12643324</v>
      </c>
      <c r="N100" s="5">
        <v>72737873</v>
      </c>
      <c r="O100" s="5">
        <v>29231607</v>
      </c>
      <c r="P100" s="5">
        <v>111972681</v>
      </c>
      <c r="Q100" s="5">
        <v>109716965</v>
      </c>
      <c r="R100" s="5">
        <v>10614274</v>
      </c>
      <c r="S100" s="5">
        <v>324279</v>
      </c>
      <c r="T100" s="5">
        <v>76304058</v>
      </c>
      <c r="U100" s="5">
        <v>113607297</v>
      </c>
      <c r="V100" s="5">
        <v>37303239</v>
      </c>
      <c r="W100" s="5">
        <v>33814</v>
      </c>
      <c r="X100" s="5">
        <v>2618725</v>
      </c>
      <c r="Y100" s="5">
        <v>1329105</v>
      </c>
      <c r="Z100" s="5">
        <v>4349559</v>
      </c>
      <c r="AA100" s="5">
        <v>8574608</v>
      </c>
    </row>
    <row r="101" spans="1:27">
      <c r="A101" s="5">
        <v>1394</v>
      </c>
      <c r="B101" s="5">
        <v>4</v>
      </c>
      <c r="C101" s="5" t="s">
        <v>337</v>
      </c>
      <c r="D101" s="5" t="s">
        <v>336</v>
      </c>
      <c r="E101" s="5">
        <v>2511</v>
      </c>
      <c r="F101" s="5">
        <v>80166</v>
      </c>
      <c r="G101" s="5">
        <v>67772</v>
      </c>
      <c r="H101" s="5">
        <v>12394</v>
      </c>
      <c r="I101" s="5">
        <v>66819</v>
      </c>
      <c r="J101" s="5">
        <v>12359</v>
      </c>
      <c r="K101" s="5">
        <v>953</v>
      </c>
      <c r="L101" s="5">
        <v>35</v>
      </c>
      <c r="M101" s="5">
        <v>12643324</v>
      </c>
      <c r="N101" s="5">
        <v>72737873</v>
      </c>
      <c r="O101" s="5">
        <v>29231607</v>
      </c>
      <c r="P101" s="5">
        <v>111972681</v>
      </c>
      <c r="Q101" s="5">
        <v>109716965</v>
      </c>
      <c r="R101" s="5">
        <v>10614274</v>
      </c>
      <c r="S101" s="5">
        <v>324279</v>
      </c>
      <c r="T101" s="5">
        <v>76304058</v>
      </c>
      <c r="U101" s="5">
        <v>113607297</v>
      </c>
      <c r="V101" s="5">
        <v>37303239</v>
      </c>
      <c r="W101" s="5">
        <v>33814</v>
      </c>
      <c r="X101" s="5">
        <v>2618725</v>
      </c>
      <c r="Y101" s="5">
        <v>1329105</v>
      </c>
      <c r="Z101" s="5">
        <v>4349559</v>
      </c>
      <c r="AA101" s="5">
        <v>8574608</v>
      </c>
    </row>
    <row r="102" spans="1:27">
      <c r="A102" s="5">
        <v>1394</v>
      </c>
      <c r="B102" s="5">
        <v>2</v>
      </c>
      <c r="C102" s="5" t="s">
        <v>338</v>
      </c>
      <c r="D102" s="5" t="s">
        <v>339</v>
      </c>
      <c r="E102" s="5">
        <v>5580</v>
      </c>
      <c r="F102" s="5">
        <v>221417</v>
      </c>
      <c r="G102" s="5">
        <v>209016</v>
      </c>
      <c r="H102" s="5">
        <v>12401</v>
      </c>
      <c r="I102" s="5">
        <v>205157</v>
      </c>
      <c r="J102" s="5">
        <v>12356</v>
      </c>
      <c r="K102" s="5">
        <v>3859</v>
      </c>
      <c r="L102" s="5">
        <v>46</v>
      </c>
      <c r="M102" s="5">
        <v>41528195</v>
      </c>
      <c r="N102" s="5">
        <v>98722118</v>
      </c>
      <c r="O102" s="5">
        <v>23220325</v>
      </c>
      <c r="P102" s="5">
        <v>240590029</v>
      </c>
      <c r="Q102" s="5">
        <v>228988451</v>
      </c>
      <c r="R102" s="5">
        <v>24543602</v>
      </c>
      <c r="S102" s="5">
        <v>857810</v>
      </c>
      <c r="T102" s="5">
        <v>129619183</v>
      </c>
      <c r="U102" s="5">
        <v>248219785</v>
      </c>
      <c r="V102" s="5">
        <v>118600602</v>
      </c>
      <c r="W102" s="5">
        <v>837893</v>
      </c>
      <c r="X102" s="5">
        <v>10602725</v>
      </c>
      <c r="Y102" s="5">
        <v>1893139</v>
      </c>
      <c r="Z102" s="5">
        <v>11457774</v>
      </c>
      <c r="AA102" s="5">
        <v>24735678</v>
      </c>
    </row>
    <row r="103" spans="1:27">
      <c r="A103" s="5">
        <v>1394</v>
      </c>
      <c r="B103" s="5">
        <v>3</v>
      </c>
      <c r="C103" s="5" t="s">
        <v>340</v>
      </c>
      <c r="D103" s="5" t="s">
        <v>341</v>
      </c>
      <c r="E103" s="5">
        <v>387</v>
      </c>
      <c r="F103" s="5">
        <v>25574</v>
      </c>
      <c r="G103" s="5">
        <v>23569</v>
      </c>
      <c r="H103" s="5">
        <v>2005</v>
      </c>
      <c r="I103" s="5">
        <v>23365</v>
      </c>
      <c r="J103" s="5">
        <v>1994</v>
      </c>
      <c r="K103" s="5">
        <v>204</v>
      </c>
      <c r="L103" s="5">
        <v>11</v>
      </c>
      <c r="M103" s="5">
        <v>4813902</v>
      </c>
      <c r="N103" s="5">
        <v>12859356</v>
      </c>
      <c r="O103" s="5">
        <v>4366573</v>
      </c>
      <c r="P103" s="5">
        <v>27569951</v>
      </c>
      <c r="Q103" s="5">
        <v>23026046</v>
      </c>
      <c r="R103" s="5">
        <v>3307193</v>
      </c>
      <c r="S103" s="5">
        <v>209092</v>
      </c>
      <c r="T103" s="5">
        <v>15333386</v>
      </c>
      <c r="U103" s="5">
        <v>28822238</v>
      </c>
      <c r="V103" s="5">
        <v>13488851</v>
      </c>
      <c r="W103" s="5">
        <v>35675</v>
      </c>
      <c r="X103" s="5">
        <v>1069080</v>
      </c>
      <c r="Y103" s="5">
        <v>324665</v>
      </c>
      <c r="Z103" s="5">
        <v>5671061</v>
      </c>
      <c r="AA103" s="5">
        <v>3793351</v>
      </c>
    </row>
    <row r="104" spans="1:27">
      <c r="A104" s="5">
        <v>1394</v>
      </c>
      <c r="B104" s="5">
        <v>4</v>
      </c>
      <c r="C104" s="5" t="s">
        <v>342</v>
      </c>
      <c r="D104" s="5" t="s">
        <v>341</v>
      </c>
      <c r="E104" s="5">
        <v>387</v>
      </c>
      <c r="F104" s="5">
        <v>25574</v>
      </c>
      <c r="G104" s="5">
        <v>23569</v>
      </c>
      <c r="H104" s="5">
        <v>2005</v>
      </c>
      <c r="I104" s="5">
        <v>23365</v>
      </c>
      <c r="J104" s="5">
        <v>1994</v>
      </c>
      <c r="K104" s="5">
        <v>204</v>
      </c>
      <c r="L104" s="5">
        <v>11</v>
      </c>
      <c r="M104" s="5">
        <v>4813902</v>
      </c>
      <c r="N104" s="5">
        <v>12859356</v>
      </c>
      <c r="O104" s="5">
        <v>4366573</v>
      </c>
      <c r="P104" s="5">
        <v>27569951</v>
      </c>
      <c r="Q104" s="5">
        <v>23026046</v>
      </c>
      <c r="R104" s="5">
        <v>3307193</v>
      </c>
      <c r="S104" s="5">
        <v>209092</v>
      </c>
      <c r="T104" s="5">
        <v>15333386</v>
      </c>
      <c r="U104" s="5">
        <v>28822238</v>
      </c>
      <c r="V104" s="5">
        <v>13488851</v>
      </c>
      <c r="W104" s="5">
        <v>35675</v>
      </c>
      <c r="X104" s="5">
        <v>1069080</v>
      </c>
      <c r="Y104" s="5">
        <v>324665</v>
      </c>
      <c r="Z104" s="5">
        <v>5671061</v>
      </c>
      <c r="AA104" s="5">
        <v>3793351</v>
      </c>
    </row>
    <row r="105" spans="1:27">
      <c r="A105" s="5">
        <v>1394</v>
      </c>
      <c r="B105" s="5">
        <v>3</v>
      </c>
      <c r="C105" s="5" t="s">
        <v>343</v>
      </c>
      <c r="D105" s="5" t="s">
        <v>344</v>
      </c>
      <c r="E105" s="5">
        <v>5193</v>
      </c>
      <c r="F105" s="5">
        <v>195843</v>
      </c>
      <c r="G105" s="5">
        <v>185447</v>
      </c>
      <c r="H105" s="5">
        <v>10396</v>
      </c>
      <c r="I105" s="5">
        <v>181792</v>
      </c>
      <c r="J105" s="5">
        <v>10362</v>
      </c>
      <c r="K105" s="5">
        <v>3655</v>
      </c>
      <c r="L105" s="5">
        <v>35</v>
      </c>
      <c r="M105" s="5">
        <v>36714293</v>
      </c>
      <c r="N105" s="5">
        <v>85862762</v>
      </c>
      <c r="O105" s="5">
        <v>18853752</v>
      </c>
      <c r="P105" s="5">
        <v>213020078</v>
      </c>
      <c r="Q105" s="5">
        <v>205962405</v>
      </c>
      <c r="R105" s="5">
        <v>21236409</v>
      </c>
      <c r="S105" s="5">
        <v>648718</v>
      </c>
      <c r="T105" s="5">
        <v>114285796</v>
      </c>
      <c r="U105" s="5">
        <v>219397547</v>
      </c>
      <c r="V105" s="5">
        <v>105111751</v>
      </c>
      <c r="W105" s="5">
        <v>802217</v>
      </c>
      <c r="X105" s="5">
        <v>9533645</v>
      </c>
      <c r="Y105" s="5">
        <v>1568474</v>
      </c>
      <c r="Z105" s="5">
        <v>5786713</v>
      </c>
      <c r="AA105" s="5">
        <v>20942327</v>
      </c>
    </row>
    <row r="106" spans="1:27">
      <c r="A106" s="5">
        <v>1394</v>
      </c>
      <c r="B106" s="5">
        <v>4</v>
      </c>
      <c r="C106" s="5" t="s">
        <v>345</v>
      </c>
      <c r="D106" s="5" t="s">
        <v>346</v>
      </c>
      <c r="E106" s="5">
        <v>181</v>
      </c>
      <c r="F106" s="5">
        <v>5768</v>
      </c>
      <c r="G106" s="5">
        <v>5525</v>
      </c>
      <c r="H106" s="5">
        <v>243</v>
      </c>
      <c r="I106" s="5">
        <v>5384</v>
      </c>
      <c r="J106" s="5">
        <v>243</v>
      </c>
      <c r="K106" s="5">
        <v>142</v>
      </c>
      <c r="L106" s="5">
        <v>0</v>
      </c>
      <c r="M106" s="5">
        <v>983141</v>
      </c>
      <c r="N106" s="5">
        <v>2373828</v>
      </c>
      <c r="O106" s="5">
        <v>575457</v>
      </c>
      <c r="P106" s="5">
        <v>6149054</v>
      </c>
      <c r="Q106" s="5">
        <v>5873423</v>
      </c>
      <c r="R106" s="5">
        <v>25235</v>
      </c>
      <c r="S106" s="5">
        <v>712</v>
      </c>
      <c r="T106" s="5">
        <v>2975782</v>
      </c>
      <c r="U106" s="5">
        <v>6295212</v>
      </c>
      <c r="V106" s="5">
        <v>3319430</v>
      </c>
      <c r="W106" s="5">
        <v>31434</v>
      </c>
      <c r="X106" s="5">
        <v>185593</v>
      </c>
      <c r="Y106" s="5">
        <v>10288</v>
      </c>
      <c r="Z106" s="5">
        <v>135395</v>
      </c>
      <c r="AA106" s="5">
        <v>556841</v>
      </c>
    </row>
    <row r="107" spans="1:27">
      <c r="A107" s="5">
        <v>1394</v>
      </c>
      <c r="B107" s="5">
        <v>4</v>
      </c>
      <c r="C107" s="5" t="s">
        <v>347</v>
      </c>
      <c r="D107" s="5" t="s">
        <v>348</v>
      </c>
      <c r="E107" s="5">
        <v>1555</v>
      </c>
      <c r="F107" s="5">
        <v>70384</v>
      </c>
      <c r="G107" s="5">
        <v>66933</v>
      </c>
      <c r="H107" s="5">
        <v>3450</v>
      </c>
      <c r="I107" s="5">
        <v>65636</v>
      </c>
      <c r="J107" s="5">
        <v>3439</v>
      </c>
      <c r="K107" s="5">
        <v>1297</v>
      </c>
      <c r="L107" s="5">
        <v>11</v>
      </c>
      <c r="M107" s="5">
        <v>10637584</v>
      </c>
      <c r="N107" s="5">
        <v>20927497</v>
      </c>
      <c r="O107" s="5">
        <v>4191386</v>
      </c>
      <c r="P107" s="5">
        <v>56845952</v>
      </c>
      <c r="Q107" s="5">
        <v>54840630</v>
      </c>
      <c r="R107" s="5">
        <v>6846768</v>
      </c>
      <c r="S107" s="5">
        <v>209891</v>
      </c>
      <c r="T107" s="5">
        <v>29031188</v>
      </c>
      <c r="U107" s="5">
        <v>57949185</v>
      </c>
      <c r="V107" s="5">
        <v>28917997</v>
      </c>
      <c r="W107" s="5">
        <v>305928</v>
      </c>
      <c r="X107" s="5">
        <v>1680019</v>
      </c>
      <c r="Y107" s="5">
        <v>598282</v>
      </c>
      <c r="Z107" s="5">
        <v>2154307</v>
      </c>
      <c r="AA107" s="5">
        <v>3650323</v>
      </c>
    </row>
    <row r="108" spans="1:27">
      <c r="A108" s="5">
        <v>1394</v>
      </c>
      <c r="B108" s="5">
        <v>4</v>
      </c>
      <c r="C108" s="5" t="s">
        <v>349</v>
      </c>
      <c r="D108" s="5" t="s">
        <v>350</v>
      </c>
      <c r="E108" s="5">
        <v>75</v>
      </c>
      <c r="F108" s="5">
        <v>8992</v>
      </c>
      <c r="G108" s="5">
        <v>6814</v>
      </c>
      <c r="H108" s="5">
        <v>2178</v>
      </c>
      <c r="I108" s="5">
        <v>6789</v>
      </c>
      <c r="J108" s="5">
        <v>2175</v>
      </c>
      <c r="K108" s="5">
        <v>25</v>
      </c>
      <c r="L108" s="5">
        <v>3</v>
      </c>
      <c r="M108" s="5">
        <v>1438023</v>
      </c>
      <c r="N108" s="5">
        <v>1863978</v>
      </c>
      <c r="O108" s="5">
        <v>720463</v>
      </c>
      <c r="P108" s="5">
        <v>4809943</v>
      </c>
      <c r="Q108" s="5">
        <v>4565545</v>
      </c>
      <c r="R108" s="5">
        <v>194640</v>
      </c>
      <c r="S108" s="5">
        <v>6587</v>
      </c>
      <c r="T108" s="5">
        <v>2239886</v>
      </c>
      <c r="U108" s="5">
        <v>4989814</v>
      </c>
      <c r="V108" s="5">
        <v>2749928</v>
      </c>
      <c r="W108" s="5">
        <v>1789</v>
      </c>
      <c r="X108" s="5">
        <v>234015</v>
      </c>
      <c r="Y108" s="5">
        <v>19696</v>
      </c>
      <c r="Z108" s="5">
        <v>541833</v>
      </c>
      <c r="AA108" s="5">
        <v>456095</v>
      </c>
    </row>
    <row r="109" spans="1:27">
      <c r="A109" s="5">
        <v>1394</v>
      </c>
      <c r="B109" s="5">
        <v>4</v>
      </c>
      <c r="C109" s="5" t="s">
        <v>351</v>
      </c>
      <c r="D109" s="5" t="s">
        <v>352</v>
      </c>
      <c r="E109" s="5">
        <v>267</v>
      </c>
      <c r="F109" s="5">
        <v>33460</v>
      </c>
      <c r="G109" s="5">
        <v>32330</v>
      </c>
      <c r="H109" s="5">
        <v>1131</v>
      </c>
      <c r="I109" s="5">
        <v>32297</v>
      </c>
      <c r="J109" s="5">
        <v>1128</v>
      </c>
      <c r="K109" s="5">
        <v>33</v>
      </c>
      <c r="L109" s="5">
        <v>3</v>
      </c>
      <c r="M109" s="5">
        <v>11817464</v>
      </c>
      <c r="N109" s="5">
        <v>17095081</v>
      </c>
      <c r="O109" s="5">
        <v>887568</v>
      </c>
      <c r="P109" s="5">
        <v>66733277</v>
      </c>
      <c r="Q109" s="5">
        <v>65495153</v>
      </c>
      <c r="R109" s="5">
        <v>11603501</v>
      </c>
      <c r="S109" s="5">
        <v>350887</v>
      </c>
      <c r="T109" s="5">
        <v>31356163</v>
      </c>
      <c r="U109" s="5">
        <v>67460589</v>
      </c>
      <c r="V109" s="5">
        <v>36104426</v>
      </c>
      <c r="W109" s="5">
        <v>212189</v>
      </c>
      <c r="X109" s="5">
        <v>4608460</v>
      </c>
      <c r="Y109" s="5">
        <v>211179</v>
      </c>
      <c r="Z109" s="5">
        <v>190909</v>
      </c>
      <c r="AA109" s="5">
        <v>10704330</v>
      </c>
    </row>
    <row r="110" spans="1:27">
      <c r="A110" s="5">
        <v>1394</v>
      </c>
      <c r="B110" s="5">
        <v>4</v>
      </c>
      <c r="C110" s="5" t="s">
        <v>353</v>
      </c>
      <c r="D110" s="5" t="s">
        <v>354</v>
      </c>
      <c r="E110" s="5">
        <v>1334</v>
      </c>
      <c r="F110" s="5">
        <v>35393</v>
      </c>
      <c r="G110" s="5">
        <v>33824</v>
      </c>
      <c r="H110" s="5">
        <v>1569</v>
      </c>
      <c r="I110" s="5">
        <v>32942</v>
      </c>
      <c r="J110" s="5">
        <v>1553</v>
      </c>
      <c r="K110" s="5">
        <v>882</v>
      </c>
      <c r="L110" s="5">
        <v>16</v>
      </c>
      <c r="M110" s="5">
        <v>5595344</v>
      </c>
      <c r="N110" s="5">
        <v>19154349</v>
      </c>
      <c r="O110" s="5">
        <v>6475825</v>
      </c>
      <c r="P110" s="5">
        <v>33642268</v>
      </c>
      <c r="Q110" s="5">
        <v>32792791</v>
      </c>
      <c r="R110" s="5">
        <v>824549</v>
      </c>
      <c r="S110" s="5">
        <v>24377</v>
      </c>
      <c r="T110" s="5">
        <v>21151342</v>
      </c>
      <c r="U110" s="5">
        <v>36375375</v>
      </c>
      <c r="V110" s="5">
        <v>15224033</v>
      </c>
      <c r="W110" s="5">
        <v>206413</v>
      </c>
      <c r="X110" s="5">
        <v>1461891</v>
      </c>
      <c r="Y110" s="5">
        <v>271702</v>
      </c>
      <c r="Z110" s="5">
        <v>379130</v>
      </c>
      <c r="AA110" s="5">
        <v>1924019</v>
      </c>
    </row>
    <row r="111" spans="1:27">
      <c r="A111" s="5">
        <v>1394</v>
      </c>
      <c r="B111" s="5">
        <v>4</v>
      </c>
      <c r="C111" s="5" t="s">
        <v>355</v>
      </c>
      <c r="D111" s="5" t="s">
        <v>356</v>
      </c>
      <c r="E111" s="5">
        <v>867</v>
      </c>
      <c r="F111" s="5">
        <v>15177</v>
      </c>
      <c r="G111" s="5">
        <v>14757</v>
      </c>
      <c r="H111" s="5">
        <v>420</v>
      </c>
      <c r="I111" s="5">
        <v>13908</v>
      </c>
      <c r="J111" s="5">
        <v>419</v>
      </c>
      <c r="K111" s="5">
        <v>849</v>
      </c>
      <c r="L111" s="5">
        <v>2</v>
      </c>
      <c r="M111" s="5">
        <v>2098418</v>
      </c>
      <c r="N111" s="5">
        <v>4701386</v>
      </c>
      <c r="O111" s="5">
        <v>2133647</v>
      </c>
      <c r="P111" s="5">
        <v>10325143</v>
      </c>
      <c r="Q111" s="5">
        <v>8148309</v>
      </c>
      <c r="R111" s="5">
        <v>393396</v>
      </c>
      <c r="S111" s="5">
        <v>12069</v>
      </c>
      <c r="T111" s="5">
        <v>5668640</v>
      </c>
      <c r="U111" s="5">
        <v>10563733</v>
      </c>
      <c r="V111" s="5">
        <v>4895093</v>
      </c>
      <c r="W111" s="5">
        <v>4917</v>
      </c>
      <c r="X111" s="5">
        <v>307124</v>
      </c>
      <c r="Y111" s="5">
        <v>42135</v>
      </c>
      <c r="Z111" s="5">
        <v>1637065</v>
      </c>
      <c r="AA111" s="5">
        <v>1501058</v>
      </c>
    </row>
    <row r="112" spans="1:27">
      <c r="A112" s="5">
        <v>1394</v>
      </c>
      <c r="B112" s="5">
        <v>4</v>
      </c>
      <c r="C112" s="5" t="s">
        <v>357</v>
      </c>
      <c r="D112" s="5" t="s">
        <v>358</v>
      </c>
      <c r="E112" s="5">
        <v>914</v>
      </c>
      <c r="F112" s="5">
        <v>26669</v>
      </c>
      <c r="G112" s="5">
        <v>25264</v>
      </c>
      <c r="H112" s="5">
        <v>1405</v>
      </c>
      <c r="I112" s="5">
        <v>24836</v>
      </c>
      <c r="J112" s="5">
        <v>1405</v>
      </c>
      <c r="K112" s="5">
        <v>427</v>
      </c>
      <c r="L112" s="5">
        <v>0</v>
      </c>
      <c r="M112" s="5">
        <v>4144319</v>
      </c>
      <c r="N112" s="5">
        <v>19746643</v>
      </c>
      <c r="O112" s="5">
        <v>3869406</v>
      </c>
      <c r="P112" s="5">
        <v>34514442</v>
      </c>
      <c r="Q112" s="5">
        <v>34246554</v>
      </c>
      <c r="R112" s="5">
        <v>1348320</v>
      </c>
      <c r="S112" s="5">
        <v>44195</v>
      </c>
      <c r="T112" s="5">
        <v>21862795</v>
      </c>
      <c r="U112" s="5">
        <v>35763640</v>
      </c>
      <c r="V112" s="5">
        <v>13900844</v>
      </c>
      <c r="W112" s="5">
        <v>39549</v>
      </c>
      <c r="X112" s="5">
        <v>1056543</v>
      </c>
      <c r="Y112" s="5">
        <v>415191</v>
      </c>
      <c r="Z112" s="5">
        <v>748075</v>
      </c>
      <c r="AA112" s="5">
        <v>2149662</v>
      </c>
    </row>
    <row r="113" spans="1:27">
      <c r="A113" s="5">
        <v>1394</v>
      </c>
      <c r="B113" s="5">
        <v>2</v>
      </c>
      <c r="C113" s="5" t="s">
        <v>359</v>
      </c>
      <c r="D113" s="5" t="s">
        <v>360</v>
      </c>
      <c r="E113" s="5">
        <v>1682</v>
      </c>
      <c r="F113" s="5">
        <v>166322</v>
      </c>
      <c r="G113" s="5">
        <v>159571</v>
      </c>
      <c r="H113" s="5">
        <v>6750</v>
      </c>
      <c r="I113" s="5">
        <v>159037</v>
      </c>
      <c r="J113" s="5">
        <v>6744</v>
      </c>
      <c r="K113" s="5">
        <v>534</v>
      </c>
      <c r="L113" s="5">
        <v>6</v>
      </c>
      <c r="M113" s="5">
        <v>59087412</v>
      </c>
      <c r="N113" s="5">
        <v>376950278</v>
      </c>
      <c r="O113" s="5">
        <v>100994798</v>
      </c>
      <c r="P113" s="5">
        <v>600571266</v>
      </c>
      <c r="Q113" s="5">
        <v>603488713</v>
      </c>
      <c r="R113" s="5">
        <v>73925691</v>
      </c>
      <c r="S113" s="5">
        <v>2197475</v>
      </c>
      <c r="T113" s="5">
        <v>419937689</v>
      </c>
      <c r="U113" s="5">
        <v>615970891</v>
      </c>
      <c r="V113" s="5">
        <v>196033201</v>
      </c>
      <c r="W113" s="5">
        <v>2989461</v>
      </c>
      <c r="X113" s="5">
        <v>22059357</v>
      </c>
      <c r="Y113" s="5">
        <v>2423931</v>
      </c>
      <c r="Z113" s="5">
        <v>-724067</v>
      </c>
      <c r="AA113" s="5">
        <v>30509060</v>
      </c>
    </row>
    <row r="114" spans="1:27">
      <c r="A114" s="5">
        <v>1394</v>
      </c>
      <c r="B114" s="5">
        <v>3</v>
      </c>
      <c r="C114" s="5" t="s">
        <v>361</v>
      </c>
      <c r="D114" s="5" t="s">
        <v>362</v>
      </c>
      <c r="E114" s="5">
        <v>602</v>
      </c>
      <c r="F114" s="5">
        <v>111426</v>
      </c>
      <c r="G114" s="5">
        <v>107636</v>
      </c>
      <c r="H114" s="5">
        <v>3790</v>
      </c>
      <c r="I114" s="5">
        <v>107490</v>
      </c>
      <c r="J114" s="5">
        <v>3788</v>
      </c>
      <c r="K114" s="5">
        <v>146</v>
      </c>
      <c r="L114" s="5">
        <v>2</v>
      </c>
      <c r="M114" s="5">
        <v>44587065</v>
      </c>
      <c r="N114" s="5">
        <v>296881417</v>
      </c>
      <c r="O114" s="5">
        <v>76009658</v>
      </c>
      <c r="P114" s="5">
        <v>451771832</v>
      </c>
      <c r="Q114" s="5">
        <v>463517925</v>
      </c>
      <c r="R114" s="5">
        <v>52476641</v>
      </c>
      <c r="S114" s="5">
        <v>1545488</v>
      </c>
      <c r="T114" s="5">
        <v>331586178</v>
      </c>
      <c r="U114" s="5">
        <v>460978807</v>
      </c>
      <c r="V114" s="5">
        <v>129392629</v>
      </c>
      <c r="W114" s="5">
        <v>2954689</v>
      </c>
      <c r="X114" s="5">
        <v>17003622</v>
      </c>
      <c r="Y114" s="5">
        <v>1987087</v>
      </c>
      <c r="Z114" s="5">
        <v>-1969200</v>
      </c>
      <c r="AA114" s="5">
        <v>15201556</v>
      </c>
    </row>
    <row r="115" spans="1:27">
      <c r="A115" s="5">
        <v>1394</v>
      </c>
      <c r="B115" s="5">
        <v>4</v>
      </c>
      <c r="C115" s="5" t="s">
        <v>363</v>
      </c>
      <c r="D115" s="5" t="s">
        <v>362</v>
      </c>
      <c r="E115" s="5">
        <v>602</v>
      </c>
      <c r="F115" s="5">
        <v>111426</v>
      </c>
      <c r="G115" s="5">
        <v>107636</v>
      </c>
      <c r="H115" s="5">
        <v>3790</v>
      </c>
      <c r="I115" s="5">
        <v>107490</v>
      </c>
      <c r="J115" s="5">
        <v>3788</v>
      </c>
      <c r="K115" s="5">
        <v>146</v>
      </c>
      <c r="L115" s="5">
        <v>2</v>
      </c>
      <c r="M115" s="5">
        <v>44587065</v>
      </c>
      <c r="N115" s="5">
        <v>296881417</v>
      </c>
      <c r="O115" s="5">
        <v>76009658</v>
      </c>
      <c r="P115" s="5">
        <v>451771832</v>
      </c>
      <c r="Q115" s="5">
        <v>463517925</v>
      </c>
      <c r="R115" s="5">
        <v>52476641</v>
      </c>
      <c r="S115" s="5">
        <v>1545488</v>
      </c>
      <c r="T115" s="5">
        <v>331586178</v>
      </c>
      <c r="U115" s="5">
        <v>460978807</v>
      </c>
      <c r="V115" s="5">
        <v>129392629</v>
      </c>
      <c r="W115" s="5">
        <v>2954689</v>
      </c>
      <c r="X115" s="5">
        <v>17003622</v>
      </c>
      <c r="Y115" s="5">
        <v>1987087</v>
      </c>
      <c r="Z115" s="5">
        <v>-1969200</v>
      </c>
      <c r="AA115" s="5">
        <v>15201556</v>
      </c>
    </row>
    <row r="116" spans="1:27">
      <c r="A116" s="5">
        <v>1394</v>
      </c>
      <c r="B116" s="5">
        <v>3</v>
      </c>
      <c r="C116" s="5" t="s">
        <v>364</v>
      </c>
      <c r="D116" s="5" t="s">
        <v>365</v>
      </c>
      <c r="E116" s="5">
        <v>515</v>
      </c>
      <c r="F116" s="5">
        <v>34883</v>
      </c>
      <c r="G116" s="5">
        <v>32973</v>
      </c>
      <c r="H116" s="5">
        <v>1911</v>
      </c>
      <c r="I116" s="5">
        <v>32869</v>
      </c>
      <c r="J116" s="5">
        <v>1910</v>
      </c>
      <c r="K116" s="5">
        <v>103</v>
      </c>
      <c r="L116" s="5">
        <v>1</v>
      </c>
      <c r="M116" s="5">
        <v>10508786</v>
      </c>
      <c r="N116" s="5">
        <v>68884685</v>
      </c>
      <c r="O116" s="5">
        <v>20994612</v>
      </c>
      <c r="P116" s="5">
        <v>128333114</v>
      </c>
      <c r="Q116" s="5">
        <v>118324519</v>
      </c>
      <c r="R116" s="5">
        <v>20550416</v>
      </c>
      <c r="S116" s="5">
        <v>621735</v>
      </c>
      <c r="T116" s="5">
        <v>75667619</v>
      </c>
      <c r="U116" s="5">
        <v>133899085</v>
      </c>
      <c r="V116" s="5">
        <v>58231466</v>
      </c>
      <c r="W116" s="5">
        <v>17016</v>
      </c>
      <c r="X116" s="5">
        <v>4282032</v>
      </c>
      <c r="Y116" s="5">
        <v>301341</v>
      </c>
      <c r="Z116" s="5">
        <v>1995897</v>
      </c>
      <c r="AA116" s="5">
        <v>11954683</v>
      </c>
    </row>
    <row r="117" spans="1:27">
      <c r="A117" s="5">
        <v>1394</v>
      </c>
      <c r="B117" s="5">
        <v>4</v>
      </c>
      <c r="C117" s="5" t="s">
        <v>366</v>
      </c>
      <c r="D117" s="5" t="s">
        <v>365</v>
      </c>
      <c r="E117" s="5">
        <v>515</v>
      </c>
      <c r="F117" s="5">
        <v>34883</v>
      </c>
      <c r="G117" s="5">
        <v>32973</v>
      </c>
      <c r="H117" s="5">
        <v>1911</v>
      </c>
      <c r="I117" s="5">
        <v>32869</v>
      </c>
      <c r="J117" s="5">
        <v>1910</v>
      </c>
      <c r="K117" s="5">
        <v>103</v>
      </c>
      <c r="L117" s="5">
        <v>1</v>
      </c>
      <c r="M117" s="5">
        <v>10508786</v>
      </c>
      <c r="N117" s="5">
        <v>68884685</v>
      </c>
      <c r="O117" s="5">
        <v>20994612</v>
      </c>
      <c r="P117" s="5">
        <v>128333114</v>
      </c>
      <c r="Q117" s="5">
        <v>118324519</v>
      </c>
      <c r="R117" s="5">
        <v>20550416</v>
      </c>
      <c r="S117" s="5">
        <v>621735</v>
      </c>
      <c r="T117" s="5">
        <v>75667619</v>
      </c>
      <c r="U117" s="5">
        <v>133899085</v>
      </c>
      <c r="V117" s="5">
        <v>58231466</v>
      </c>
      <c r="W117" s="5">
        <v>17016</v>
      </c>
      <c r="X117" s="5">
        <v>4282032</v>
      </c>
      <c r="Y117" s="5">
        <v>301341</v>
      </c>
      <c r="Z117" s="5">
        <v>1995897</v>
      </c>
      <c r="AA117" s="5">
        <v>11954683</v>
      </c>
    </row>
    <row r="118" spans="1:27">
      <c r="A118" s="5">
        <v>1394</v>
      </c>
      <c r="B118" s="5">
        <v>3</v>
      </c>
      <c r="C118" s="5" t="s">
        <v>367</v>
      </c>
      <c r="D118" s="5" t="s">
        <v>368</v>
      </c>
      <c r="E118" s="5">
        <v>565</v>
      </c>
      <c r="F118" s="5">
        <v>20013</v>
      </c>
      <c r="G118" s="5">
        <v>18963</v>
      </c>
      <c r="H118" s="5">
        <v>1050</v>
      </c>
      <c r="I118" s="5">
        <v>18678</v>
      </c>
      <c r="J118" s="5">
        <v>1047</v>
      </c>
      <c r="K118" s="5">
        <v>285</v>
      </c>
      <c r="L118" s="5">
        <v>3</v>
      </c>
      <c r="M118" s="5">
        <v>3991561</v>
      </c>
      <c r="N118" s="5">
        <v>11184175</v>
      </c>
      <c r="O118" s="5">
        <v>3990528</v>
      </c>
      <c r="P118" s="5">
        <v>20466320</v>
      </c>
      <c r="Q118" s="5">
        <v>21646269</v>
      </c>
      <c r="R118" s="5">
        <v>898634</v>
      </c>
      <c r="S118" s="5">
        <v>30253</v>
      </c>
      <c r="T118" s="5">
        <v>12683893</v>
      </c>
      <c r="U118" s="5">
        <v>21092999</v>
      </c>
      <c r="V118" s="5">
        <v>8409106</v>
      </c>
      <c r="W118" s="5">
        <v>17756</v>
      </c>
      <c r="X118" s="5">
        <v>773703</v>
      </c>
      <c r="Y118" s="5">
        <v>135503</v>
      </c>
      <c r="Z118" s="5">
        <v>-750764</v>
      </c>
      <c r="AA118" s="5">
        <v>3352821</v>
      </c>
    </row>
    <row r="119" spans="1:27">
      <c r="A119" s="5">
        <v>1394</v>
      </c>
      <c r="B119" s="5">
        <v>4</v>
      </c>
      <c r="C119" s="5" t="s">
        <v>369</v>
      </c>
      <c r="D119" s="5" t="s">
        <v>370</v>
      </c>
      <c r="E119" s="5">
        <v>436</v>
      </c>
      <c r="F119" s="5">
        <v>16980</v>
      </c>
      <c r="G119" s="5">
        <v>16050</v>
      </c>
      <c r="H119" s="5">
        <v>930</v>
      </c>
      <c r="I119" s="5">
        <v>15866</v>
      </c>
      <c r="J119" s="5">
        <v>930</v>
      </c>
      <c r="K119" s="5">
        <v>183</v>
      </c>
      <c r="L119" s="5">
        <v>0</v>
      </c>
      <c r="M119" s="5">
        <v>3524578</v>
      </c>
      <c r="N119" s="5">
        <v>8773256</v>
      </c>
      <c r="O119" s="5">
        <v>3239375</v>
      </c>
      <c r="P119" s="5">
        <v>16504226</v>
      </c>
      <c r="Q119" s="5">
        <v>17520139</v>
      </c>
      <c r="R119" s="5">
        <v>898634</v>
      </c>
      <c r="S119" s="5">
        <v>30253</v>
      </c>
      <c r="T119" s="5">
        <v>10154540</v>
      </c>
      <c r="U119" s="5">
        <v>16906510</v>
      </c>
      <c r="V119" s="5">
        <v>6751969</v>
      </c>
      <c r="W119" s="5">
        <v>17756</v>
      </c>
      <c r="X119" s="5">
        <v>681097</v>
      </c>
      <c r="Y119" s="5">
        <v>113618</v>
      </c>
      <c r="Z119" s="5">
        <v>-320245</v>
      </c>
      <c r="AA119" s="5">
        <v>3155233</v>
      </c>
    </row>
    <row r="120" spans="1:27">
      <c r="A120" s="5">
        <v>1394</v>
      </c>
      <c r="B120" s="5">
        <v>4</v>
      </c>
      <c r="C120" s="5" t="s">
        <v>371</v>
      </c>
      <c r="D120" s="5" t="s">
        <v>372</v>
      </c>
      <c r="E120" s="5">
        <v>130</v>
      </c>
      <c r="F120" s="5">
        <v>3033</v>
      </c>
      <c r="G120" s="5">
        <v>2914</v>
      </c>
      <c r="H120" s="5">
        <v>120</v>
      </c>
      <c r="I120" s="5">
        <v>2812</v>
      </c>
      <c r="J120" s="5">
        <v>117</v>
      </c>
      <c r="K120" s="5">
        <v>102</v>
      </c>
      <c r="L120" s="5">
        <v>3</v>
      </c>
      <c r="M120" s="5">
        <v>466983</v>
      </c>
      <c r="N120" s="5">
        <v>2410919</v>
      </c>
      <c r="O120" s="5">
        <v>751153</v>
      </c>
      <c r="P120" s="5">
        <v>3962094</v>
      </c>
      <c r="Q120" s="5">
        <v>4126130</v>
      </c>
      <c r="R120" s="5">
        <v>0</v>
      </c>
      <c r="S120" s="5">
        <v>0</v>
      </c>
      <c r="T120" s="5">
        <v>2529352</v>
      </c>
      <c r="U120" s="5">
        <v>4186489</v>
      </c>
      <c r="V120" s="5">
        <v>1657137</v>
      </c>
      <c r="W120" s="5">
        <v>0</v>
      </c>
      <c r="X120" s="5">
        <v>92606</v>
      </c>
      <c r="Y120" s="5">
        <v>21884</v>
      </c>
      <c r="Z120" s="5">
        <v>-430519</v>
      </c>
      <c r="AA120" s="5">
        <v>197589</v>
      </c>
    </row>
    <row r="121" spans="1:27">
      <c r="A121" s="5">
        <v>1394</v>
      </c>
      <c r="B121" s="5">
        <v>2</v>
      </c>
      <c r="C121" s="5" t="s">
        <v>373</v>
      </c>
      <c r="D121" s="5" t="s">
        <v>374</v>
      </c>
      <c r="E121" s="5">
        <v>3312</v>
      </c>
      <c r="F121" s="5">
        <v>128155</v>
      </c>
      <c r="G121" s="5">
        <v>118347</v>
      </c>
      <c r="H121" s="5">
        <v>9808</v>
      </c>
      <c r="I121" s="5">
        <v>116388</v>
      </c>
      <c r="J121" s="5">
        <v>9780</v>
      </c>
      <c r="K121" s="5">
        <v>1959</v>
      </c>
      <c r="L121" s="5">
        <v>28</v>
      </c>
      <c r="M121" s="5">
        <v>23093100</v>
      </c>
      <c r="N121" s="5">
        <v>95531652</v>
      </c>
      <c r="O121" s="5">
        <v>36336747</v>
      </c>
      <c r="P121" s="5">
        <v>145912641</v>
      </c>
      <c r="Q121" s="5">
        <v>144655690</v>
      </c>
      <c r="R121" s="5">
        <v>7459007</v>
      </c>
      <c r="S121" s="5">
        <v>234053</v>
      </c>
      <c r="T121" s="5">
        <v>100232927</v>
      </c>
      <c r="U121" s="5">
        <v>161892387</v>
      </c>
      <c r="V121" s="5">
        <v>61659460</v>
      </c>
      <c r="W121" s="5">
        <v>380703</v>
      </c>
      <c r="X121" s="5">
        <v>5629030</v>
      </c>
      <c r="Y121" s="5">
        <v>1035913</v>
      </c>
      <c r="Z121" s="5">
        <v>9288789</v>
      </c>
      <c r="AA121" s="5">
        <v>8679530</v>
      </c>
    </row>
    <row r="122" spans="1:27">
      <c r="A122" s="5">
        <v>1394</v>
      </c>
      <c r="B122" s="5">
        <v>3</v>
      </c>
      <c r="C122" s="5" t="s">
        <v>375</v>
      </c>
      <c r="D122" s="5" t="s">
        <v>376</v>
      </c>
      <c r="E122" s="5">
        <v>1467</v>
      </c>
      <c r="F122" s="5">
        <v>68455</v>
      </c>
      <c r="G122" s="5">
        <v>64174</v>
      </c>
      <c r="H122" s="5">
        <v>4281</v>
      </c>
      <c r="I122" s="5">
        <v>63621</v>
      </c>
      <c r="J122" s="5">
        <v>4274</v>
      </c>
      <c r="K122" s="5">
        <v>553</v>
      </c>
      <c r="L122" s="5">
        <v>7</v>
      </c>
      <c r="M122" s="5">
        <v>12867135</v>
      </c>
      <c r="N122" s="5">
        <v>53015520</v>
      </c>
      <c r="O122" s="5">
        <v>17551702</v>
      </c>
      <c r="P122" s="5">
        <v>80962105</v>
      </c>
      <c r="Q122" s="5">
        <v>79727305</v>
      </c>
      <c r="R122" s="5">
        <v>4921617</v>
      </c>
      <c r="S122" s="5">
        <v>152532</v>
      </c>
      <c r="T122" s="5">
        <v>55903946</v>
      </c>
      <c r="U122" s="5">
        <v>92867148</v>
      </c>
      <c r="V122" s="5">
        <v>36963202</v>
      </c>
      <c r="W122" s="5">
        <v>182912</v>
      </c>
      <c r="X122" s="5">
        <v>3840004</v>
      </c>
      <c r="Y122" s="5">
        <v>640704</v>
      </c>
      <c r="Z122" s="5">
        <v>5615827</v>
      </c>
      <c r="AA122" s="5">
        <v>5061277</v>
      </c>
    </row>
    <row r="123" spans="1:27">
      <c r="A123" s="5">
        <v>1394</v>
      </c>
      <c r="B123" s="5">
        <v>4</v>
      </c>
      <c r="C123" s="5" t="s">
        <v>377</v>
      </c>
      <c r="D123" s="5" t="s">
        <v>378</v>
      </c>
      <c r="E123" s="5">
        <v>901</v>
      </c>
      <c r="F123" s="5">
        <v>42856</v>
      </c>
      <c r="G123" s="5">
        <v>40400</v>
      </c>
      <c r="H123" s="5">
        <v>2457</v>
      </c>
      <c r="I123" s="5">
        <v>40080</v>
      </c>
      <c r="J123" s="5">
        <v>2451</v>
      </c>
      <c r="K123" s="5">
        <v>320</v>
      </c>
      <c r="L123" s="5">
        <v>6</v>
      </c>
      <c r="M123" s="5">
        <v>7282468</v>
      </c>
      <c r="N123" s="5">
        <v>37592868</v>
      </c>
      <c r="O123" s="5">
        <v>11856775</v>
      </c>
      <c r="P123" s="5">
        <v>53447924</v>
      </c>
      <c r="Q123" s="5">
        <v>52213228</v>
      </c>
      <c r="R123" s="5">
        <v>2876347</v>
      </c>
      <c r="S123" s="5">
        <v>87358</v>
      </c>
      <c r="T123" s="5">
        <v>38766129</v>
      </c>
      <c r="U123" s="5">
        <v>61985074</v>
      </c>
      <c r="V123" s="5">
        <v>23218945</v>
      </c>
      <c r="W123" s="5">
        <v>84180</v>
      </c>
      <c r="X123" s="5">
        <v>2021490</v>
      </c>
      <c r="Y123" s="5">
        <v>545131</v>
      </c>
      <c r="Z123" s="5">
        <v>4724008</v>
      </c>
      <c r="AA123" s="5">
        <v>2357623</v>
      </c>
    </row>
    <row r="124" spans="1:27">
      <c r="A124" s="5">
        <v>1394</v>
      </c>
      <c r="B124" s="5">
        <v>4</v>
      </c>
      <c r="C124" s="5" t="s">
        <v>379</v>
      </c>
      <c r="D124" s="5" t="s">
        <v>380</v>
      </c>
      <c r="E124" s="5">
        <v>557</v>
      </c>
      <c r="F124" s="5">
        <v>25178</v>
      </c>
      <c r="G124" s="5">
        <v>23385</v>
      </c>
      <c r="H124" s="5">
        <v>1793</v>
      </c>
      <c r="I124" s="5">
        <v>23153</v>
      </c>
      <c r="J124" s="5">
        <v>1792</v>
      </c>
      <c r="K124" s="5">
        <v>232</v>
      </c>
      <c r="L124" s="5">
        <v>1</v>
      </c>
      <c r="M124" s="5">
        <v>5465516</v>
      </c>
      <c r="N124" s="5">
        <v>15188420</v>
      </c>
      <c r="O124" s="5">
        <v>5659398</v>
      </c>
      <c r="P124" s="5">
        <v>27053214</v>
      </c>
      <c r="Q124" s="5">
        <v>27056027</v>
      </c>
      <c r="R124" s="5">
        <v>2045270</v>
      </c>
      <c r="S124" s="5">
        <v>65175</v>
      </c>
      <c r="T124" s="5">
        <v>16899695</v>
      </c>
      <c r="U124" s="5">
        <v>30455476</v>
      </c>
      <c r="V124" s="5">
        <v>13555782</v>
      </c>
      <c r="W124" s="5">
        <v>98732</v>
      </c>
      <c r="X124" s="5">
        <v>1782227</v>
      </c>
      <c r="Y124" s="5">
        <v>93903</v>
      </c>
      <c r="Z124" s="5">
        <v>957920</v>
      </c>
      <c r="AA124" s="5">
        <v>2658201</v>
      </c>
    </row>
    <row r="125" spans="1:27">
      <c r="A125" s="5">
        <v>1394</v>
      </c>
      <c r="B125" s="5">
        <v>4</v>
      </c>
      <c r="C125" s="5" t="s">
        <v>381</v>
      </c>
      <c r="D125" s="5" t="s">
        <v>382</v>
      </c>
      <c r="E125" s="5">
        <v>9</v>
      </c>
      <c r="F125" s="5">
        <v>420</v>
      </c>
      <c r="G125" s="5">
        <v>389</v>
      </c>
      <c r="H125" s="5">
        <v>31</v>
      </c>
      <c r="I125" s="5">
        <v>388</v>
      </c>
      <c r="J125" s="5">
        <v>31</v>
      </c>
      <c r="K125" s="5">
        <v>1</v>
      </c>
      <c r="L125" s="5">
        <v>0</v>
      </c>
      <c r="M125" s="5">
        <v>119151</v>
      </c>
      <c r="N125" s="5">
        <v>234233</v>
      </c>
      <c r="O125" s="5">
        <v>35529</v>
      </c>
      <c r="P125" s="5">
        <v>460967</v>
      </c>
      <c r="Q125" s="5">
        <v>458050</v>
      </c>
      <c r="R125" s="5">
        <v>0</v>
      </c>
      <c r="S125" s="5">
        <v>0</v>
      </c>
      <c r="T125" s="5">
        <v>238122</v>
      </c>
      <c r="U125" s="5">
        <v>426598</v>
      </c>
      <c r="V125" s="5">
        <v>188475</v>
      </c>
      <c r="W125" s="5">
        <v>0</v>
      </c>
      <c r="X125" s="5">
        <v>36288</v>
      </c>
      <c r="Y125" s="5">
        <v>1669</v>
      </c>
      <c r="Z125" s="5">
        <v>-66101</v>
      </c>
      <c r="AA125" s="5">
        <v>45452</v>
      </c>
    </row>
    <row r="126" spans="1:27">
      <c r="A126" s="5">
        <v>1394</v>
      </c>
      <c r="B126" s="5">
        <v>3</v>
      </c>
      <c r="C126" s="5" t="s">
        <v>383</v>
      </c>
      <c r="D126" s="5" t="s">
        <v>384</v>
      </c>
      <c r="E126" s="5">
        <v>1846</v>
      </c>
      <c r="F126" s="5">
        <v>59701</v>
      </c>
      <c r="G126" s="5">
        <v>54173</v>
      </c>
      <c r="H126" s="5">
        <v>5527</v>
      </c>
      <c r="I126" s="5">
        <v>52768</v>
      </c>
      <c r="J126" s="5">
        <v>5506</v>
      </c>
      <c r="K126" s="5">
        <v>1406</v>
      </c>
      <c r="L126" s="5">
        <v>21</v>
      </c>
      <c r="M126" s="5">
        <v>10225965</v>
      </c>
      <c r="N126" s="5">
        <v>42516132</v>
      </c>
      <c r="O126" s="5">
        <v>18785045</v>
      </c>
      <c r="P126" s="5">
        <v>64950536</v>
      </c>
      <c r="Q126" s="5">
        <v>64928385</v>
      </c>
      <c r="R126" s="5">
        <v>2537390</v>
      </c>
      <c r="S126" s="5">
        <v>81521</v>
      </c>
      <c r="T126" s="5">
        <v>44328981</v>
      </c>
      <c r="U126" s="5">
        <v>69025239</v>
      </c>
      <c r="V126" s="5">
        <v>24696258</v>
      </c>
      <c r="W126" s="5">
        <v>197791</v>
      </c>
      <c r="X126" s="5">
        <v>1789026</v>
      </c>
      <c r="Y126" s="5">
        <v>395209</v>
      </c>
      <c r="Z126" s="5">
        <v>3672963</v>
      </c>
      <c r="AA126" s="5">
        <v>3618253</v>
      </c>
    </row>
    <row r="127" spans="1:27">
      <c r="A127" s="5">
        <v>1394</v>
      </c>
      <c r="B127" s="5">
        <v>4</v>
      </c>
      <c r="C127" s="5" t="s">
        <v>385</v>
      </c>
      <c r="D127" s="5" t="s">
        <v>386</v>
      </c>
      <c r="E127" s="5">
        <v>89</v>
      </c>
      <c r="F127" s="5">
        <v>2526</v>
      </c>
      <c r="G127" s="5">
        <v>2277</v>
      </c>
      <c r="H127" s="5">
        <v>250</v>
      </c>
      <c r="I127" s="5">
        <v>2170</v>
      </c>
      <c r="J127" s="5">
        <v>250</v>
      </c>
      <c r="K127" s="5">
        <v>107</v>
      </c>
      <c r="L127" s="5">
        <v>0</v>
      </c>
      <c r="M127" s="5">
        <v>336928</v>
      </c>
      <c r="N127" s="5">
        <v>2074008</v>
      </c>
      <c r="O127" s="5">
        <v>569541</v>
      </c>
      <c r="P127" s="5">
        <v>2964460</v>
      </c>
      <c r="Q127" s="5">
        <v>2876924</v>
      </c>
      <c r="R127" s="5">
        <v>0</v>
      </c>
      <c r="S127" s="5">
        <v>0</v>
      </c>
      <c r="T127" s="5">
        <v>2116753</v>
      </c>
      <c r="U127" s="5">
        <v>3058708</v>
      </c>
      <c r="V127" s="5">
        <v>941955</v>
      </c>
      <c r="W127" s="5">
        <v>5255</v>
      </c>
      <c r="X127" s="5">
        <v>59778</v>
      </c>
      <c r="Y127" s="5">
        <v>11377</v>
      </c>
      <c r="Z127" s="5">
        <v>117756</v>
      </c>
      <c r="AA127" s="5">
        <v>23643</v>
      </c>
    </row>
    <row r="128" spans="1:27">
      <c r="A128" s="5">
        <v>1394</v>
      </c>
      <c r="B128" s="5">
        <v>4</v>
      </c>
      <c r="C128" s="5" t="s">
        <v>387</v>
      </c>
      <c r="D128" s="5" t="s">
        <v>388</v>
      </c>
      <c r="E128" s="5">
        <v>598</v>
      </c>
      <c r="F128" s="5">
        <v>12279</v>
      </c>
      <c r="G128" s="5">
        <v>11149</v>
      </c>
      <c r="H128" s="5">
        <v>1130</v>
      </c>
      <c r="I128" s="5">
        <v>10520</v>
      </c>
      <c r="J128" s="5">
        <v>1114</v>
      </c>
      <c r="K128" s="5">
        <v>629</v>
      </c>
      <c r="L128" s="5">
        <v>16</v>
      </c>
      <c r="M128" s="5">
        <v>1923309</v>
      </c>
      <c r="N128" s="5">
        <v>6294609</v>
      </c>
      <c r="O128" s="5">
        <v>3335087</v>
      </c>
      <c r="P128" s="5">
        <v>8721319</v>
      </c>
      <c r="Q128" s="5">
        <v>8661906</v>
      </c>
      <c r="R128" s="5">
        <v>44646</v>
      </c>
      <c r="S128" s="5">
        <v>1586</v>
      </c>
      <c r="T128" s="5">
        <v>6529938</v>
      </c>
      <c r="U128" s="5">
        <v>10262050</v>
      </c>
      <c r="V128" s="5">
        <v>3732112</v>
      </c>
      <c r="W128" s="5">
        <v>28589</v>
      </c>
      <c r="X128" s="5">
        <v>207823</v>
      </c>
      <c r="Y128" s="5">
        <v>55539</v>
      </c>
      <c r="Z128" s="5">
        <v>362250</v>
      </c>
      <c r="AA128" s="5">
        <v>846449</v>
      </c>
    </row>
    <row r="129" spans="1:27">
      <c r="A129" s="5">
        <v>1394</v>
      </c>
      <c r="B129" s="5">
        <v>4</v>
      </c>
      <c r="C129" s="5" t="s">
        <v>389</v>
      </c>
      <c r="D129" s="5" t="s">
        <v>390</v>
      </c>
      <c r="E129" s="5">
        <v>193</v>
      </c>
      <c r="F129" s="5">
        <v>7236</v>
      </c>
      <c r="G129" s="5">
        <v>6584</v>
      </c>
      <c r="H129" s="5">
        <v>653</v>
      </c>
      <c r="I129" s="5">
        <v>6392</v>
      </c>
      <c r="J129" s="5">
        <v>652</v>
      </c>
      <c r="K129" s="5">
        <v>191</v>
      </c>
      <c r="L129" s="5">
        <v>1</v>
      </c>
      <c r="M129" s="5">
        <v>1439492</v>
      </c>
      <c r="N129" s="5">
        <v>2890163</v>
      </c>
      <c r="O129" s="5">
        <v>1581007</v>
      </c>
      <c r="P129" s="5">
        <v>4847690</v>
      </c>
      <c r="Q129" s="5">
        <v>4868911</v>
      </c>
      <c r="R129" s="5">
        <v>98586</v>
      </c>
      <c r="S129" s="5">
        <v>2837</v>
      </c>
      <c r="T129" s="5">
        <v>3029342</v>
      </c>
      <c r="U129" s="5">
        <v>5491394</v>
      </c>
      <c r="V129" s="5">
        <v>2462052</v>
      </c>
      <c r="W129" s="5">
        <v>88406</v>
      </c>
      <c r="X129" s="5">
        <v>192534</v>
      </c>
      <c r="Y129" s="5">
        <v>34014</v>
      </c>
      <c r="Z129" s="5">
        <v>675107</v>
      </c>
      <c r="AA129" s="5">
        <v>254547</v>
      </c>
    </row>
    <row r="130" spans="1:27">
      <c r="A130" s="5">
        <v>1394</v>
      </c>
      <c r="B130" s="5">
        <v>4</v>
      </c>
      <c r="C130" s="5" t="s">
        <v>391</v>
      </c>
      <c r="D130" s="5" t="s">
        <v>392</v>
      </c>
      <c r="E130" s="5">
        <v>966</v>
      </c>
      <c r="F130" s="5">
        <v>37659</v>
      </c>
      <c r="G130" s="5">
        <v>34165</v>
      </c>
      <c r="H130" s="5">
        <v>3495</v>
      </c>
      <c r="I130" s="5">
        <v>33686</v>
      </c>
      <c r="J130" s="5">
        <v>3491</v>
      </c>
      <c r="K130" s="5">
        <v>478</v>
      </c>
      <c r="L130" s="5">
        <v>4</v>
      </c>
      <c r="M130" s="5">
        <v>6526237</v>
      </c>
      <c r="N130" s="5">
        <v>31257352</v>
      </c>
      <c r="O130" s="5">
        <v>13299410</v>
      </c>
      <c r="P130" s="5">
        <v>48417067</v>
      </c>
      <c r="Q130" s="5">
        <v>48520643</v>
      </c>
      <c r="R130" s="5">
        <v>2394158</v>
      </c>
      <c r="S130" s="5">
        <v>77098</v>
      </c>
      <c r="T130" s="5">
        <v>32652948</v>
      </c>
      <c r="U130" s="5">
        <v>50213087</v>
      </c>
      <c r="V130" s="5">
        <v>17560139</v>
      </c>
      <c r="W130" s="5">
        <v>75541</v>
      </c>
      <c r="X130" s="5">
        <v>1328891</v>
      </c>
      <c r="Y130" s="5">
        <v>294280</v>
      </c>
      <c r="Z130" s="5">
        <v>2517849</v>
      </c>
      <c r="AA130" s="5">
        <v>2493614</v>
      </c>
    </row>
    <row r="131" spans="1:27">
      <c r="A131" s="5">
        <v>1394</v>
      </c>
      <c r="B131" s="5">
        <v>2</v>
      </c>
      <c r="C131" s="5" t="s">
        <v>393</v>
      </c>
      <c r="D131" s="5" t="s">
        <v>394</v>
      </c>
      <c r="E131" s="5">
        <v>418</v>
      </c>
      <c r="F131" s="5">
        <v>26083</v>
      </c>
      <c r="G131" s="5">
        <v>20398</v>
      </c>
      <c r="H131" s="5">
        <v>5685</v>
      </c>
      <c r="I131" s="5">
        <v>20211</v>
      </c>
      <c r="J131" s="5">
        <v>5672</v>
      </c>
      <c r="K131" s="5">
        <v>187</v>
      </c>
      <c r="L131" s="5">
        <v>13</v>
      </c>
      <c r="M131" s="5">
        <v>6103868</v>
      </c>
      <c r="N131" s="5">
        <v>29338456</v>
      </c>
      <c r="O131" s="5">
        <v>20549071</v>
      </c>
      <c r="P131" s="5">
        <v>50466967</v>
      </c>
      <c r="Q131" s="5">
        <v>49814251</v>
      </c>
      <c r="R131" s="5">
        <v>421693</v>
      </c>
      <c r="S131" s="5">
        <v>13857</v>
      </c>
      <c r="T131" s="5">
        <v>29892234</v>
      </c>
      <c r="U131" s="5">
        <v>52958786</v>
      </c>
      <c r="V131" s="5">
        <v>23066552</v>
      </c>
      <c r="W131" s="5">
        <v>271771</v>
      </c>
      <c r="X131" s="5">
        <v>2808367</v>
      </c>
      <c r="Y131" s="5">
        <v>409020</v>
      </c>
      <c r="Z131" s="5">
        <v>2192261</v>
      </c>
      <c r="AA131" s="5">
        <v>1566858</v>
      </c>
    </row>
    <row r="132" spans="1:27">
      <c r="A132" s="5">
        <v>1394</v>
      </c>
      <c r="B132" s="5">
        <v>3</v>
      </c>
      <c r="C132" s="5" t="s">
        <v>395</v>
      </c>
      <c r="D132" s="5" t="s">
        <v>396</v>
      </c>
      <c r="E132" s="5">
        <v>44</v>
      </c>
      <c r="F132" s="5">
        <v>1639</v>
      </c>
      <c r="G132" s="5">
        <v>1339</v>
      </c>
      <c r="H132" s="5">
        <v>300</v>
      </c>
      <c r="I132" s="5">
        <v>1322</v>
      </c>
      <c r="J132" s="5">
        <v>300</v>
      </c>
      <c r="K132" s="5">
        <v>17</v>
      </c>
      <c r="L132" s="5">
        <v>0</v>
      </c>
      <c r="M132" s="5">
        <v>265535</v>
      </c>
      <c r="N132" s="5">
        <v>997729</v>
      </c>
      <c r="O132" s="5">
        <v>189083</v>
      </c>
      <c r="P132" s="5">
        <v>1783894</v>
      </c>
      <c r="Q132" s="5">
        <v>1870503</v>
      </c>
      <c r="R132" s="5">
        <v>7790</v>
      </c>
      <c r="S132" s="5">
        <v>294</v>
      </c>
      <c r="T132" s="5">
        <v>1021197</v>
      </c>
      <c r="U132" s="5">
        <v>1835591</v>
      </c>
      <c r="V132" s="5">
        <v>814394</v>
      </c>
      <c r="W132" s="5">
        <v>1695</v>
      </c>
      <c r="X132" s="5">
        <v>73752</v>
      </c>
      <c r="Y132" s="5">
        <v>3839</v>
      </c>
      <c r="Z132" s="5">
        <v>11652</v>
      </c>
      <c r="AA132" s="5">
        <v>422077</v>
      </c>
    </row>
    <row r="133" spans="1:27">
      <c r="A133" s="5">
        <v>1394</v>
      </c>
      <c r="B133" s="5">
        <v>4</v>
      </c>
      <c r="C133" s="5" t="s">
        <v>397</v>
      </c>
      <c r="D133" s="5" t="s">
        <v>396</v>
      </c>
      <c r="E133" s="5">
        <v>44</v>
      </c>
      <c r="F133" s="5">
        <v>1639</v>
      </c>
      <c r="G133" s="5">
        <v>1339</v>
      </c>
      <c r="H133" s="5">
        <v>300</v>
      </c>
      <c r="I133" s="5">
        <v>1322</v>
      </c>
      <c r="J133" s="5">
        <v>300</v>
      </c>
      <c r="K133" s="5">
        <v>17</v>
      </c>
      <c r="L133" s="5">
        <v>0</v>
      </c>
      <c r="M133" s="5">
        <v>265535</v>
      </c>
      <c r="N133" s="5">
        <v>997729</v>
      </c>
      <c r="O133" s="5">
        <v>189083</v>
      </c>
      <c r="P133" s="5">
        <v>1783894</v>
      </c>
      <c r="Q133" s="5">
        <v>1870503</v>
      </c>
      <c r="R133" s="5">
        <v>7790</v>
      </c>
      <c r="S133" s="5">
        <v>294</v>
      </c>
      <c r="T133" s="5">
        <v>1021197</v>
      </c>
      <c r="U133" s="5">
        <v>1835591</v>
      </c>
      <c r="V133" s="5">
        <v>814394</v>
      </c>
      <c r="W133" s="5">
        <v>1695</v>
      </c>
      <c r="X133" s="5">
        <v>73752</v>
      </c>
      <c r="Y133" s="5">
        <v>3839</v>
      </c>
      <c r="Z133" s="5">
        <v>11652</v>
      </c>
      <c r="AA133" s="5">
        <v>422077</v>
      </c>
    </row>
    <row r="134" spans="1:27">
      <c r="A134" s="5">
        <v>1394</v>
      </c>
      <c r="B134" s="5">
        <v>3</v>
      </c>
      <c r="C134" s="5" t="s">
        <v>398</v>
      </c>
      <c r="D134" s="5" t="s">
        <v>399</v>
      </c>
      <c r="E134" s="5">
        <v>76</v>
      </c>
      <c r="F134" s="5">
        <v>5902</v>
      </c>
      <c r="G134" s="5">
        <v>4555</v>
      </c>
      <c r="H134" s="5">
        <v>1348</v>
      </c>
      <c r="I134" s="5">
        <v>4553</v>
      </c>
      <c r="J134" s="5">
        <v>1347</v>
      </c>
      <c r="K134" s="5">
        <v>2</v>
      </c>
      <c r="L134" s="5">
        <v>1</v>
      </c>
      <c r="M134" s="5">
        <v>2207180</v>
      </c>
      <c r="N134" s="5">
        <v>3062540</v>
      </c>
      <c r="O134" s="5">
        <v>2402906</v>
      </c>
      <c r="P134" s="5">
        <v>5114380</v>
      </c>
      <c r="Q134" s="5">
        <v>5296994</v>
      </c>
      <c r="R134" s="5">
        <v>18685</v>
      </c>
      <c r="S134" s="5">
        <v>630</v>
      </c>
      <c r="T134" s="5">
        <v>3257866</v>
      </c>
      <c r="U134" s="5">
        <v>7369584</v>
      </c>
      <c r="V134" s="5">
        <v>4111718</v>
      </c>
      <c r="W134" s="5">
        <v>31748</v>
      </c>
      <c r="X134" s="5">
        <v>425934</v>
      </c>
      <c r="Y134" s="5">
        <v>42236</v>
      </c>
      <c r="Z134" s="5">
        <v>148629</v>
      </c>
      <c r="AA134" s="5">
        <v>291428</v>
      </c>
    </row>
    <row r="135" spans="1:27">
      <c r="A135" s="5">
        <v>1394</v>
      </c>
      <c r="B135" s="5">
        <v>4</v>
      </c>
      <c r="C135" s="5" t="s">
        <v>400</v>
      </c>
      <c r="D135" s="5" t="s">
        <v>399</v>
      </c>
      <c r="E135" s="5">
        <v>76</v>
      </c>
      <c r="F135" s="5">
        <v>5902</v>
      </c>
      <c r="G135" s="5">
        <v>4555</v>
      </c>
      <c r="H135" s="5">
        <v>1348</v>
      </c>
      <c r="I135" s="5">
        <v>4553</v>
      </c>
      <c r="J135" s="5">
        <v>1347</v>
      </c>
      <c r="K135" s="5">
        <v>2</v>
      </c>
      <c r="L135" s="5">
        <v>1</v>
      </c>
      <c r="M135" s="5">
        <v>2207180</v>
      </c>
      <c r="N135" s="5">
        <v>3062540</v>
      </c>
      <c r="O135" s="5">
        <v>2402906</v>
      </c>
      <c r="P135" s="5">
        <v>5114380</v>
      </c>
      <c r="Q135" s="5">
        <v>5296994</v>
      </c>
      <c r="R135" s="5">
        <v>18685</v>
      </c>
      <c r="S135" s="5">
        <v>630</v>
      </c>
      <c r="T135" s="5">
        <v>3257866</v>
      </c>
      <c r="U135" s="5">
        <v>7369584</v>
      </c>
      <c r="V135" s="5">
        <v>4111718</v>
      </c>
      <c r="W135" s="5">
        <v>31748</v>
      </c>
      <c r="X135" s="5">
        <v>425934</v>
      </c>
      <c r="Y135" s="5">
        <v>42236</v>
      </c>
      <c r="Z135" s="5">
        <v>148629</v>
      </c>
      <c r="AA135" s="5">
        <v>291428</v>
      </c>
    </row>
    <row r="136" spans="1:27">
      <c r="A136" s="5">
        <v>1394</v>
      </c>
      <c r="B136" s="5">
        <v>3</v>
      </c>
      <c r="C136" s="5" t="s">
        <v>401</v>
      </c>
      <c r="D136" s="5" t="s">
        <v>402</v>
      </c>
      <c r="E136" s="5">
        <v>48</v>
      </c>
      <c r="F136" s="5">
        <v>3852</v>
      </c>
      <c r="G136" s="5">
        <v>2851</v>
      </c>
      <c r="H136" s="5">
        <v>1002</v>
      </c>
      <c r="I136" s="5">
        <v>2843</v>
      </c>
      <c r="J136" s="5">
        <v>1002</v>
      </c>
      <c r="K136" s="5">
        <v>8</v>
      </c>
      <c r="L136" s="5">
        <v>0</v>
      </c>
      <c r="M136" s="5">
        <v>790044</v>
      </c>
      <c r="N136" s="5">
        <v>2166038</v>
      </c>
      <c r="O136" s="5">
        <v>737478</v>
      </c>
      <c r="P136" s="5">
        <v>3795105</v>
      </c>
      <c r="Q136" s="5">
        <v>3821453</v>
      </c>
      <c r="R136" s="5">
        <v>8149</v>
      </c>
      <c r="S136" s="5">
        <v>233</v>
      </c>
      <c r="T136" s="5">
        <v>2217526</v>
      </c>
      <c r="U136" s="5">
        <v>3983069</v>
      </c>
      <c r="V136" s="5">
        <v>1765543</v>
      </c>
      <c r="W136" s="5">
        <v>12863</v>
      </c>
      <c r="X136" s="5">
        <v>198654</v>
      </c>
      <c r="Y136" s="5">
        <v>51207</v>
      </c>
      <c r="Z136" s="5">
        <v>805681</v>
      </c>
      <c r="AA136" s="5">
        <v>192322</v>
      </c>
    </row>
    <row r="137" spans="1:27">
      <c r="A137" s="5">
        <v>1394</v>
      </c>
      <c r="B137" s="5">
        <v>4</v>
      </c>
      <c r="C137" s="5" t="s">
        <v>403</v>
      </c>
      <c r="D137" s="5" t="s">
        <v>402</v>
      </c>
      <c r="E137" s="5">
        <v>48</v>
      </c>
      <c r="F137" s="5">
        <v>3852</v>
      </c>
      <c r="G137" s="5">
        <v>2851</v>
      </c>
      <c r="H137" s="5">
        <v>1002</v>
      </c>
      <c r="I137" s="5">
        <v>2843</v>
      </c>
      <c r="J137" s="5">
        <v>1002</v>
      </c>
      <c r="K137" s="5">
        <v>8</v>
      </c>
      <c r="L137" s="5">
        <v>0</v>
      </c>
      <c r="M137" s="5">
        <v>790044</v>
      </c>
      <c r="N137" s="5">
        <v>2166038</v>
      </c>
      <c r="O137" s="5">
        <v>737478</v>
      </c>
      <c r="P137" s="5">
        <v>3795105</v>
      </c>
      <c r="Q137" s="5">
        <v>3821453</v>
      </c>
      <c r="R137" s="5">
        <v>8149</v>
      </c>
      <c r="S137" s="5">
        <v>233</v>
      </c>
      <c r="T137" s="5">
        <v>2217526</v>
      </c>
      <c r="U137" s="5">
        <v>3983069</v>
      </c>
      <c r="V137" s="5">
        <v>1765543</v>
      </c>
      <c r="W137" s="5">
        <v>12863</v>
      </c>
      <c r="X137" s="5">
        <v>198654</v>
      </c>
      <c r="Y137" s="5">
        <v>51207</v>
      </c>
      <c r="Z137" s="5">
        <v>805681</v>
      </c>
      <c r="AA137" s="5">
        <v>192322</v>
      </c>
    </row>
    <row r="138" spans="1:27">
      <c r="A138" s="5">
        <v>1394</v>
      </c>
      <c r="B138" s="5">
        <v>3</v>
      </c>
      <c r="C138" s="5" t="s">
        <v>404</v>
      </c>
      <c r="D138" s="5" t="s">
        <v>405</v>
      </c>
      <c r="E138" s="5">
        <v>94</v>
      </c>
      <c r="F138" s="5">
        <v>6440</v>
      </c>
      <c r="G138" s="5">
        <v>5002</v>
      </c>
      <c r="H138" s="5">
        <v>1438</v>
      </c>
      <c r="I138" s="5">
        <v>4952</v>
      </c>
      <c r="J138" s="5">
        <v>1427</v>
      </c>
      <c r="K138" s="5">
        <v>50</v>
      </c>
      <c r="L138" s="5">
        <v>11</v>
      </c>
      <c r="M138" s="5">
        <v>1303384</v>
      </c>
      <c r="N138" s="5">
        <v>18311699</v>
      </c>
      <c r="O138" s="5">
        <v>15178396</v>
      </c>
      <c r="P138" s="5">
        <v>23691516</v>
      </c>
      <c r="Q138" s="5">
        <v>22871140</v>
      </c>
      <c r="R138" s="5">
        <v>22789</v>
      </c>
      <c r="S138" s="5">
        <v>697</v>
      </c>
      <c r="T138" s="5">
        <v>18466648</v>
      </c>
      <c r="U138" s="5">
        <v>23806515</v>
      </c>
      <c r="V138" s="5">
        <v>5339867</v>
      </c>
      <c r="W138" s="5">
        <v>208157</v>
      </c>
      <c r="X138" s="5">
        <v>1713406</v>
      </c>
      <c r="Y138" s="5">
        <v>190374</v>
      </c>
      <c r="Z138" s="5">
        <v>933795</v>
      </c>
      <c r="AA138" s="5">
        <v>236320</v>
      </c>
    </row>
    <row r="139" spans="1:27">
      <c r="A139" s="5">
        <v>1394</v>
      </c>
      <c r="B139" s="5">
        <v>4</v>
      </c>
      <c r="C139" s="5" t="s">
        <v>406</v>
      </c>
      <c r="D139" s="5" t="s">
        <v>405</v>
      </c>
      <c r="E139" s="5">
        <v>94</v>
      </c>
      <c r="F139" s="5">
        <v>6440</v>
      </c>
      <c r="G139" s="5">
        <v>5002</v>
      </c>
      <c r="H139" s="5">
        <v>1438</v>
      </c>
      <c r="I139" s="5">
        <v>4952</v>
      </c>
      <c r="J139" s="5">
        <v>1427</v>
      </c>
      <c r="K139" s="5">
        <v>50</v>
      </c>
      <c r="L139" s="5">
        <v>11</v>
      </c>
      <c r="M139" s="5">
        <v>1303384</v>
      </c>
      <c r="N139" s="5">
        <v>18311699</v>
      </c>
      <c r="O139" s="5">
        <v>15178396</v>
      </c>
      <c r="P139" s="5">
        <v>23691516</v>
      </c>
      <c r="Q139" s="5">
        <v>22871140</v>
      </c>
      <c r="R139" s="5">
        <v>22789</v>
      </c>
      <c r="S139" s="5">
        <v>697</v>
      </c>
      <c r="T139" s="5">
        <v>18466648</v>
      </c>
      <c r="U139" s="5">
        <v>23806515</v>
      </c>
      <c r="V139" s="5">
        <v>5339867</v>
      </c>
      <c r="W139" s="5">
        <v>208157</v>
      </c>
      <c r="X139" s="5">
        <v>1713406</v>
      </c>
      <c r="Y139" s="5">
        <v>190374</v>
      </c>
      <c r="Z139" s="5">
        <v>933795</v>
      </c>
      <c r="AA139" s="5">
        <v>236320</v>
      </c>
    </row>
    <row r="140" spans="1:27">
      <c r="A140" s="5">
        <v>1394</v>
      </c>
      <c r="B140" s="5">
        <v>3</v>
      </c>
      <c r="C140" s="5" t="s">
        <v>407</v>
      </c>
      <c r="D140" s="5" t="s">
        <v>408</v>
      </c>
      <c r="E140" s="5">
        <v>113</v>
      </c>
      <c r="F140" s="5">
        <v>6049</v>
      </c>
      <c r="G140" s="5">
        <v>4948</v>
      </c>
      <c r="H140" s="5">
        <v>1102</v>
      </c>
      <c r="I140" s="5">
        <v>4864</v>
      </c>
      <c r="J140" s="5">
        <v>1101</v>
      </c>
      <c r="K140" s="5">
        <v>84</v>
      </c>
      <c r="L140" s="5">
        <v>1</v>
      </c>
      <c r="M140" s="5">
        <v>1095213</v>
      </c>
      <c r="N140" s="5">
        <v>3225883</v>
      </c>
      <c r="O140" s="5">
        <v>1332988</v>
      </c>
      <c r="P140" s="5">
        <v>12583542</v>
      </c>
      <c r="Q140" s="5">
        <v>12839908</v>
      </c>
      <c r="R140" s="5">
        <v>102905</v>
      </c>
      <c r="S140" s="5">
        <v>3184</v>
      </c>
      <c r="T140" s="5">
        <v>3315239</v>
      </c>
      <c r="U140" s="5">
        <v>12445861</v>
      </c>
      <c r="V140" s="5">
        <v>9130621</v>
      </c>
      <c r="W140" s="5">
        <v>1807</v>
      </c>
      <c r="X140" s="5">
        <v>207891</v>
      </c>
      <c r="Y140" s="5">
        <v>72981</v>
      </c>
      <c r="Z140" s="5">
        <v>5278</v>
      </c>
      <c r="AA140" s="5">
        <v>374777</v>
      </c>
    </row>
    <row r="141" spans="1:27">
      <c r="A141" s="5">
        <v>1394</v>
      </c>
      <c r="B141" s="5">
        <v>4</v>
      </c>
      <c r="C141" s="5" t="s">
        <v>409</v>
      </c>
      <c r="D141" s="5" t="s">
        <v>410</v>
      </c>
      <c r="E141" s="5">
        <v>105</v>
      </c>
      <c r="F141" s="5">
        <v>5588</v>
      </c>
      <c r="G141" s="5">
        <v>4660</v>
      </c>
      <c r="H141" s="5">
        <v>929</v>
      </c>
      <c r="I141" s="5">
        <v>4576</v>
      </c>
      <c r="J141" s="5">
        <v>928</v>
      </c>
      <c r="K141" s="5">
        <v>84</v>
      </c>
      <c r="L141" s="5">
        <v>1</v>
      </c>
      <c r="M141" s="5">
        <v>1004717</v>
      </c>
      <c r="N141" s="5">
        <v>3112223</v>
      </c>
      <c r="O141" s="5">
        <v>1282501</v>
      </c>
      <c r="P141" s="5">
        <v>12367186</v>
      </c>
      <c r="Q141" s="5">
        <v>12611937</v>
      </c>
      <c r="R141" s="5">
        <v>102905</v>
      </c>
      <c r="S141" s="5">
        <v>3184</v>
      </c>
      <c r="T141" s="5">
        <v>3188765</v>
      </c>
      <c r="U141" s="5">
        <v>12202345</v>
      </c>
      <c r="V141" s="5">
        <v>9013580</v>
      </c>
      <c r="W141" s="5">
        <v>1807</v>
      </c>
      <c r="X141" s="5">
        <v>198954</v>
      </c>
      <c r="Y141" s="5">
        <v>72577</v>
      </c>
      <c r="Z141" s="5">
        <v>6866</v>
      </c>
      <c r="AA141" s="5">
        <v>373192</v>
      </c>
    </row>
    <row r="142" spans="1:27">
      <c r="A142" s="5">
        <v>1394</v>
      </c>
      <c r="B142" s="5">
        <v>4</v>
      </c>
      <c r="C142" s="5" t="s">
        <v>411</v>
      </c>
      <c r="D142" s="5" t="s">
        <v>412</v>
      </c>
      <c r="E142" s="5">
        <v>8</v>
      </c>
      <c r="F142" s="5">
        <v>461</v>
      </c>
      <c r="G142" s="5">
        <v>288</v>
      </c>
      <c r="H142" s="5">
        <v>173</v>
      </c>
      <c r="I142" s="5">
        <v>288</v>
      </c>
      <c r="J142" s="5">
        <v>173</v>
      </c>
      <c r="K142" s="5">
        <v>0</v>
      </c>
      <c r="L142" s="5">
        <v>0</v>
      </c>
      <c r="M142" s="5">
        <v>90495</v>
      </c>
      <c r="N142" s="5">
        <v>113660</v>
      </c>
      <c r="O142" s="5">
        <v>50487</v>
      </c>
      <c r="P142" s="5">
        <v>216355</v>
      </c>
      <c r="Q142" s="5">
        <v>227971</v>
      </c>
      <c r="R142" s="5">
        <v>0</v>
      </c>
      <c r="S142" s="5">
        <v>0</v>
      </c>
      <c r="T142" s="5">
        <v>126474</v>
      </c>
      <c r="U142" s="5">
        <v>243515</v>
      </c>
      <c r="V142" s="5">
        <v>117042</v>
      </c>
      <c r="W142" s="5">
        <v>0</v>
      </c>
      <c r="X142" s="5">
        <v>8938</v>
      </c>
      <c r="Y142" s="5">
        <v>404</v>
      </c>
      <c r="Z142" s="5">
        <v>-1588</v>
      </c>
      <c r="AA142" s="5">
        <v>1585</v>
      </c>
    </row>
    <row r="143" spans="1:27">
      <c r="A143" s="5">
        <v>1394</v>
      </c>
      <c r="B143" s="5">
        <v>3</v>
      </c>
      <c r="C143" s="5" t="s">
        <v>413</v>
      </c>
      <c r="D143" s="5" t="s">
        <v>414</v>
      </c>
      <c r="E143" s="5">
        <v>33</v>
      </c>
      <c r="F143" s="5">
        <v>1181</v>
      </c>
      <c r="G143" s="5">
        <v>829</v>
      </c>
      <c r="H143" s="5">
        <v>352</v>
      </c>
      <c r="I143" s="5">
        <v>803</v>
      </c>
      <c r="J143" s="5">
        <v>352</v>
      </c>
      <c r="K143" s="5">
        <v>26</v>
      </c>
      <c r="L143" s="5">
        <v>0</v>
      </c>
      <c r="M143" s="5">
        <v>199676</v>
      </c>
      <c r="N143" s="5">
        <v>862459</v>
      </c>
      <c r="O143" s="5">
        <v>193095</v>
      </c>
      <c r="P143" s="5">
        <v>1496996</v>
      </c>
      <c r="Q143" s="5">
        <v>1428844</v>
      </c>
      <c r="R143" s="5">
        <v>261213</v>
      </c>
      <c r="S143" s="5">
        <v>8814</v>
      </c>
      <c r="T143" s="5">
        <v>894531</v>
      </c>
      <c r="U143" s="5">
        <v>1528192</v>
      </c>
      <c r="V143" s="5">
        <v>633660</v>
      </c>
      <c r="W143" s="5">
        <v>0</v>
      </c>
      <c r="X143" s="5">
        <v>70079</v>
      </c>
      <c r="Y143" s="5">
        <v>48104</v>
      </c>
      <c r="Z143" s="5">
        <v>237793</v>
      </c>
      <c r="AA143" s="5">
        <v>41551</v>
      </c>
    </row>
    <row r="144" spans="1:27">
      <c r="A144" s="5">
        <v>1394</v>
      </c>
      <c r="B144" s="5">
        <v>4</v>
      </c>
      <c r="C144" s="5" t="s">
        <v>415</v>
      </c>
      <c r="D144" s="5" t="s">
        <v>414</v>
      </c>
      <c r="E144" s="5">
        <v>33</v>
      </c>
      <c r="F144" s="5">
        <v>1181</v>
      </c>
      <c r="G144" s="5">
        <v>829</v>
      </c>
      <c r="H144" s="5">
        <v>352</v>
      </c>
      <c r="I144" s="5">
        <v>803</v>
      </c>
      <c r="J144" s="5">
        <v>352</v>
      </c>
      <c r="K144" s="5">
        <v>26</v>
      </c>
      <c r="L144" s="5">
        <v>0</v>
      </c>
      <c r="M144" s="5">
        <v>199676</v>
      </c>
      <c r="N144" s="5">
        <v>862459</v>
      </c>
      <c r="O144" s="5">
        <v>193095</v>
      </c>
      <c r="P144" s="5">
        <v>1496996</v>
      </c>
      <c r="Q144" s="5">
        <v>1428844</v>
      </c>
      <c r="R144" s="5">
        <v>261213</v>
      </c>
      <c r="S144" s="5">
        <v>8814</v>
      </c>
      <c r="T144" s="5">
        <v>894531</v>
      </c>
      <c r="U144" s="5">
        <v>1528192</v>
      </c>
      <c r="V144" s="5">
        <v>633660</v>
      </c>
      <c r="W144" s="5">
        <v>0</v>
      </c>
      <c r="X144" s="5">
        <v>70079</v>
      </c>
      <c r="Y144" s="5">
        <v>48104</v>
      </c>
      <c r="Z144" s="5">
        <v>237793</v>
      </c>
      <c r="AA144" s="5">
        <v>41551</v>
      </c>
    </row>
    <row r="145" spans="1:27">
      <c r="A145" s="5">
        <v>1394</v>
      </c>
      <c r="B145" s="5">
        <v>3</v>
      </c>
      <c r="C145" s="5" t="s">
        <v>416</v>
      </c>
      <c r="D145" s="5" t="s">
        <v>417</v>
      </c>
      <c r="E145" s="5">
        <v>12</v>
      </c>
      <c r="F145" s="5">
        <v>1020</v>
      </c>
      <c r="G145" s="5">
        <v>876</v>
      </c>
      <c r="H145" s="5">
        <v>144</v>
      </c>
      <c r="I145" s="5">
        <v>876</v>
      </c>
      <c r="J145" s="5">
        <v>144</v>
      </c>
      <c r="K145" s="5">
        <v>0</v>
      </c>
      <c r="L145" s="5">
        <v>0</v>
      </c>
      <c r="M145" s="5">
        <v>242838</v>
      </c>
      <c r="N145" s="5">
        <v>712108</v>
      </c>
      <c r="O145" s="5">
        <v>515125</v>
      </c>
      <c r="P145" s="5">
        <v>2001534</v>
      </c>
      <c r="Q145" s="5">
        <v>1685410</v>
      </c>
      <c r="R145" s="5">
        <v>162</v>
      </c>
      <c r="S145" s="5">
        <v>5</v>
      </c>
      <c r="T145" s="5">
        <v>719226</v>
      </c>
      <c r="U145" s="5">
        <v>1989975</v>
      </c>
      <c r="V145" s="5">
        <v>1270749</v>
      </c>
      <c r="W145" s="5">
        <v>15501</v>
      </c>
      <c r="X145" s="5">
        <v>118651</v>
      </c>
      <c r="Y145" s="5">
        <v>279</v>
      </c>
      <c r="Z145" s="5">
        <v>49433</v>
      </c>
      <c r="AA145" s="5">
        <v>8385</v>
      </c>
    </row>
    <row r="146" spans="1:27">
      <c r="A146" s="5">
        <v>1394</v>
      </c>
      <c r="B146" s="5">
        <v>4</v>
      </c>
      <c r="C146" s="5" t="s">
        <v>418</v>
      </c>
      <c r="D146" s="5" t="s">
        <v>417</v>
      </c>
      <c r="E146" s="5">
        <v>12</v>
      </c>
      <c r="F146" s="5">
        <v>1020</v>
      </c>
      <c r="G146" s="5">
        <v>876</v>
      </c>
      <c r="H146" s="5">
        <v>144</v>
      </c>
      <c r="I146" s="5">
        <v>876</v>
      </c>
      <c r="J146" s="5">
        <v>144</v>
      </c>
      <c r="K146" s="5">
        <v>0</v>
      </c>
      <c r="L146" s="5">
        <v>0</v>
      </c>
      <c r="M146" s="5">
        <v>242838</v>
      </c>
      <c r="N146" s="5">
        <v>712108</v>
      </c>
      <c r="O146" s="5">
        <v>515125</v>
      </c>
      <c r="P146" s="5">
        <v>2001534</v>
      </c>
      <c r="Q146" s="5">
        <v>1685410</v>
      </c>
      <c r="R146" s="5">
        <v>162</v>
      </c>
      <c r="S146" s="5">
        <v>5</v>
      </c>
      <c r="T146" s="5">
        <v>719226</v>
      </c>
      <c r="U146" s="5">
        <v>1989975</v>
      </c>
      <c r="V146" s="5">
        <v>1270749</v>
      </c>
      <c r="W146" s="5">
        <v>15501</v>
      </c>
      <c r="X146" s="5">
        <v>118651</v>
      </c>
      <c r="Y146" s="5">
        <v>279</v>
      </c>
      <c r="Z146" s="5">
        <v>49433</v>
      </c>
      <c r="AA146" s="5">
        <v>8385</v>
      </c>
    </row>
    <row r="147" spans="1:27">
      <c r="A147" s="5">
        <v>1394</v>
      </c>
      <c r="B147" s="5">
        <v>2</v>
      </c>
      <c r="C147" s="5" t="s">
        <v>419</v>
      </c>
      <c r="D147" s="5" t="s">
        <v>420</v>
      </c>
      <c r="E147" s="5">
        <v>1360</v>
      </c>
      <c r="F147" s="5">
        <v>83160</v>
      </c>
      <c r="G147" s="5">
        <v>71157</v>
      </c>
      <c r="H147" s="5">
        <v>12003</v>
      </c>
      <c r="I147" s="5">
        <v>70564</v>
      </c>
      <c r="J147" s="5">
        <v>11998</v>
      </c>
      <c r="K147" s="5">
        <v>593</v>
      </c>
      <c r="L147" s="5">
        <v>5</v>
      </c>
      <c r="M147" s="5">
        <v>16624067</v>
      </c>
      <c r="N147" s="5">
        <v>90089599</v>
      </c>
      <c r="O147" s="5">
        <v>31755001</v>
      </c>
      <c r="P147" s="5">
        <v>131996566</v>
      </c>
      <c r="Q147" s="5">
        <v>133574073</v>
      </c>
      <c r="R147" s="5">
        <v>6420808</v>
      </c>
      <c r="S147" s="5">
        <v>203412</v>
      </c>
      <c r="T147" s="5">
        <v>92225311</v>
      </c>
      <c r="U147" s="5">
        <v>136496100</v>
      </c>
      <c r="V147" s="5">
        <v>44270789</v>
      </c>
      <c r="W147" s="5">
        <v>144781</v>
      </c>
      <c r="X147" s="5">
        <v>4834240</v>
      </c>
      <c r="Y147" s="5">
        <v>1078279</v>
      </c>
      <c r="Z147" s="5">
        <v>1646262</v>
      </c>
      <c r="AA147" s="5">
        <v>4346953</v>
      </c>
    </row>
    <row r="148" spans="1:27">
      <c r="A148" s="5">
        <v>1394</v>
      </c>
      <c r="B148" s="5">
        <v>3</v>
      </c>
      <c r="C148" s="5" t="s">
        <v>421</v>
      </c>
      <c r="D148" s="5" t="s">
        <v>422</v>
      </c>
      <c r="E148" s="5">
        <v>375</v>
      </c>
      <c r="F148" s="5">
        <v>26891</v>
      </c>
      <c r="G148" s="5">
        <v>22408</v>
      </c>
      <c r="H148" s="5">
        <v>4483</v>
      </c>
      <c r="I148" s="5">
        <v>22310</v>
      </c>
      <c r="J148" s="5">
        <v>4482</v>
      </c>
      <c r="K148" s="5">
        <v>98</v>
      </c>
      <c r="L148" s="5">
        <v>1</v>
      </c>
      <c r="M148" s="5">
        <v>5933358</v>
      </c>
      <c r="N148" s="5">
        <v>24765758</v>
      </c>
      <c r="O148" s="5">
        <v>7681781</v>
      </c>
      <c r="P148" s="5">
        <v>38347089</v>
      </c>
      <c r="Q148" s="5">
        <v>37209108</v>
      </c>
      <c r="R148" s="5">
        <v>1584726</v>
      </c>
      <c r="S148" s="5">
        <v>49815</v>
      </c>
      <c r="T148" s="5">
        <v>25411296</v>
      </c>
      <c r="U148" s="5">
        <v>40141131</v>
      </c>
      <c r="V148" s="5">
        <v>14729835</v>
      </c>
      <c r="W148" s="5">
        <v>90588</v>
      </c>
      <c r="X148" s="5">
        <v>1171169</v>
      </c>
      <c r="Y148" s="5">
        <v>399928</v>
      </c>
      <c r="Z148" s="5">
        <v>1952688</v>
      </c>
      <c r="AA148" s="5">
        <v>1161561</v>
      </c>
    </row>
    <row r="149" spans="1:27">
      <c r="A149" s="5">
        <v>1394</v>
      </c>
      <c r="B149" s="5">
        <v>4</v>
      </c>
      <c r="C149" s="5" t="s">
        <v>423</v>
      </c>
      <c r="D149" s="5" t="s">
        <v>422</v>
      </c>
      <c r="E149" s="5">
        <v>375</v>
      </c>
      <c r="F149" s="5">
        <v>26891</v>
      </c>
      <c r="G149" s="5">
        <v>22408</v>
      </c>
      <c r="H149" s="5">
        <v>4483</v>
      </c>
      <c r="I149" s="5">
        <v>22310</v>
      </c>
      <c r="J149" s="5">
        <v>4482</v>
      </c>
      <c r="K149" s="5">
        <v>98</v>
      </c>
      <c r="L149" s="5">
        <v>1</v>
      </c>
      <c r="M149" s="5">
        <v>5933358</v>
      </c>
      <c r="N149" s="5">
        <v>24765758</v>
      </c>
      <c r="O149" s="5">
        <v>7681781</v>
      </c>
      <c r="P149" s="5">
        <v>38347089</v>
      </c>
      <c r="Q149" s="5">
        <v>37209108</v>
      </c>
      <c r="R149" s="5">
        <v>1584726</v>
      </c>
      <c r="S149" s="5">
        <v>49815</v>
      </c>
      <c r="T149" s="5">
        <v>25411296</v>
      </c>
      <c r="U149" s="5">
        <v>40141131</v>
      </c>
      <c r="V149" s="5">
        <v>14729835</v>
      </c>
      <c r="W149" s="5">
        <v>90588</v>
      </c>
      <c r="X149" s="5">
        <v>1171169</v>
      </c>
      <c r="Y149" s="5">
        <v>399928</v>
      </c>
      <c r="Z149" s="5">
        <v>1952688</v>
      </c>
      <c r="AA149" s="5">
        <v>1161561</v>
      </c>
    </row>
    <row r="150" spans="1:27">
      <c r="A150" s="5">
        <v>1394</v>
      </c>
      <c r="B150" s="5">
        <v>3</v>
      </c>
      <c r="C150" s="5" t="s">
        <v>424</v>
      </c>
      <c r="D150" s="5" t="s">
        <v>425</v>
      </c>
      <c r="E150" s="5">
        <v>31</v>
      </c>
      <c r="F150" s="5">
        <v>3678</v>
      </c>
      <c r="G150" s="5">
        <v>3426</v>
      </c>
      <c r="H150" s="5">
        <v>252</v>
      </c>
      <c r="I150" s="5">
        <v>3420</v>
      </c>
      <c r="J150" s="5">
        <v>252</v>
      </c>
      <c r="K150" s="5">
        <v>6</v>
      </c>
      <c r="L150" s="5">
        <v>0</v>
      </c>
      <c r="M150" s="5">
        <v>724165</v>
      </c>
      <c r="N150" s="5">
        <v>3778033</v>
      </c>
      <c r="O150" s="5">
        <v>888473</v>
      </c>
      <c r="P150" s="5">
        <v>7028479</v>
      </c>
      <c r="Q150" s="5">
        <v>6963903</v>
      </c>
      <c r="R150" s="5">
        <v>35544</v>
      </c>
      <c r="S150" s="5">
        <v>1179</v>
      </c>
      <c r="T150" s="5">
        <v>3923078</v>
      </c>
      <c r="U150" s="5">
        <v>6575981</v>
      </c>
      <c r="V150" s="5">
        <v>2652903</v>
      </c>
      <c r="W150" s="5">
        <v>446</v>
      </c>
      <c r="X150" s="5">
        <v>657625</v>
      </c>
      <c r="Y150" s="5">
        <v>19782</v>
      </c>
      <c r="Z150" s="5">
        <v>-291506</v>
      </c>
      <c r="AA150" s="5">
        <v>301762</v>
      </c>
    </row>
    <row r="151" spans="1:27">
      <c r="A151" s="5">
        <v>1394</v>
      </c>
      <c r="B151" s="5">
        <v>4</v>
      </c>
      <c r="C151" s="5" t="s">
        <v>426</v>
      </c>
      <c r="D151" s="5" t="s">
        <v>425</v>
      </c>
      <c r="E151" s="5">
        <v>31</v>
      </c>
      <c r="F151" s="5">
        <v>3678</v>
      </c>
      <c r="G151" s="5">
        <v>3426</v>
      </c>
      <c r="H151" s="5">
        <v>252</v>
      </c>
      <c r="I151" s="5">
        <v>3420</v>
      </c>
      <c r="J151" s="5">
        <v>252</v>
      </c>
      <c r="K151" s="5">
        <v>6</v>
      </c>
      <c r="L151" s="5">
        <v>0</v>
      </c>
      <c r="M151" s="5">
        <v>724165</v>
      </c>
      <c r="N151" s="5">
        <v>3778033</v>
      </c>
      <c r="O151" s="5">
        <v>888473</v>
      </c>
      <c r="P151" s="5">
        <v>7028479</v>
      </c>
      <c r="Q151" s="5">
        <v>6963903</v>
      </c>
      <c r="R151" s="5">
        <v>35544</v>
      </c>
      <c r="S151" s="5">
        <v>1179</v>
      </c>
      <c r="T151" s="5">
        <v>3923078</v>
      </c>
      <c r="U151" s="5">
        <v>6575981</v>
      </c>
      <c r="V151" s="5">
        <v>2652903</v>
      </c>
      <c r="W151" s="5">
        <v>446</v>
      </c>
      <c r="X151" s="5">
        <v>657625</v>
      </c>
      <c r="Y151" s="5">
        <v>19782</v>
      </c>
      <c r="Z151" s="5">
        <v>-291506</v>
      </c>
      <c r="AA151" s="5">
        <v>301762</v>
      </c>
    </row>
    <row r="152" spans="1:27">
      <c r="A152" s="5">
        <v>1394</v>
      </c>
      <c r="B152" s="5">
        <v>3</v>
      </c>
      <c r="C152" s="5" t="s">
        <v>427</v>
      </c>
      <c r="D152" s="5" t="s">
        <v>428</v>
      </c>
      <c r="E152" s="5">
        <v>337</v>
      </c>
      <c r="F152" s="5">
        <v>13810</v>
      </c>
      <c r="G152" s="5">
        <v>12624</v>
      </c>
      <c r="H152" s="5">
        <v>1186</v>
      </c>
      <c r="I152" s="5">
        <v>12543</v>
      </c>
      <c r="J152" s="5">
        <v>1184</v>
      </c>
      <c r="K152" s="5">
        <v>81</v>
      </c>
      <c r="L152" s="5">
        <v>2</v>
      </c>
      <c r="M152" s="5">
        <v>2608248</v>
      </c>
      <c r="N152" s="5">
        <v>25851025</v>
      </c>
      <c r="O152" s="5">
        <v>7543482</v>
      </c>
      <c r="P152" s="5">
        <v>34427465</v>
      </c>
      <c r="Q152" s="5">
        <v>33793341</v>
      </c>
      <c r="R152" s="5">
        <v>1760140</v>
      </c>
      <c r="S152" s="5">
        <v>59766</v>
      </c>
      <c r="T152" s="5">
        <v>26399966</v>
      </c>
      <c r="U152" s="5">
        <v>35280664</v>
      </c>
      <c r="V152" s="5">
        <v>8880698</v>
      </c>
      <c r="W152" s="5">
        <v>40029</v>
      </c>
      <c r="X152" s="5">
        <v>894324</v>
      </c>
      <c r="Y152" s="5">
        <v>196023</v>
      </c>
      <c r="Z152" s="5">
        <v>1056571</v>
      </c>
      <c r="AA152" s="5">
        <v>523161</v>
      </c>
    </row>
    <row r="153" spans="1:27">
      <c r="A153" s="5">
        <v>1394</v>
      </c>
      <c r="B153" s="5">
        <v>4</v>
      </c>
      <c r="C153" s="5" t="s">
        <v>429</v>
      </c>
      <c r="D153" s="5" t="s">
        <v>430</v>
      </c>
      <c r="E153" s="5">
        <v>337</v>
      </c>
      <c r="F153" s="5">
        <v>13810</v>
      </c>
      <c r="G153" s="5">
        <v>12624</v>
      </c>
      <c r="H153" s="5">
        <v>1186</v>
      </c>
      <c r="I153" s="5">
        <v>12543</v>
      </c>
      <c r="J153" s="5">
        <v>1184</v>
      </c>
      <c r="K153" s="5">
        <v>81</v>
      </c>
      <c r="L153" s="5">
        <v>2</v>
      </c>
      <c r="M153" s="5">
        <v>2608248</v>
      </c>
      <c r="N153" s="5">
        <v>25851025</v>
      </c>
      <c r="O153" s="5">
        <v>7543482</v>
      </c>
      <c r="P153" s="5">
        <v>34427465</v>
      </c>
      <c r="Q153" s="5">
        <v>33793341</v>
      </c>
      <c r="R153" s="5">
        <v>1760140</v>
      </c>
      <c r="S153" s="5">
        <v>59766</v>
      </c>
      <c r="T153" s="5">
        <v>26399966</v>
      </c>
      <c r="U153" s="5">
        <v>35280664</v>
      </c>
      <c r="V153" s="5">
        <v>8880698</v>
      </c>
      <c r="W153" s="5">
        <v>40029</v>
      </c>
      <c r="X153" s="5">
        <v>894324</v>
      </c>
      <c r="Y153" s="5">
        <v>196023</v>
      </c>
      <c r="Z153" s="5">
        <v>1056571</v>
      </c>
      <c r="AA153" s="5">
        <v>523161</v>
      </c>
    </row>
    <row r="154" spans="1:27">
      <c r="A154" s="5">
        <v>1394</v>
      </c>
      <c r="B154" s="5">
        <v>3</v>
      </c>
      <c r="C154" s="5" t="s">
        <v>431</v>
      </c>
      <c r="D154" s="5" t="s">
        <v>432</v>
      </c>
      <c r="E154" s="5">
        <v>136</v>
      </c>
      <c r="F154" s="5">
        <v>6909</v>
      </c>
      <c r="G154" s="5">
        <v>5185</v>
      </c>
      <c r="H154" s="5">
        <v>1724</v>
      </c>
      <c r="I154" s="5">
        <v>5090</v>
      </c>
      <c r="J154" s="5">
        <v>1724</v>
      </c>
      <c r="K154" s="5">
        <v>95</v>
      </c>
      <c r="L154" s="5">
        <v>0</v>
      </c>
      <c r="M154" s="5">
        <v>1182682</v>
      </c>
      <c r="N154" s="5">
        <v>4742058</v>
      </c>
      <c r="O154" s="5">
        <v>2412500</v>
      </c>
      <c r="P154" s="5">
        <v>7719238</v>
      </c>
      <c r="Q154" s="5">
        <v>8304536</v>
      </c>
      <c r="R154" s="5">
        <v>110963</v>
      </c>
      <c r="S154" s="5">
        <v>3760</v>
      </c>
      <c r="T154" s="5">
        <v>4865491</v>
      </c>
      <c r="U154" s="5">
        <v>7896192</v>
      </c>
      <c r="V154" s="5">
        <v>3030702</v>
      </c>
      <c r="W154" s="5">
        <v>56</v>
      </c>
      <c r="X154" s="5">
        <v>347165</v>
      </c>
      <c r="Y154" s="5">
        <v>79018</v>
      </c>
      <c r="Z154" s="5">
        <v>485610</v>
      </c>
      <c r="AA154" s="5">
        <v>185280</v>
      </c>
    </row>
    <row r="155" spans="1:27">
      <c r="A155" s="5">
        <v>1394</v>
      </c>
      <c r="B155" s="5">
        <v>4</v>
      </c>
      <c r="C155" s="5" t="s">
        <v>433</v>
      </c>
      <c r="D155" s="5" t="s">
        <v>432</v>
      </c>
      <c r="E155" s="5">
        <v>136</v>
      </c>
      <c r="F155" s="5">
        <v>6909</v>
      </c>
      <c r="G155" s="5">
        <v>5185</v>
      </c>
      <c r="H155" s="5">
        <v>1724</v>
      </c>
      <c r="I155" s="5">
        <v>5090</v>
      </c>
      <c r="J155" s="5">
        <v>1724</v>
      </c>
      <c r="K155" s="5">
        <v>95</v>
      </c>
      <c r="L155" s="5">
        <v>0</v>
      </c>
      <c r="M155" s="5">
        <v>1182682</v>
      </c>
      <c r="N155" s="5">
        <v>4742058</v>
      </c>
      <c r="O155" s="5">
        <v>2412500</v>
      </c>
      <c r="P155" s="5">
        <v>7719238</v>
      </c>
      <c r="Q155" s="5">
        <v>8304536</v>
      </c>
      <c r="R155" s="5">
        <v>110963</v>
      </c>
      <c r="S155" s="5">
        <v>3760</v>
      </c>
      <c r="T155" s="5">
        <v>4865491</v>
      </c>
      <c r="U155" s="5">
        <v>7896192</v>
      </c>
      <c r="V155" s="5">
        <v>3030702</v>
      </c>
      <c r="W155" s="5">
        <v>56</v>
      </c>
      <c r="X155" s="5">
        <v>347165</v>
      </c>
      <c r="Y155" s="5">
        <v>79018</v>
      </c>
      <c r="Z155" s="5">
        <v>485610</v>
      </c>
      <c r="AA155" s="5">
        <v>185280</v>
      </c>
    </row>
    <row r="156" spans="1:27">
      <c r="A156" s="5">
        <v>1394</v>
      </c>
      <c r="B156" s="5">
        <v>3</v>
      </c>
      <c r="C156" s="5" t="s">
        <v>434</v>
      </c>
      <c r="D156" s="5" t="s">
        <v>435</v>
      </c>
      <c r="E156" s="5">
        <v>406</v>
      </c>
      <c r="F156" s="5">
        <v>26794</v>
      </c>
      <c r="G156" s="5">
        <v>23676</v>
      </c>
      <c r="H156" s="5">
        <v>3117</v>
      </c>
      <c r="I156" s="5">
        <v>23378</v>
      </c>
      <c r="J156" s="5">
        <v>3115</v>
      </c>
      <c r="K156" s="5">
        <v>298</v>
      </c>
      <c r="L156" s="5">
        <v>2</v>
      </c>
      <c r="M156" s="5">
        <v>5087120</v>
      </c>
      <c r="N156" s="5">
        <v>26711852</v>
      </c>
      <c r="O156" s="5">
        <v>10689431</v>
      </c>
      <c r="P156" s="5">
        <v>38283829</v>
      </c>
      <c r="Q156" s="5">
        <v>41076946</v>
      </c>
      <c r="R156" s="5">
        <v>2876165</v>
      </c>
      <c r="S156" s="5">
        <v>87368</v>
      </c>
      <c r="T156" s="5">
        <v>27332416</v>
      </c>
      <c r="U156" s="5">
        <v>40351259</v>
      </c>
      <c r="V156" s="5">
        <v>13018843</v>
      </c>
      <c r="W156" s="5">
        <v>7309</v>
      </c>
      <c r="X156" s="5">
        <v>1582342</v>
      </c>
      <c r="Y156" s="5">
        <v>370176</v>
      </c>
      <c r="Z156" s="5">
        <v>-1619075</v>
      </c>
      <c r="AA156" s="5">
        <v>2089841</v>
      </c>
    </row>
    <row r="157" spans="1:27">
      <c r="A157" s="5">
        <v>1394</v>
      </c>
      <c r="B157" s="5">
        <v>4</v>
      </c>
      <c r="C157" s="5" t="s">
        <v>436</v>
      </c>
      <c r="D157" s="5" t="s">
        <v>435</v>
      </c>
      <c r="E157" s="5">
        <v>406</v>
      </c>
      <c r="F157" s="5">
        <v>26794</v>
      </c>
      <c r="G157" s="5">
        <v>23676</v>
      </c>
      <c r="H157" s="5">
        <v>3117</v>
      </c>
      <c r="I157" s="5">
        <v>23378</v>
      </c>
      <c r="J157" s="5">
        <v>3115</v>
      </c>
      <c r="K157" s="5">
        <v>298</v>
      </c>
      <c r="L157" s="5">
        <v>2</v>
      </c>
      <c r="M157" s="5">
        <v>5087120</v>
      </c>
      <c r="N157" s="5">
        <v>26711852</v>
      </c>
      <c r="O157" s="5">
        <v>10689431</v>
      </c>
      <c r="P157" s="5">
        <v>38283829</v>
      </c>
      <c r="Q157" s="5">
        <v>41076946</v>
      </c>
      <c r="R157" s="5">
        <v>2876165</v>
      </c>
      <c r="S157" s="5">
        <v>87368</v>
      </c>
      <c r="T157" s="5">
        <v>27332416</v>
      </c>
      <c r="U157" s="5">
        <v>40351259</v>
      </c>
      <c r="V157" s="5">
        <v>13018843</v>
      </c>
      <c r="W157" s="5">
        <v>7309</v>
      </c>
      <c r="X157" s="5">
        <v>1582342</v>
      </c>
      <c r="Y157" s="5">
        <v>370176</v>
      </c>
      <c r="Z157" s="5">
        <v>-1619075</v>
      </c>
      <c r="AA157" s="5">
        <v>2089841</v>
      </c>
    </row>
    <row r="158" spans="1:27">
      <c r="A158" s="5">
        <v>1394</v>
      </c>
      <c r="B158" s="5">
        <v>3</v>
      </c>
      <c r="C158" s="5" t="s">
        <v>437</v>
      </c>
      <c r="D158" s="5" t="s">
        <v>438</v>
      </c>
      <c r="E158" s="5">
        <v>75</v>
      </c>
      <c r="F158" s="5">
        <v>5078</v>
      </c>
      <c r="G158" s="5">
        <v>3838</v>
      </c>
      <c r="H158" s="5">
        <v>1241</v>
      </c>
      <c r="I158" s="5">
        <v>3823</v>
      </c>
      <c r="J158" s="5">
        <v>1241</v>
      </c>
      <c r="K158" s="5">
        <v>15</v>
      </c>
      <c r="L158" s="5">
        <v>0</v>
      </c>
      <c r="M158" s="5">
        <v>1088494</v>
      </c>
      <c r="N158" s="5">
        <v>4240874</v>
      </c>
      <c r="O158" s="5">
        <v>2539334</v>
      </c>
      <c r="P158" s="5">
        <v>6190466</v>
      </c>
      <c r="Q158" s="5">
        <v>6226239</v>
      </c>
      <c r="R158" s="5">
        <v>53270</v>
      </c>
      <c r="S158" s="5">
        <v>1524</v>
      </c>
      <c r="T158" s="5">
        <v>4293064</v>
      </c>
      <c r="U158" s="5">
        <v>6250873</v>
      </c>
      <c r="V158" s="5">
        <v>1957809</v>
      </c>
      <c r="W158" s="5">
        <v>6352</v>
      </c>
      <c r="X158" s="5">
        <v>181614</v>
      </c>
      <c r="Y158" s="5">
        <v>13350</v>
      </c>
      <c r="Z158" s="5">
        <v>61974</v>
      </c>
      <c r="AA158" s="5">
        <v>85347</v>
      </c>
    </row>
    <row r="159" spans="1:27">
      <c r="A159" s="5">
        <v>1394</v>
      </c>
      <c r="B159" s="5">
        <v>4</v>
      </c>
      <c r="C159" s="5" t="s">
        <v>439</v>
      </c>
      <c r="D159" s="5" t="s">
        <v>438</v>
      </c>
      <c r="E159" s="5">
        <v>75</v>
      </c>
      <c r="F159" s="5">
        <v>5078</v>
      </c>
      <c r="G159" s="5">
        <v>3838</v>
      </c>
      <c r="H159" s="5">
        <v>1241</v>
      </c>
      <c r="I159" s="5">
        <v>3823</v>
      </c>
      <c r="J159" s="5">
        <v>1241</v>
      </c>
      <c r="K159" s="5">
        <v>15</v>
      </c>
      <c r="L159" s="5">
        <v>0</v>
      </c>
      <c r="M159" s="5">
        <v>1088494</v>
      </c>
      <c r="N159" s="5">
        <v>4240874</v>
      </c>
      <c r="O159" s="5">
        <v>2539334</v>
      </c>
      <c r="P159" s="5">
        <v>6190466</v>
      </c>
      <c r="Q159" s="5">
        <v>6226239</v>
      </c>
      <c r="R159" s="5">
        <v>53270</v>
      </c>
      <c r="S159" s="5">
        <v>1524</v>
      </c>
      <c r="T159" s="5">
        <v>4293064</v>
      </c>
      <c r="U159" s="5">
        <v>6250873</v>
      </c>
      <c r="V159" s="5">
        <v>1957809</v>
      </c>
      <c r="W159" s="5">
        <v>6352</v>
      </c>
      <c r="X159" s="5">
        <v>181614</v>
      </c>
      <c r="Y159" s="5">
        <v>13350</v>
      </c>
      <c r="Z159" s="5">
        <v>61974</v>
      </c>
      <c r="AA159" s="5">
        <v>85347</v>
      </c>
    </row>
    <row r="160" spans="1:27">
      <c r="A160" s="5">
        <v>1394</v>
      </c>
      <c r="B160" s="5">
        <v>2</v>
      </c>
      <c r="C160" s="5" t="s">
        <v>440</v>
      </c>
      <c r="D160" s="5" t="s">
        <v>441</v>
      </c>
      <c r="E160" s="5">
        <v>1834</v>
      </c>
      <c r="F160" s="5">
        <v>96015</v>
      </c>
      <c r="G160" s="5">
        <v>87576</v>
      </c>
      <c r="H160" s="5">
        <v>8439</v>
      </c>
      <c r="I160" s="5">
        <v>86804</v>
      </c>
      <c r="J160" s="5">
        <v>8407</v>
      </c>
      <c r="K160" s="5">
        <v>772</v>
      </c>
      <c r="L160" s="5">
        <v>32</v>
      </c>
      <c r="M160" s="5">
        <v>21073062</v>
      </c>
      <c r="N160" s="5">
        <v>77286939</v>
      </c>
      <c r="O160" s="5">
        <v>24280928</v>
      </c>
      <c r="P160" s="5">
        <v>121794962</v>
      </c>
      <c r="Q160" s="5">
        <v>131595024</v>
      </c>
      <c r="R160" s="5">
        <v>4683366</v>
      </c>
      <c r="S160" s="5">
        <v>149214</v>
      </c>
      <c r="T160" s="5">
        <v>79943965</v>
      </c>
      <c r="U160" s="5">
        <v>131857329</v>
      </c>
      <c r="V160" s="5">
        <v>51913364</v>
      </c>
      <c r="W160" s="5">
        <v>141811</v>
      </c>
      <c r="X160" s="5">
        <v>4732120</v>
      </c>
      <c r="Y160" s="5">
        <v>917264</v>
      </c>
      <c r="Z160" s="5">
        <v>-2971329</v>
      </c>
      <c r="AA160" s="5">
        <v>4616843</v>
      </c>
    </row>
    <row r="161" spans="1:27">
      <c r="A161" s="5">
        <v>1394</v>
      </c>
      <c r="B161" s="5">
        <v>3</v>
      </c>
      <c r="C161" s="5" t="s">
        <v>442</v>
      </c>
      <c r="D161" s="5" t="s">
        <v>443</v>
      </c>
      <c r="E161" s="5">
        <v>967</v>
      </c>
      <c r="F161" s="5">
        <v>62744</v>
      </c>
      <c r="G161" s="5">
        <v>56896</v>
      </c>
      <c r="H161" s="5">
        <v>5848</v>
      </c>
      <c r="I161" s="5">
        <v>56564</v>
      </c>
      <c r="J161" s="5">
        <v>5846</v>
      </c>
      <c r="K161" s="5">
        <v>333</v>
      </c>
      <c r="L161" s="5">
        <v>2</v>
      </c>
      <c r="M161" s="5">
        <v>14795268</v>
      </c>
      <c r="N161" s="5">
        <v>60278152</v>
      </c>
      <c r="O161" s="5">
        <v>19949708</v>
      </c>
      <c r="P161" s="5">
        <v>90811794</v>
      </c>
      <c r="Q161" s="5">
        <v>90842708</v>
      </c>
      <c r="R161" s="5">
        <v>4143005</v>
      </c>
      <c r="S161" s="5">
        <v>133693</v>
      </c>
      <c r="T161" s="5">
        <v>62072776</v>
      </c>
      <c r="U161" s="5">
        <v>99117073</v>
      </c>
      <c r="V161" s="5">
        <v>37044297</v>
      </c>
      <c r="W161" s="5">
        <v>113780</v>
      </c>
      <c r="X161" s="5">
        <v>3535573</v>
      </c>
      <c r="Y161" s="5">
        <v>816290</v>
      </c>
      <c r="Z161" s="5">
        <v>5797119</v>
      </c>
      <c r="AA161" s="5">
        <v>3072538</v>
      </c>
    </row>
    <row r="162" spans="1:27">
      <c r="A162" s="5">
        <v>1394</v>
      </c>
      <c r="B162" s="5">
        <v>4</v>
      </c>
      <c r="C162" s="5" t="s">
        <v>444</v>
      </c>
      <c r="D162" s="5" t="s">
        <v>445</v>
      </c>
      <c r="E162" s="5">
        <v>36</v>
      </c>
      <c r="F162" s="5">
        <v>8642</v>
      </c>
      <c r="G162" s="5">
        <v>8163</v>
      </c>
      <c r="H162" s="5">
        <v>479</v>
      </c>
      <c r="I162" s="5">
        <v>8150</v>
      </c>
      <c r="J162" s="5">
        <v>479</v>
      </c>
      <c r="K162" s="5">
        <v>13</v>
      </c>
      <c r="L162" s="5">
        <v>0</v>
      </c>
      <c r="M162" s="5">
        <v>4772810</v>
      </c>
      <c r="N162" s="5">
        <v>12788740</v>
      </c>
      <c r="O162" s="5">
        <v>1101857</v>
      </c>
      <c r="P162" s="5">
        <v>19050068</v>
      </c>
      <c r="Q162" s="5">
        <v>19361719</v>
      </c>
      <c r="R162" s="5">
        <v>61013</v>
      </c>
      <c r="S162" s="5">
        <v>1900</v>
      </c>
      <c r="T162" s="5">
        <v>13148609</v>
      </c>
      <c r="U162" s="5">
        <v>23430523</v>
      </c>
      <c r="V162" s="5">
        <v>10281914</v>
      </c>
      <c r="W162" s="5">
        <v>16803</v>
      </c>
      <c r="X162" s="5">
        <v>736897</v>
      </c>
      <c r="Y162" s="5">
        <v>249754</v>
      </c>
      <c r="Z162" s="5">
        <v>1199475</v>
      </c>
      <c r="AA162" s="5">
        <v>555493</v>
      </c>
    </row>
    <row r="163" spans="1:27">
      <c r="A163" s="5">
        <v>1394</v>
      </c>
      <c r="B163" s="5">
        <v>4</v>
      </c>
      <c r="C163" s="5" t="s">
        <v>446</v>
      </c>
      <c r="D163" s="5" t="s">
        <v>447</v>
      </c>
      <c r="E163" s="5">
        <v>5</v>
      </c>
      <c r="F163" s="5">
        <v>737</v>
      </c>
      <c r="G163" s="5">
        <v>672</v>
      </c>
      <c r="H163" s="5">
        <v>65</v>
      </c>
      <c r="I163" s="5">
        <v>672</v>
      </c>
      <c r="J163" s="5">
        <v>65</v>
      </c>
      <c r="K163" s="5">
        <v>0</v>
      </c>
      <c r="L163" s="5">
        <v>0</v>
      </c>
      <c r="M163" s="5">
        <v>104824</v>
      </c>
      <c r="N163" s="5">
        <v>658139</v>
      </c>
      <c r="O163" s="5">
        <v>7285</v>
      </c>
      <c r="P163" s="5">
        <v>887324</v>
      </c>
      <c r="Q163" s="5">
        <v>884835</v>
      </c>
      <c r="R163" s="5">
        <v>33182</v>
      </c>
      <c r="S163" s="5">
        <v>1164</v>
      </c>
      <c r="T163" s="5">
        <v>664953</v>
      </c>
      <c r="U163" s="5">
        <v>907752</v>
      </c>
      <c r="V163" s="5">
        <v>242798</v>
      </c>
      <c r="W163" s="5">
        <v>0</v>
      </c>
      <c r="X163" s="5">
        <v>20157</v>
      </c>
      <c r="Y163" s="5">
        <v>54527</v>
      </c>
      <c r="Z163" s="5">
        <v>696</v>
      </c>
      <c r="AA163" s="5">
        <v>13193</v>
      </c>
    </row>
    <row r="164" spans="1:27">
      <c r="A164" s="5">
        <v>1394</v>
      </c>
      <c r="B164" s="5">
        <v>4</v>
      </c>
      <c r="C164" s="5" t="s">
        <v>448</v>
      </c>
      <c r="D164" s="5" t="s">
        <v>449</v>
      </c>
      <c r="E164" s="5">
        <v>280</v>
      </c>
      <c r="F164" s="5">
        <v>15039</v>
      </c>
      <c r="G164" s="5">
        <v>13381</v>
      </c>
      <c r="H164" s="5">
        <v>1657</v>
      </c>
      <c r="I164" s="5">
        <v>13259</v>
      </c>
      <c r="J164" s="5">
        <v>1657</v>
      </c>
      <c r="K164" s="5">
        <v>122</v>
      </c>
      <c r="L164" s="5">
        <v>0</v>
      </c>
      <c r="M164" s="5">
        <v>2888300</v>
      </c>
      <c r="N164" s="5">
        <v>8825559</v>
      </c>
      <c r="O164" s="5">
        <v>2643688</v>
      </c>
      <c r="P164" s="5">
        <v>16422693</v>
      </c>
      <c r="Q164" s="5">
        <v>16180530</v>
      </c>
      <c r="R164" s="5">
        <v>224668</v>
      </c>
      <c r="S164" s="5">
        <v>7155</v>
      </c>
      <c r="T164" s="5">
        <v>9222730</v>
      </c>
      <c r="U164" s="5">
        <v>16889399</v>
      </c>
      <c r="V164" s="5">
        <v>7666668</v>
      </c>
      <c r="W164" s="5">
        <v>43915</v>
      </c>
      <c r="X164" s="5">
        <v>787387</v>
      </c>
      <c r="Y164" s="5">
        <v>229555</v>
      </c>
      <c r="Z164" s="5">
        <v>1541538</v>
      </c>
      <c r="AA164" s="5">
        <v>1135301</v>
      </c>
    </row>
    <row r="165" spans="1:27">
      <c r="A165" s="5">
        <v>1394</v>
      </c>
      <c r="B165" s="5">
        <v>4</v>
      </c>
      <c r="C165" s="5" t="s">
        <v>450</v>
      </c>
      <c r="D165" s="5" t="s">
        <v>451</v>
      </c>
      <c r="E165" s="5">
        <v>84</v>
      </c>
      <c r="F165" s="5">
        <v>4326</v>
      </c>
      <c r="G165" s="5">
        <v>4048</v>
      </c>
      <c r="H165" s="5">
        <v>278</v>
      </c>
      <c r="I165" s="5">
        <v>3998</v>
      </c>
      <c r="J165" s="5">
        <v>277</v>
      </c>
      <c r="K165" s="5">
        <v>50</v>
      </c>
      <c r="L165" s="5">
        <v>1</v>
      </c>
      <c r="M165" s="5">
        <v>759398</v>
      </c>
      <c r="N165" s="5">
        <v>3121891</v>
      </c>
      <c r="O165" s="5">
        <v>1242255</v>
      </c>
      <c r="P165" s="5">
        <v>4861110</v>
      </c>
      <c r="Q165" s="5">
        <v>5181943</v>
      </c>
      <c r="R165" s="5">
        <v>0</v>
      </c>
      <c r="S165" s="5">
        <v>0</v>
      </c>
      <c r="T165" s="5">
        <v>3219821</v>
      </c>
      <c r="U165" s="5">
        <v>4996173</v>
      </c>
      <c r="V165" s="5">
        <v>1776352</v>
      </c>
      <c r="W165" s="5">
        <v>5709</v>
      </c>
      <c r="X165" s="5">
        <v>79344</v>
      </c>
      <c r="Y165" s="5">
        <v>12052</v>
      </c>
      <c r="Z165" s="5">
        <v>280121</v>
      </c>
      <c r="AA165" s="5">
        <v>114730</v>
      </c>
    </row>
    <row r="166" spans="1:27">
      <c r="A166" s="5">
        <v>1394</v>
      </c>
      <c r="B166" s="5">
        <v>4</v>
      </c>
      <c r="C166" s="5" t="s">
        <v>452</v>
      </c>
      <c r="D166" s="5" t="s">
        <v>453</v>
      </c>
      <c r="E166" s="5">
        <v>26</v>
      </c>
      <c r="F166" s="5">
        <v>1288</v>
      </c>
      <c r="G166" s="5">
        <v>1153</v>
      </c>
      <c r="H166" s="5">
        <v>135</v>
      </c>
      <c r="I166" s="5">
        <v>1140</v>
      </c>
      <c r="J166" s="5">
        <v>135</v>
      </c>
      <c r="K166" s="5">
        <v>13</v>
      </c>
      <c r="L166" s="5">
        <v>0</v>
      </c>
      <c r="M166" s="5">
        <v>211400</v>
      </c>
      <c r="N166" s="5">
        <v>958435</v>
      </c>
      <c r="O166" s="5">
        <v>152563</v>
      </c>
      <c r="P166" s="5">
        <v>1515689</v>
      </c>
      <c r="Q166" s="5">
        <v>1432855</v>
      </c>
      <c r="R166" s="5">
        <v>0</v>
      </c>
      <c r="S166" s="5">
        <v>0</v>
      </c>
      <c r="T166" s="5">
        <v>999192</v>
      </c>
      <c r="U166" s="5">
        <v>1556585</v>
      </c>
      <c r="V166" s="5">
        <v>557394</v>
      </c>
      <c r="W166" s="5">
        <v>6119</v>
      </c>
      <c r="X166" s="5">
        <v>29720</v>
      </c>
      <c r="Y166" s="5">
        <v>18246</v>
      </c>
      <c r="Z166" s="5">
        <v>267986</v>
      </c>
      <c r="AA166" s="5">
        <v>28388</v>
      </c>
    </row>
    <row r="167" spans="1:27">
      <c r="A167" s="5">
        <v>1394</v>
      </c>
      <c r="B167" s="5">
        <v>4</v>
      </c>
      <c r="C167" s="5" t="s">
        <v>454</v>
      </c>
      <c r="D167" s="5" t="s">
        <v>455</v>
      </c>
      <c r="E167" s="5">
        <v>158</v>
      </c>
      <c r="F167" s="5">
        <v>6798</v>
      </c>
      <c r="G167" s="5">
        <v>6230</v>
      </c>
      <c r="H167" s="5">
        <v>569</v>
      </c>
      <c r="I167" s="5">
        <v>6199</v>
      </c>
      <c r="J167" s="5">
        <v>569</v>
      </c>
      <c r="K167" s="5">
        <v>30</v>
      </c>
      <c r="L167" s="5">
        <v>0</v>
      </c>
      <c r="M167" s="5">
        <v>1432188</v>
      </c>
      <c r="N167" s="5">
        <v>7277505</v>
      </c>
      <c r="O167" s="5">
        <v>1647744</v>
      </c>
      <c r="P167" s="5">
        <v>10917620</v>
      </c>
      <c r="Q167" s="5">
        <v>11161460</v>
      </c>
      <c r="R167" s="5">
        <v>608544</v>
      </c>
      <c r="S167" s="5">
        <v>18762</v>
      </c>
      <c r="T167" s="5">
        <v>7425717</v>
      </c>
      <c r="U167" s="5">
        <v>11181831</v>
      </c>
      <c r="V167" s="5">
        <v>3756115</v>
      </c>
      <c r="W167" s="5">
        <v>35429</v>
      </c>
      <c r="X167" s="5">
        <v>363410</v>
      </c>
      <c r="Y167" s="5">
        <v>58690</v>
      </c>
      <c r="Z167" s="5">
        <v>406381</v>
      </c>
      <c r="AA167" s="5">
        <v>246282</v>
      </c>
    </row>
    <row r="168" spans="1:27">
      <c r="A168" s="5">
        <v>1394</v>
      </c>
      <c r="B168" s="5">
        <v>4</v>
      </c>
      <c r="C168" s="5" t="s">
        <v>456</v>
      </c>
      <c r="D168" s="5" t="s">
        <v>457</v>
      </c>
      <c r="E168" s="5">
        <v>26</v>
      </c>
      <c r="F168" s="5">
        <v>1222</v>
      </c>
      <c r="G168" s="5">
        <v>956</v>
      </c>
      <c r="H168" s="5">
        <v>266</v>
      </c>
      <c r="I168" s="5">
        <v>956</v>
      </c>
      <c r="J168" s="5">
        <v>266</v>
      </c>
      <c r="K168" s="5">
        <v>0</v>
      </c>
      <c r="L168" s="5">
        <v>0</v>
      </c>
      <c r="M168" s="5">
        <v>291788</v>
      </c>
      <c r="N168" s="5">
        <v>859868</v>
      </c>
      <c r="O168" s="5">
        <v>801437</v>
      </c>
      <c r="P168" s="5">
        <v>1019396</v>
      </c>
      <c r="Q168" s="5">
        <v>851975</v>
      </c>
      <c r="R168" s="5">
        <v>0</v>
      </c>
      <c r="S168" s="5">
        <v>0</v>
      </c>
      <c r="T168" s="5">
        <v>869806</v>
      </c>
      <c r="U168" s="5">
        <v>1045156</v>
      </c>
      <c r="V168" s="5">
        <v>175350</v>
      </c>
      <c r="W168" s="5">
        <v>168</v>
      </c>
      <c r="X168" s="5">
        <v>56037</v>
      </c>
      <c r="Y168" s="5">
        <v>22874</v>
      </c>
      <c r="Z168" s="5">
        <v>254246</v>
      </c>
      <c r="AA168" s="5">
        <v>6287</v>
      </c>
    </row>
    <row r="169" spans="1:27">
      <c r="A169" s="5">
        <v>1394</v>
      </c>
      <c r="B169" s="5">
        <v>4</v>
      </c>
      <c r="C169" s="5" t="s">
        <v>458</v>
      </c>
      <c r="D169" s="5" t="s">
        <v>459</v>
      </c>
      <c r="E169" s="5">
        <v>352</v>
      </c>
      <c r="F169" s="5">
        <v>24692</v>
      </c>
      <c r="G169" s="5">
        <v>22294</v>
      </c>
      <c r="H169" s="5">
        <v>2399</v>
      </c>
      <c r="I169" s="5">
        <v>22189</v>
      </c>
      <c r="J169" s="5">
        <v>2398</v>
      </c>
      <c r="K169" s="5">
        <v>105</v>
      </c>
      <c r="L169" s="5">
        <v>1</v>
      </c>
      <c r="M169" s="5">
        <v>4334560</v>
      </c>
      <c r="N169" s="5">
        <v>25788014</v>
      </c>
      <c r="O169" s="5">
        <v>12352879</v>
      </c>
      <c r="P169" s="5">
        <v>36137894</v>
      </c>
      <c r="Q169" s="5">
        <v>35787391</v>
      </c>
      <c r="R169" s="5">
        <v>3215598</v>
      </c>
      <c r="S169" s="5">
        <v>104712</v>
      </c>
      <c r="T169" s="5">
        <v>26521947</v>
      </c>
      <c r="U169" s="5">
        <v>39109653</v>
      </c>
      <c r="V169" s="5">
        <v>12587706</v>
      </c>
      <c r="W169" s="5">
        <v>5638</v>
      </c>
      <c r="X169" s="5">
        <v>1462621</v>
      </c>
      <c r="Y169" s="5">
        <v>170594</v>
      </c>
      <c r="Z169" s="5">
        <v>1846676</v>
      </c>
      <c r="AA169" s="5">
        <v>972863</v>
      </c>
    </row>
    <row r="170" spans="1:27">
      <c r="A170" s="5">
        <v>1394</v>
      </c>
      <c r="B170" s="5">
        <v>3</v>
      </c>
      <c r="C170" s="5" t="s">
        <v>460</v>
      </c>
      <c r="D170" s="5" t="s">
        <v>461</v>
      </c>
      <c r="E170" s="5">
        <v>867</v>
      </c>
      <c r="F170" s="5">
        <v>33270</v>
      </c>
      <c r="G170" s="5">
        <v>30680</v>
      </c>
      <c r="H170" s="5">
        <v>2591</v>
      </c>
      <c r="I170" s="5">
        <v>30240</v>
      </c>
      <c r="J170" s="5">
        <v>2561</v>
      </c>
      <c r="K170" s="5">
        <v>439</v>
      </c>
      <c r="L170" s="5">
        <v>30</v>
      </c>
      <c r="M170" s="5">
        <v>6277794</v>
      </c>
      <c r="N170" s="5">
        <v>17008787</v>
      </c>
      <c r="O170" s="5">
        <v>4331221</v>
      </c>
      <c r="P170" s="5">
        <v>30983168</v>
      </c>
      <c r="Q170" s="5">
        <v>40752316</v>
      </c>
      <c r="R170" s="5">
        <v>540361</v>
      </c>
      <c r="S170" s="5">
        <v>15521</v>
      </c>
      <c r="T170" s="5">
        <v>17871189</v>
      </c>
      <c r="U170" s="5">
        <v>32740256</v>
      </c>
      <c r="V170" s="5">
        <v>14869067</v>
      </c>
      <c r="W170" s="5">
        <v>28031</v>
      </c>
      <c r="X170" s="5">
        <v>1196547</v>
      </c>
      <c r="Y170" s="5">
        <v>100974</v>
      </c>
      <c r="Z170" s="5">
        <v>-8768448</v>
      </c>
      <c r="AA170" s="5">
        <v>1544305</v>
      </c>
    </row>
    <row r="171" spans="1:27">
      <c r="A171" s="5">
        <v>1394</v>
      </c>
      <c r="B171" s="5">
        <v>4</v>
      </c>
      <c r="C171" s="5" t="s">
        <v>462</v>
      </c>
      <c r="D171" s="5" t="s">
        <v>463</v>
      </c>
      <c r="E171" s="5">
        <v>179</v>
      </c>
      <c r="F171" s="5">
        <v>5378</v>
      </c>
      <c r="G171" s="5">
        <v>4986</v>
      </c>
      <c r="H171" s="5">
        <v>393</v>
      </c>
      <c r="I171" s="5">
        <v>4924</v>
      </c>
      <c r="J171" s="5">
        <v>392</v>
      </c>
      <c r="K171" s="5">
        <v>62</v>
      </c>
      <c r="L171" s="5">
        <v>1</v>
      </c>
      <c r="M171" s="5">
        <v>1020694</v>
      </c>
      <c r="N171" s="5">
        <v>2245120</v>
      </c>
      <c r="O171" s="5">
        <v>463113</v>
      </c>
      <c r="P171" s="5">
        <v>4087040</v>
      </c>
      <c r="Q171" s="5">
        <v>4158585</v>
      </c>
      <c r="R171" s="5">
        <v>118143</v>
      </c>
      <c r="S171" s="5">
        <v>3379</v>
      </c>
      <c r="T171" s="5">
        <v>2336926</v>
      </c>
      <c r="U171" s="5">
        <v>4245639</v>
      </c>
      <c r="V171" s="5">
        <v>1908714</v>
      </c>
      <c r="W171" s="5">
        <v>5391</v>
      </c>
      <c r="X171" s="5">
        <v>192858</v>
      </c>
      <c r="Y171" s="5">
        <v>24012</v>
      </c>
      <c r="Z171" s="5">
        <v>71304</v>
      </c>
      <c r="AA171" s="5">
        <v>400566</v>
      </c>
    </row>
    <row r="172" spans="1:27">
      <c r="A172" s="5">
        <v>1394</v>
      </c>
      <c r="B172" s="5">
        <v>4</v>
      </c>
      <c r="C172" s="5" t="s">
        <v>464</v>
      </c>
      <c r="D172" s="5" t="s">
        <v>465</v>
      </c>
      <c r="E172" s="5">
        <v>108</v>
      </c>
      <c r="F172" s="5">
        <v>4134</v>
      </c>
      <c r="G172" s="5">
        <v>3825</v>
      </c>
      <c r="H172" s="5">
        <v>309</v>
      </c>
      <c r="I172" s="5">
        <v>3743</v>
      </c>
      <c r="J172" s="5">
        <v>308</v>
      </c>
      <c r="K172" s="5">
        <v>82</v>
      </c>
      <c r="L172" s="5">
        <v>1</v>
      </c>
      <c r="M172" s="5">
        <v>786172</v>
      </c>
      <c r="N172" s="5">
        <v>1805464</v>
      </c>
      <c r="O172" s="5">
        <v>183881</v>
      </c>
      <c r="P172" s="5">
        <v>2880710</v>
      </c>
      <c r="Q172" s="5">
        <v>2719763</v>
      </c>
      <c r="R172" s="5">
        <v>151456</v>
      </c>
      <c r="S172" s="5">
        <v>5055</v>
      </c>
      <c r="T172" s="5">
        <v>1873258</v>
      </c>
      <c r="U172" s="5">
        <v>3180882</v>
      </c>
      <c r="V172" s="5">
        <v>1307624</v>
      </c>
      <c r="W172" s="5">
        <v>6723</v>
      </c>
      <c r="X172" s="5">
        <v>108294</v>
      </c>
      <c r="Y172" s="5">
        <v>13107</v>
      </c>
      <c r="Z172" s="5">
        <v>339583</v>
      </c>
      <c r="AA172" s="5">
        <v>91865</v>
      </c>
    </row>
    <row r="173" spans="1:27">
      <c r="A173" s="5">
        <v>1394</v>
      </c>
      <c r="B173" s="5">
        <v>4</v>
      </c>
      <c r="C173" s="5" t="s">
        <v>466</v>
      </c>
      <c r="D173" s="5" t="s">
        <v>467</v>
      </c>
      <c r="E173" s="5">
        <v>11</v>
      </c>
      <c r="F173" s="5">
        <v>695</v>
      </c>
      <c r="G173" s="5">
        <v>664</v>
      </c>
      <c r="H173" s="5">
        <v>31</v>
      </c>
      <c r="I173" s="5">
        <v>646</v>
      </c>
      <c r="J173" s="5">
        <v>31</v>
      </c>
      <c r="K173" s="5">
        <v>18</v>
      </c>
      <c r="L173" s="5">
        <v>0</v>
      </c>
      <c r="M173" s="5">
        <v>115894</v>
      </c>
      <c r="N173" s="5">
        <v>344257</v>
      </c>
      <c r="O173" s="5">
        <v>167566</v>
      </c>
      <c r="P173" s="5">
        <v>468355</v>
      </c>
      <c r="Q173" s="5">
        <v>485368</v>
      </c>
      <c r="R173" s="5">
        <v>0</v>
      </c>
      <c r="S173" s="5">
        <v>0</v>
      </c>
      <c r="T173" s="5">
        <v>355270</v>
      </c>
      <c r="U173" s="5">
        <v>534895</v>
      </c>
      <c r="V173" s="5">
        <v>179624</v>
      </c>
      <c r="W173" s="5">
        <v>0</v>
      </c>
      <c r="X173" s="5">
        <v>12766</v>
      </c>
      <c r="Y173" s="5">
        <v>464</v>
      </c>
      <c r="Z173" s="5">
        <v>129572</v>
      </c>
      <c r="AA173" s="5">
        <v>91574</v>
      </c>
    </row>
    <row r="174" spans="1:27">
      <c r="A174" s="5">
        <v>1394</v>
      </c>
      <c r="B174" s="5">
        <v>4</v>
      </c>
      <c r="C174" s="5" t="s">
        <v>468</v>
      </c>
      <c r="D174" s="5" t="s">
        <v>469</v>
      </c>
      <c r="E174" s="5">
        <v>158</v>
      </c>
      <c r="F174" s="5">
        <v>5809</v>
      </c>
      <c r="G174" s="5">
        <v>5430</v>
      </c>
      <c r="H174" s="5">
        <v>379</v>
      </c>
      <c r="I174" s="5">
        <v>5360</v>
      </c>
      <c r="J174" s="5">
        <v>379</v>
      </c>
      <c r="K174" s="5">
        <v>70</v>
      </c>
      <c r="L174" s="5">
        <v>0</v>
      </c>
      <c r="M174" s="5">
        <v>1239810</v>
      </c>
      <c r="N174" s="5">
        <v>2929097</v>
      </c>
      <c r="O174" s="5">
        <v>776497</v>
      </c>
      <c r="P174" s="5">
        <v>4682170</v>
      </c>
      <c r="Q174" s="5">
        <v>4703431</v>
      </c>
      <c r="R174" s="5">
        <v>79933</v>
      </c>
      <c r="S174" s="5">
        <v>2563</v>
      </c>
      <c r="T174" s="5">
        <v>3074871</v>
      </c>
      <c r="U174" s="5">
        <v>5128357</v>
      </c>
      <c r="V174" s="5">
        <v>2053486</v>
      </c>
      <c r="W174" s="5">
        <v>11505</v>
      </c>
      <c r="X174" s="5">
        <v>170462</v>
      </c>
      <c r="Y174" s="5">
        <v>34175</v>
      </c>
      <c r="Z174" s="5">
        <v>165448</v>
      </c>
      <c r="AA174" s="5">
        <v>338886</v>
      </c>
    </row>
    <row r="175" spans="1:27">
      <c r="A175" s="5">
        <v>1394</v>
      </c>
      <c r="B175" s="5">
        <v>4</v>
      </c>
      <c r="C175" s="5" t="s">
        <v>470</v>
      </c>
      <c r="D175" s="5" t="s">
        <v>471</v>
      </c>
      <c r="E175" s="5">
        <v>123</v>
      </c>
      <c r="F175" s="5">
        <v>5856</v>
      </c>
      <c r="G175" s="5">
        <v>5567</v>
      </c>
      <c r="H175" s="5">
        <v>289</v>
      </c>
      <c r="I175" s="5">
        <v>5498</v>
      </c>
      <c r="J175" s="5">
        <v>288</v>
      </c>
      <c r="K175" s="5">
        <v>69</v>
      </c>
      <c r="L175" s="5">
        <v>1</v>
      </c>
      <c r="M175" s="5">
        <v>1160949</v>
      </c>
      <c r="N175" s="5">
        <v>2435232</v>
      </c>
      <c r="O175" s="5">
        <v>1181761</v>
      </c>
      <c r="P175" s="5">
        <v>4274006</v>
      </c>
      <c r="Q175" s="5">
        <v>14615632</v>
      </c>
      <c r="R175" s="5">
        <v>137043</v>
      </c>
      <c r="S175" s="5">
        <v>2914</v>
      </c>
      <c r="T175" s="5">
        <v>2581242</v>
      </c>
      <c r="U175" s="5">
        <v>4455145</v>
      </c>
      <c r="V175" s="5">
        <v>1873903</v>
      </c>
      <c r="W175" s="5">
        <v>895</v>
      </c>
      <c r="X175" s="5">
        <v>88318</v>
      </c>
      <c r="Y175" s="5">
        <v>5481</v>
      </c>
      <c r="Z175" s="5">
        <v>-10003621</v>
      </c>
      <c r="AA175" s="5">
        <v>143819</v>
      </c>
    </row>
    <row r="176" spans="1:27">
      <c r="A176" s="5">
        <v>1394</v>
      </c>
      <c r="B176" s="5">
        <v>4</v>
      </c>
      <c r="C176" s="5" t="s">
        <v>472</v>
      </c>
      <c r="D176" s="5" t="s">
        <v>473</v>
      </c>
      <c r="E176" s="5">
        <v>16</v>
      </c>
      <c r="F176" s="5">
        <v>1069</v>
      </c>
      <c r="G176" s="5">
        <v>976</v>
      </c>
      <c r="H176" s="5">
        <v>93</v>
      </c>
      <c r="I176" s="5">
        <v>975</v>
      </c>
      <c r="J176" s="5">
        <v>93</v>
      </c>
      <c r="K176" s="5">
        <v>1</v>
      </c>
      <c r="L176" s="5">
        <v>0</v>
      </c>
      <c r="M176" s="5">
        <v>233579</v>
      </c>
      <c r="N176" s="5">
        <v>375686</v>
      </c>
      <c r="O176" s="5">
        <v>267752</v>
      </c>
      <c r="P176" s="5">
        <v>750021</v>
      </c>
      <c r="Q176" s="5">
        <v>770519</v>
      </c>
      <c r="R176" s="5">
        <v>0</v>
      </c>
      <c r="S176" s="5">
        <v>0</v>
      </c>
      <c r="T176" s="5">
        <v>402363</v>
      </c>
      <c r="U176" s="5">
        <v>749872</v>
      </c>
      <c r="V176" s="5">
        <v>347508</v>
      </c>
      <c r="W176" s="5">
        <v>0</v>
      </c>
      <c r="X176" s="5">
        <v>39658</v>
      </c>
      <c r="Y176" s="5">
        <v>188</v>
      </c>
      <c r="Z176" s="5">
        <v>-8253</v>
      </c>
      <c r="AA176" s="5">
        <v>5617</v>
      </c>
    </row>
    <row r="177" spans="1:27">
      <c r="A177" s="5">
        <v>1394</v>
      </c>
      <c r="B177" s="5">
        <v>4</v>
      </c>
      <c r="C177" s="5" t="s">
        <v>474</v>
      </c>
      <c r="D177" s="5" t="s">
        <v>475</v>
      </c>
      <c r="E177" s="5">
        <v>272</v>
      </c>
      <c r="F177" s="5">
        <v>10330</v>
      </c>
      <c r="G177" s="5">
        <v>9233</v>
      </c>
      <c r="H177" s="5">
        <v>1097</v>
      </c>
      <c r="I177" s="5">
        <v>9095</v>
      </c>
      <c r="J177" s="5">
        <v>1070</v>
      </c>
      <c r="K177" s="5">
        <v>138</v>
      </c>
      <c r="L177" s="5">
        <v>27</v>
      </c>
      <c r="M177" s="5">
        <v>1720695</v>
      </c>
      <c r="N177" s="5">
        <v>6873930</v>
      </c>
      <c r="O177" s="5">
        <v>1290651</v>
      </c>
      <c r="P177" s="5">
        <v>13840865</v>
      </c>
      <c r="Q177" s="5">
        <v>13299019</v>
      </c>
      <c r="R177" s="5">
        <v>53786</v>
      </c>
      <c r="S177" s="5">
        <v>1609</v>
      </c>
      <c r="T177" s="5">
        <v>7247259</v>
      </c>
      <c r="U177" s="5">
        <v>14445467</v>
      </c>
      <c r="V177" s="5">
        <v>7198208</v>
      </c>
      <c r="W177" s="5">
        <v>3517</v>
      </c>
      <c r="X177" s="5">
        <v>584190</v>
      </c>
      <c r="Y177" s="5">
        <v>23547</v>
      </c>
      <c r="Z177" s="5">
        <v>537519</v>
      </c>
      <c r="AA177" s="5">
        <v>471977</v>
      </c>
    </row>
    <row r="178" spans="1:27">
      <c r="A178" s="5">
        <v>1394</v>
      </c>
      <c r="B178" s="5">
        <v>2</v>
      </c>
      <c r="C178" s="5" t="s">
        <v>476</v>
      </c>
      <c r="D178" s="5" t="s">
        <v>477</v>
      </c>
      <c r="E178" s="5">
        <v>996</v>
      </c>
      <c r="F178" s="5">
        <v>165799</v>
      </c>
      <c r="G178" s="5">
        <v>151069</v>
      </c>
      <c r="H178" s="5">
        <v>14730</v>
      </c>
      <c r="I178" s="5">
        <v>150687</v>
      </c>
      <c r="J178" s="5">
        <v>14714</v>
      </c>
      <c r="K178" s="5">
        <v>382</v>
      </c>
      <c r="L178" s="5">
        <v>16</v>
      </c>
      <c r="M178" s="5">
        <v>56507692</v>
      </c>
      <c r="N178" s="5">
        <v>354817040</v>
      </c>
      <c r="O178" s="5">
        <v>85551096</v>
      </c>
      <c r="P178" s="5">
        <v>465322202</v>
      </c>
      <c r="Q178" s="5">
        <v>482456687</v>
      </c>
      <c r="R178" s="5">
        <v>5412499</v>
      </c>
      <c r="S178" s="5">
        <v>169013</v>
      </c>
      <c r="T178" s="5">
        <v>363405808</v>
      </c>
      <c r="U178" s="5">
        <v>483263938</v>
      </c>
      <c r="V178" s="5">
        <v>119858131</v>
      </c>
      <c r="W178" s="5">
        <v>1767679</v>
      </c>
      <c r="X178" s="5">
        <v>26226503</v>
      </c>
      <c r="Y178" s="5">
        <v>1773794</v>
      </c>
      <c r="Z178" s="5">
        <v>13605557</v>
      </c>
      <c r="AA178" s="5">
        <v>22859455</v>
      </c>
    </row>
    <row r="179" spans="1:27">
      <c r="A179" s="5">
        <v>1394</v>
      </c>
      <c r="B179" s="5">
        <v>3</v>
      </c>
      <c r="C179" s="5" t="s">
        <v>478</v>
      </c>
      <c r="D179" s="5" t="s">
        <v>479</v>
      </c>
      <c r="E179" s="5">
        <v>71</v>
      </c>
      <c r="F179" s="5">
        <v>76231</v>
      </c>
      <c r="G179" s="5">
        <v>73679</v>
      </c>
      <c r="H179" s="5">
        <v>2552</v>
      </c>
      <c r="I179" s="5">
        <v>73676</v>
      </c>
      <c r="J179" s="5">
        <v>2552</v>
      </c>
      <c r="K179" s="5">
        <v>3</v>
      </c>
      <c r="L179" s="5">
        <v>0</v>
      </c>
      <c r="M179" s="5">
        <v>37455444</v>
      </c>
      <c r="N179" s="5">
        <v>240556858</v>
      </c>
      <c r="O179" s="5">
        <v>54557833</v>
      </c>
      <c r="P179" s="5">
        <v>305064339</v>
      </c>
      <c r="Q179" s="5">
        <v>320634429</v>
      </c>
      <c r="R179" s="5">
        <v>4579575</v>
      </c>
      <c r="S179" s="5">
        <v>143032</v>
      </c>
      <c r="T179" s="5">
        <v>246607611</v>
      </c>
      <c r="U179" s="5">
        <v>319427763</v>
      </c>
      <c r="V179" s="5">
        <v>72820151</v>
      </c>
      <c r="W179" s="5">
        <v>1559698</v>
      </c>
      <c r="X179" s="5">
        <v>22582575</v>
      </c>
      <c r="Y179" s="5">
        <v>573022</v>
      </c>
      <c r="Z179" s="5">
        <v>6588801</v>
      </c>
      <c r="AA179" s="5">
        <v>15996596</v>
      </c>
    </row>
    <row r="180" spans="1:27">
      <c r="A180" s="5">
        <v>1394</v>
      </c>
      <c r="B180" s="5">
        <v>4</v>
      </c>
      <c r="C180" s="5" t="s">
        <v>480</v>
      </c>
      <c r="D180" s="5" t="s">
        <v>479</v>
      </c>
      <c r="E180" s="5">
        <v>71</v>
      </c>
      <c r="F180" s="5">
        <v>76231</v>
      </c>
      <c r="G180" s="5">
        <v>73679</v>
      </c>
      <c r="H180" s="5">
        <v>2552</v>
      </c>
      <c r="I180" s="5">
        <v>73676</v>
      </c>
      <c r="J180" s="5">
        <v>2552</v>
      </c>
      <c r="K180" s="5">
        <v>3</v>
      </c>
      <c r="L180" s="5">
        <v>0</v>
      </c>
      <c r="M180" s="5">
        <v>37455444</v>
      </c>
      <c r="N180" s="5">
        <v>240556858</v>
      </c>
      <c r="O180" s="5">
        <v>54557833</v>
      </c>
      <c r="P180" s="5">
        <v>305064339</v>
      </c>
      <c r="Q180" s="5">
        <v>320634429</v>
      </c>
      <c r="R180" s="5">
        <v>4579575</v>
      </c>
      <c r="S180" s="5">
        <v>143032</v>
      </c>
      <c r="T180" s="5">
        <v>246607611</v>
      </c>
      <c r="U180" s="5">
        <v>319427763</v>
      </c>
      <c r="V180" s="5">
        <v>72820151</v>
      </c>
      <c r="W180" s="5">
        <v>1559698</v>
      </c>
      <c r="X180" s="5">
        <v>22582575</v>
      </c>
      <c r="Y180" s="5">
        <v>573022</v>
      </c>
      <c r="Z180" s="5">
        <v>6588801</v>
      </c>
      <c r="AA180" s="5">
        <v>15996596</v>
      </c>
    </row>
    <row r="181" spans="1:27">
      <c r="A181" s="5">
        <v>1394</v>
      </c>
      <c r="B181" s="5">
        <v>3</v>
      </c>
      <c r="C181" s="5" t="s">
        <v>481</v>
      </c>
      <c r="D181" s="5" t="s">
        <v>482</v>
      </c>
      <c r="E181" s="5">
        <v>101</v>
      </c>
      <c r="F181" s="5">
        <v>4970</v>
      </c>
      <c r="G181" s="5">
        <v>4665</v>
      </c>
      <c r="H181" s="5">
        <v>304</v>
      </c>
      <c r="I181" s="5">
        <v>4596</v>
      </c>
      <c r="J181" s="5">
        <v>303</v>
      </c>
      <c r="K181" s="5">
        <v>69</v>
      </c>
      <c r="L181" s="5">
        <v>1</v>
      </c>
      <c r="M181" s="5">
        <v>804441</v>
      </c>
      <c r="N181" s="5">
        <v>4601182</v>
      </c>
      <c r="O181" s="5">
        <v>1580018</v>
      </c>
      <c r="P181" s="5">
        <v>6725404</v>
      </c>
      <c r="Q181" s="5">
        <v>7735580</v>
      </c>
      <c r="R181" s="5">
        <v>107779</v>
      </c>
      <c r="S181" s="5">
        <v>3632</v>
      </c>
      <c r="T181" s="5">
        <v>4735943</v>
      </c>
      <c r="U181" s="5">
        <v>7344191</v>
      </c>
      <c r="V181" s="5">
        <v>2608248</v>
      </c>
      <c r="W181" s="5">
        <v>45107</v>
      </c>
      <c r="X181" s="5">
        <v>132345</v>
      </c>
      <c r="Y181" s="5">
        <v>21131</v>
      </c>
      <c r="Z181" s="5">
        <v>215803</v>
      </c>
      <c r="AA181" s="5">
        <v>770655</v>
      </c>
    </row>
    <row r="182" spans="1:27">
      <c r="A182" s="5">
        <v>1394</v>
      </c>
      <c r="B182" s="5">
        <v>4</v>
      </c>
      <c r="C182" s="5" t="s">
        <v>483</v>
      </c>
      <c r="D182" s="5" t="s">
        <v>482</v>
      </c>
      <c r="E182" s="5">
        <v>101</v>
      </c>
      <c r="F182" s="5">
        <v>4970</v>
      </c>
      <c r="G182" s="5">
        <v>4665</v>
      </c>
      <c r="H182" s="5">
        <v>304</v>
      </c>
      <c r="I182" s="5">
        <v>4596</v>
      </c>
      <c r="J182" s="5">
        <v>303</v>
      </c>
      <c r="K182" s="5">
        <v>69</v>
      </c>
      <c r="L182" s="5">
        <v>1</v>
      </c>
      <c r="M182" s="5">
        <v>804441</v>
      </c>
      <c r="N182" s="5">
        <v>4601182</v>
      </c>
      <c r="O182" s="5">
        <v>1580018</v>
      </c>
      <c r="P182" s="5">
        <v>6725404</v>
      </c>
      <c r="Q182" s="5">
        <v>7735580</v>
      </c>
      <c r="R182" s="5">
        <v>107779</v>
      </c>
      <c r="S182" s="5">
        <v>3632</v>
      </c>
      <c r="T182" s="5">
        <v>4735943</v>
      </c>
      <c r="U182" s="5">
        <v>7344191</v>
      </c>
      <c r="V182" s="5">
        <v>2608248</v>
      </c>
      <c r="W182" s="5">
        <v>45107</v>
      </c>
      <c r="X182" s="5">
        <v>132345</v>
      </c>
      <c r="Y182" s="5">
        <v>21131</v>
      </c>
      <c r="Z182" s="5">
        <v>215803</v>
      </c>
      <c r="AA182" s="5">
        <v>770655</v>
      </c>
    </row>
    <row r="183" spans="1:27">
      <c r="A183" s="5">
        <v>1394</v>
      </c>
      <c r="B183" s="5">
        <v>3</v>
      </c>
      <c r="C183" s="5" t="s">
        <v>484</v>
      </c>
      <c r="D183" s="5" t="s">
        <v>485</v>
      </c>
      <c r="E183" s="5">
        <v>825</v>
      </c>
      <c r="F183" s="5">
        <v>84598</v>
      </c>
      <c r="G183" s="5">
        <v>72725</v>
      </c>
      <c r="H183" s="5">
        <v>11873</v>
      </c>
      <c r="I183" s="5">
        <v>72415</v>
      </c>
      <c r="J183" s="5">
        <v>11858</v>
      </c>
      <c r="K183" s="5">
        <v>310</v>
      </c>
      <c r="L183" s="5">
        <v>15</v>
      </c>
      <c r="M183" s="5">
        <v>18247807</v>
      </c>
      <c r="N183" s="5">
        <v>109659001</v>
      </c>
      <c r="O183" s="5">
        <v>29413245</v>
      </c>
      <c r="P183" s="5">
        <v>153532459</v>
      </c>
      <c r="Q183" s="5">
        <v>154086678</v>
      </c>
      <c r="R183" s="5">
        <v>725144</v>
      </c>
      <c r="S183" s="5">
        <v>22349</v>
      </c>
      <c r="T183" s="5">
        <v>112062253</v>
      </c>
      <c r="U183" s="5">
        <v>156491984</v>
      </c>
      <c r="V183" s="5">
        <v>44429731</v>
      </c>
      <c r="W183" s="5">
        <v>162874</v>
      </c>
      <c r="X183" s="5">
        <v>3511583</v>
      </c>
      <c r="Y183" s="5">
        <v>1179642</v>
      </c>
      <c r="Z183" s="5">
        <v>6800953</v>
      </c>
      <c r="AA183" s="5">
        <v>6092204</v>
      </c>
    </row>
    <row r="184" spans="1:27">
      <c r="A184" s="5">
        <v>1394</v>
      </c>
      <c r="B184" s="5">
        <v>4</v>
      </c>
      <c r="C184" s="5" t="s">
        <v>486</v>
      </c>
      <c r="D184" s="5" t="s">
        <v>485</v>
      </c>
      <c r="E184" s="5">
        <v>825</v>
      </c>
      <c r="F184" s="5">
        <v>84598</v>
      </c>
      <c r="G184" s="5">
        <v>72725</v>
      </c>
      <c r="H184" s="5">
        <v>11873</v>
      </c>
      <c r="I184" s="5">
        <v>72415</v>
      </c>
      <c r="J184" s="5">
        <v>11858</v>
      </c>
      <c r="K184" s="5">
        <v>310</v>
      </c>
      <c r="L184" s="5">
        <v>15</v>
      </c>
      <c r="M184" s="5">
        <v>18247807</v>
      </c>
      <c r="N184" s="5">
        <v>109659001</v>
      </c>
      <c r="O184" s="5">
        <v>29413245</v>
      </c>
      <c r="P184" s="5">
        <v>153532459</v>
      </c>
      <c r="Q184" s="5">
        <v>154086678</v>
      </c>
      <c r="R184" s="5">
        <v>725144</v>
      </c>
      <c r="S184" s="5">
        <v>22349</v>
      </c>
      <c r="T184" s="5">
        <v>112062253</v>
      </c>
      <c r="U184" s="5">
        <v>156491984</v>
      </c>
      <c r="V184" s="5">
        <v>44429731</v>
      </c>
      <c r="W184" s="5">
        <v>162874</v>
      </c>
      <c r="X184" s="5">
        <v>3511583</v>
      </c>
      <c r="Y184" s="5">
        <v>1179642</v>
      </c>
      <c r="Z184" s="5">
        <v>6800953</v>
      </c>
      <c r="AA184" s="5">
        <v>6092204</v>
      </c>
    </row>
    <row r="185" spans="1:27">
      <c r="A185" s="5">
        <v>1394</v>
      </c>
      <c r="B185" s="5">
        <v>2</v>
      </c>
      <c r="C185" s="5" t="s">
        <v>487</v>
      </c>
      <c r="D185" s="5" t="s">
        <v>488</v>
      </c>
      <c r="E185" s="5">
        <v>217</v>
      </c>
      <c r="F185" s="5">
        <v>27625</v>
      </c>
      <c r="G185" s="5">
        <v>26736</v>
      </c>
      <c r="H185" s="5">
        <v>889</v>
      </c>
      <c r="I185" s="5">
        <v>26596</v>
      </c>
      <c r="J185" s="5">
        <v>886</v>
      </c>
      <c r="K185" s="5">
        <v>140</v>
      </c>
      <c r="L185" s="5">
        <v>3</v>
      </c>
      <c r="M185" s="5">
        <v>9954173</v>
      </c>
      <c r="N185" s="5">
        <v>12113608</v>
      </c>
      <c r="O185" s="5">
        <v>6549219</v>
      </c>
      <c r="P185" s="5">
        <v>21348222</v>
      </c>
      <c r="Q185" s="5">
        <v>21740498</v>
      </c>
      <c r="R185" s="5">
        <v>32503</v>
      </c>
      <c r="S185" s="5">
        <v>1027</v>
      </c>
      <c r="T185" s="5">
        <v>14054142</v>
      </c>
      <c r="U185" s="5">
        <v>31460562</v>
      </c>
      <c r="V185" s="5">
        <v>17406420</v>
      </c>
      <c r="W185" s="5">
        <v>30574</v>
      </c>
      <c r="X185" s="5">
        <v>1025924</v>
      </c>
      <c r="Y185" s="5">
        <v>125831</v>
      </c>
      <c r="Z185" s="5">
        <v>-997775</v>
      </c>
      <c r="AA185" s="5">
        <v>811231</v>
      </c>
    </row>
    <row r="186" spans="1:27">
      <c r="A186" s="5">
        <v>1394</v>
      </c>
      <c r="B186" s="5">
        <v>3</v>
      </c>
      <c r="C186" s="5" t="s">
        <v>489</v>
      </c>
      <c r="D186" s="5" t="s">
        <v>490</v>
      </c>
      <c r="E186" s="5">
        <v>49</v>
      </c>
      <c r="F186" s="5">
        <v>4256</v>
      </c>
      <c r="G186" s="5">
        <v>3912</v>
      </c>
      <c r="H186" s="5">
        <v>344</v>
      </c>
      <c r="I186" s="5">
        <v>3888</v>
      </c>
      <c r="J186" s="5">
        <v>344</v>
      </c>
      <c r="K186" s="5">
        <v>23</v>
      </c>
      <c r="L186" s="5">
        <v>0</v>
      </c>
      <c r="M186" s="5">
        <v>1329353</v>
      </c>
      <c r="N186" s="5">
        <v>1578138</v>
      </c>
      <c r="O186" s="5">
        <v>294316</v>
      </c>
      <c r="P186" s="5">
        <v>3156603</v>
      </c>
      <c r="Q186" s="5">
        <v>3306584</v>
      </c>
      <c r="R186" s="5">
        <v>863</v>
      </c>
      <c r="S186" s="5">
        <v>27</v>
      </c>
      <c r="T186" s="5">
        <v>2485657</v>
      </c>
      <c r="U186" s="5">
        <v>5970649</v>
      </c>
      <c r="V186" s="5">
        <v>3484992</v>
      </c>
      <c r="W186" s="5">
        <v>1336</v>
      </c>
      <c r="X186" s="5">
        <v>406501</v>
      </c>
      <c r="Y186" s="5">
        <v>5466</v>
      </c>
      <c r="Z186" s="5">
        <v>358083</v>
      </c>
      <c r="AA186" s="5">
        <v>149388</v>
      </c>
    </row>
    <row r="187" spans="1:27">
      <c r="A187" s="5">
        <v>1394</v>
      </c>
      <c r="B187" s="5">
        <v>4</v>
      </c>
      <c r="C187" s="5" t="s">
        <v>491</v>
      </c>
      <c r="D187" s="5" t="s">
        <v>492</v>
      </c>
      <c r="E187" s="5">
        <v>43</v>
      </c>
      <c r="F187" s="5">
        <v>4104</v>
      </c>
      <c r="G187" s="5">
        <v>3764</v>
      </c>
      <c r="H187" s="5">
        <v>340</v>
      </c>
      <c r="I187" s="5">
        <v>3743</v>
      </c>
      <c r="J187" s="5">
        <v>340</v>
      </c>
      <c r="K187" s="5">
        <v>20</v>
      </c>
      <c r="L187" s="5">
        <v>0</v>
      </c>
      <c r="M187" s="5">
        <v>1313677</v>
      </c>
      <c r="N187" s="5">
        <v>1501687</v>
      </c>
      <c r="O187" s="5">
        <v>253796</v>
      </c>
      <c r="P187" s="5">
        <v>3021551</v>
      </c>
      <c r="Q187" s="5">
        <v>3204258</v>
      </c>
      <c r="R187" s="5">
        <v>863</v>
      </c>
      <c r="S187" s="5">
        <v>27</v>
      </c>
      <c r="T187" s="5">
        <v>2398325</v>
      </c>
      <c r="U187" s="5">
        <v>5842439</v>
      </c>
      <c r="V187" s="5">
        <v>3444114</v>
      </c>
      <c r="W187" s="5">
        <v>1336</v>
      </c>
      <c r="X187" s="5">
        <v>404045</v>
      </c>
      <c r="Y187" s="5">
        <v>3212</v>
      </c>
      <c r="Z187" s="5">
        <v>327954</v>
      </c>
      <c r="AA187" s="5">
        <v>144095</v>
      </c>
    </row>
    <row r="188" spans="1:27">
      <c r="A188" s="5">
        <v>1394</v>
      </c>
      <c r="B188" s="5">
        <v>4</v>
      </c>
      <c r="C188" s="5" t="s">
        <v>493</v>
      </c>
      <c r="D188" s="5" t="s">
        <v>494</v>
      </c>
      <c r="E188" s="5">
        <v>6</v>
      </c>
      <c r="F188" s="5">
        <v>152</v>
      </c>
      <c r="G188" s="5">
        <v>148</v>
      </c>
      <c r="H188" s="5">
        <v>4</v>
      </c>
      <c r="I188" s="5">
        <v>145</v>
      </c>
      <c r="J188" s="5">
        <v>4</v>
      </c>
      <c r="K188" s="5">
        <v>3</v>
      </c>
      <c r="L188" s="5">
        <v>0</v>
      </c>
      <c r="M188" s="5">
        <v>15675</v>
      </c>
      <c r="N188" s="5">
        <v>76451</v>
      </c>
      <c r="O188" s="5">
        <v>40519</v>
      </c>
      <c r="P188" s="5">
        <v>135052</v>
      </c>
      <c r="Q188" s="5">
        <v>102326</v>
      </c>
      <c r="R188" s="5">
        <v>0</v>
      </c>
      <c r="S188" s="5">
        <v>0</v>
      </c>
      <c r="T188" s="5">
        <v>87332</v>
      </c>
      <c r="U188" s="5">
        <v>128210</v>
      </c>
      <c r="V188" s="5">
        <v>40878</v>
      </c>
      <c r="W188" s="5">
        <v>0</v>
      </c>
      <c r="X188" s="5">
        <v>2456</v>
      </c>
      <c r="Y188" s="5">
        <v>2254</v>
      </c>
      <c r="Z188" s="5">
        <v>30129</v>
      </c>
      <c r="AA188" s="5">
        <v>5294</v>
      </c>
    </row>
    <row r="189" spans="1:27">
      <c r="A189" s="5">
        <v>1394</v>
      </c>
      <c r="B189" s="5">
        <v>3</v>
      </c>
      <c r="C189" s="5" t="s">
        <v>495</v>
      </c>
      <c r="D189" s="5" t="s">
        <v>496</v>
      </c>
      <c r="E189" s="5">
        <v>17</v>
      </c>
      <c r="F189" s="5">
        <v>3233</v>
      </c>
      <c r="G189" s="5">
        <v>3044</v>
      </c>
      <c r="H189" s="5">
        <v>189</v>
      </c>
      <c r="I189" s="5">
        <v>3040</v>
      </c>
      <c r="J189" s="5">
        <v>187</v>
      </c>
      <c r="K189" s="5">
        <v>4</v>
      </c>
      <c r="L189" s="5">
        <v>2</v>
      </c>
      <c r="M189" s="5">
        <v>1150653</v>
      </c>
      <c r="N189" s="5">
        <v>948866</v>
      </c>
      <c r="O189" s="5">
        <v>393464</v>
      </c>
      <c r="P189" s="5">
        <v>2562889</v>
      </c>
      <c r="Q189" s="5">
        <v>2728694</v>
      </c>
      <c r="R189" s="5">
        <v>0</v>
      </c>
      <c r="S189" s="5">
        <v>0</v>
      </c>
      <c r="T189" s="5">
        <v>1296695</v>
      </c>
      <c r="U189" s="5">
        <v>3058797</v>
      </c>
      <c r="V189" s="5">
        <v>1762102</v>
      </c>
      <c r="W189" s="5">
        <v>27376</v>
      </c>
      <c r="X189" s="5">
        <v>242979</v>
      </c>
      <c r="Y189" s="5">
        <v>27338</v>
      </c>
      <c r="Z189" s="5">
        <v>-100564</v>
      </c>
      <c r="AA189" s="5">
        <v>138794</v>
      </c>
    </row>
    <row r="190" spans="1:27">
      <c r="A190" s="5">
        <v>1394</v>
      </c>
      <c r="B190" s="5">
        <v>4</v>
      </c>
      <c r="C190" s="5" t="s">
        <v>497</v>
      </c>
      <c r="D190" s="5" t="s">
        <v>496</v>
      </c>
      <c r="E190" s="5">
        <v>17</v>
      </c>
      <c r="F190" s="5">
        <v>3233</v>
      </c>
      <c r="G190" s="5">
        <v>3044</v>
      </c>
      <c r="H190" s="5">
        <v>189</v>
      </c>
      <c r="I190" s="5">
        <v>3040</v>
      </c>
      <c r="J190" s="5">
        <v>187</v>
      </c>
      <c r="K190" s="5">
        <v>4</v>
      </c>
      <c r="L190" s="5">
        <v>2</v>
      </c>
      <c r="M190" s="5">
        <v>1150653</v>
      </c>
      <c r="N190" s="5">
        <v>948866</v>
      </c>
      <c r="O190" s="5">
        <v>393464</v>
      </c>
      <c r="P190" s="5">
        <v>2562889</v>
      </c>
      <c r="Q190" s="5">
        <v>2728694</v>
      </c>
      <c r="R190" s="5">
        <v>0</v>
      </c>
      <c r="S190" s="5">
        <v>0</v>
      </c>
      <c r="T190" s="5">
        <v>1296695</v>
      </c>
      <c r="U190" s="5">
        <v>3058797</v>
      </c>
      <c r="V190" s="5">
        <v>1762102</v>
      </c>
      <c r="W190" s="5">
        <v>27376</v>
      </c>
      <c r="X190" s="5">
        <v>242979</v>
      </c>
      <c r="Y190" s="5">
        <v>27338</v>
      </c>
      <c r="Z190" s="5">
        <v>-100564</v>
      </c>
      <c r="AA190" s="5">
        <v>138794</v>
      </c>
    </row>
    <row r="191" spans="1:27">
      <c r="A191" s="5">
        <v>1394</v>
      </c>
      <c r="B191" s="5">
        <v>3</v>
      </c>
      <c r="C191" s="5" t="s">
        <v>498</v>
      </c>
      <c r="D191" s="5" t="s">
        <v>499</v>
      </c>
      <c r="E191" s="5">
        <v>150</v>
      </c>
      <c r="F191" s="5">
        <v>20137</v>
      </c>
      <c r="G191" s="5">
        <v>19781</v>
      </c>
      <c r="H191" s="5">
        <v>356</v>
      </c>
      <c r="I191" s="5">
        <v>19668</v>
      </c>
      <c r="J191" s="5">
        <v>355</v>
      </c>
      <c r="K191" s="5">
        <v>113</v>
      </c>
      <c r="L191" s="5">
        <v>1</v>
      </c>
      <c r="M191" s="5">
        <v>7474167</v>
      </c>
      <c r="N191" s="5">
        <v>9586604</v>
      </c>
      <c r="O191" s="5">
        <v>5861440</v>
      </c>
      <c r="P191" s="5">
        <v>15628730</v>
      </c>
      <c r="Q191" s="5">
        <v>15705221</v>
      </c>
      <c r="R191" s="5">
        <v>31639</v>
      </c>
      <c r="S191" s="5">
        <v>1000</v>
      </c>
      <c r="T191" s="5">
        <v>10271791</v>
      </c>
      <c r="U191" s="5">
        <v>22431116</v>
      </c>
      <c r="V191" s="5">
        <v>12159326</v>
      </c>
      <c r="W191" s="5">
        <v>1862</v>
      </c>
      <c r="X191" s="5">
        <v>376444</v>
      </c>
      <c r="Y191" s="5">
        <v>93027</v>
      </c>
      <c r="Z191" s="5">
        <v>-1255294</v>
      </c>
      <c r="AA191" s="5">
        <v>523048</v>
      </c>
    </row>
    <row r="192" spans="1:27">
      <c r="A192" s="5">
        <v>1394</v>
      </c>
      <c r="B192" s="5">
        <v>4</v>
      </c>
      <c r="C192" s="5" t="s">
        <v>500</v>
      </c>
      <c r="D192" s="5" t="s">
        <v>501</v>
      </c>
      <c r="E192" s="5">
        <v>96</v>
      </c>
      <c r="F192" s="5">
        <v>3743</v>
      </c>
      <c r="G192" s="5">
        <v>3443</v>
      </c>
      <c r="H192" s="5">
        <v>300</v>
      </c>
      <c r="I192" s="5">
        <v>3389</v>
      </c>
      <c r="J192" s="5">
        <v>299</v>
      </c>
      <c r="K192" s="5">
        <v>54</v>
      </c>
      <c r="L192" s="5">
        <v>1</v>
      </c>
      <c r="M192" s="5">
        <v>563006</v>
      </c>
      <c r="N192" s="5">
        <v>6982028</v>
      </c>
      <c r="O192" s="5">
        <v>3977972</v>
      </c>
      <c r="P192" s="5">
        <v>8955703</v>
      </c>
      <c r="Q192" s="5">
        <v>8921251</v>
      </c>
      <c r="R192" s="5">
        <v>31639</v>
      </c>
      <c r="S192" s="5">
        <v>1000</v>
      </c>
      <c r="T192" s="5">
        <v>7233793</v>
      </c>
      <c r="U192" s="5">
        <v>9223366</v>
      </c>
      <c r="V192" s="5">
        <v>1989573</v>
      </c>
      <c r="W192" s="5">
        <v>1456</v>
      </c>
      <c r="X192" s="5">
        <v>144257</v>
      </c>
      <c r="Y192" s="5">
        <v>69567</v>
      </c>
      <c r="Z192" s="5">
        <v>527976</v>
      </c>
      <c r="AA192" s="5">
        <v>257479</v>
      </c>
    </row>
    <row r="193" spans="1:27">
      <c r="A193" s="5">
        <v>1394</v>
      </c>
      <c r="B193" s="5">
        <v>4</v>
      </c>
      <c r="C193" s="5" t="s">
        <v>502</v>
      </c>
      <c r="D193" s="5" t="s">
        <v>503</v>
      </c>
      <c r="E193" s="5">
        <v>4</v>
      </c>
      <c r="F193" s="5">
        <v>180</v>
      </c>
      <c r="G193" s="5">
        <v>168</v>
      </c>
      <c r="H193" s="5">
        <v>12</v>
      </c>
      <c r="I193" s="5">
        <v>168</v>
      </c>
      <c r="J193" s="5">
        <v>12</v>
      </c>
      <c r="K193" s="5">
        <v>0</v>
      </c>
      <c r="L193" s="5">
        <v>0</v>
      </c>
      <c r="M193" s="5">
        <v>34302</v>
      </c>
      <c r="N193" s="5">
        <v>61547</v>
      </c>
      <c r="O193" s="5">
        <v>34223</v>
      </c>
      <c r="P193" s="5">
        <v>116744</v>
      </c>
      <c r="Q193" s="5">
        <v>110686</v>
      </c>
      <c r="R193" s="5">
        <v>0</v>
      </c>
      <c r="S193" s="5">
        <v>0</v>
      </c>
      <c r="T193" s="5">
        <v>66424</v>
      </c>
      <c r="U193" s="5">
        <v>117333</v>
      </c>
      <c r="V193" s="5">
        <v>50908</v>
      </c>
      <c r="W193" s="5">
        <v>0</v>
      </c>
      <c r="X193" s="5">
        <v>2712</v>
      </c>
      <c r="Y193" s="5">
        <v>0</v>
      </c>
      <c r="Z193" s="5">
        <v>8465</v>
      </c>
      <c r="AA193" s="5">
        <v>3819</v>
      </c>
    </row>
    <row r="194" spans="1:27">
      <c r="A194" s="5">
        <v>1394</v>
      </c>
      <c r="B194" s="5">
        <v>4</v>
      </c>
      <c r="C194" s="5" t="s">
        <v>504</v>
      </c>
      <c r="D194" s="5" t="s">
        <v>499</v>
      </c>
      <c r="E194" s="5">
        <v>51</v>
      </c>
      <c r="F194" s="5">
        <v>16214</v>
      </c>
      <c r="G194" s="5">
        <v>16170</v>
      </c>
      <c r="H194" s="5">
        <v>44</v>
      </c>
      <c r="I194" s="5">
        <v>16111</v>
      </c>
      <c r="J194" s="5">
        <v>44</v>
      </c>
      <c r="K194" s="5">
        <v>60</v>
      </c>
      <c r="L194" s="5">
        <v>0</v>
      </c>
      <c r="M194" s="5">
        <v>6876859</v>
      </c>
      <c r="N194" s="5">
        <v>2543029</v>
      </c>
      <c r="O194" s="5">
        <v>1849245</v>
      </c>
      <c r="P194" s="5">
        <v>6556283</v>
      </c>
      <c r="Q194" s="5">
        <v>6673284</v>
      </c>
      <c r="R194" s="5">
        <v>0</v>
      </c>
      <c r="S194" s="5">
        <v>0</v>
      </c>
      <c r="T194" s="5">
        <v>2971573</v>
      </c>
      <c r="U194" s="5">
        <v>13090418</v>
      </c>
      <c r="V194" s="5">
        <v>10118844</v>
      </c>
      <c r="W194" s="5">
        <v>406</v>
      </c>
      <c r="X194" s="5">
        <v>229475</v>
      </c>
      <c r="Y194" s="5">
        <v>23460</v>
      </c>
      <c r="Z194" s="5">
        <v>-1791736</v>
      </c>
      <c r="AA194" s="5">
        <v>261750</v>
      </c>
    </row>
    <row r="195" spans="1:27">
      <c r="A195" s="5">
        <v>1394</v>
      </c>
      <c r="B195" s="5">
        <v>2</v>
      </c>
      <c r="C195" s="5" t="s">
        <v>505</v>
      </c>
      <c r="D195" s="5" t="s">
        <v>506</v>
      </c>
      <c r="E195" s="5">
        <v>991</v>
      </c>
      <c r="F195" s="5">
        <v>28337</v>
      </c>
      <c r="G195" s="5">
        <v>25665</v>
      </c>
      <c r="H195" s="5">
        <v>2671</v>
      </c>
      <c r="I195" s="5">
        <v>25192</v>
      </c>
      <c r="J195" s="5">
        <v>2666</v>
      </c>
      <c r="K195" s="5">
        <v>474</v>
      </c>
      <c r="L195" s="5">
        <v>5</v>
      </c>
      <c r="M195" s="5">
        <v>4817294</v>
      </c>
      <c r="N195" s="5">
        <v>11180426</v>
      </c>
      <c r="O195" s="5">
        <v>4970735</v>
      </c>
      <c r="P195" s="5">
        <v>20903053</v>
      </c>
      <c r="Q195" s="5">
        <v>21326548</v>
      </c>
      <c r="R195" s="5">
        <v>38755</v>
      </c>
      <c r="S195" s="5">
        <v>1257</v>
      </c>
      <c r="T195" s="5">
        <v>12098473</v>
      </c>
      <c r="U195" s="5">
        <v>21571330</v>
      </c>
      <c r="V195" s="5">
        <v>9472857</v>
      </c>
      <c r="W195" s="5">
        <v>12222</v>
      </c>
      <c r="X195" s="5">
        <v>665939</v>
      </c>
      <c r="Y195" s="5">
        <v>173830</v>
      </c>
      <c r="Z195" s="5">
        <v>2137010</v>
      </c>
      <c r="AA195" s="5">
        <v>555023</v>
      </c>
    </row>
    <row r="196" spans="1:27">
      <c r="A196" s="5">
        <v>1394</v>
      </c>
      <c r="B196" s="5">
        <v>3</v>
      </c>
      <c r="C196" s="5" t="s">
        <v>507</v>
      </c>
      <c r="D196" s="5" t="s">
        <v>506</v>
      </c>
      <c r="E196" s="5">
        <v>991</v>
      </c>
      <c r="F196" s="5">
        <v>28337</v>
      </c>
      <c r="G196" s="5">
        <v>25665</v>
      </c>
      <c r="H196" s="5">
        <v>2671</v>
      </c>
      <c r="I196" s="5">
        <v>25192</v>
      </c>
      <c r="J196" s="5">
        <v>2666</v>
      </c>
      <c r="K196" s="5">
        <v>474</v>
      </c>
      <c r="L196" s="5">
        <v>5</v>
      </c>
      <c r="M196" s="5">
        <v>4817294</v>
      </c>
      <c r="N196" s="5">
        <v>11180426</v>
      </c>
      <c r="O196" s="5">
        <v>4970735</v>
      </c>
      <c r="P196" s="5">
        <v>20903053</v>
      </c>
      <c r="Q196" s="5">
        <v>21326548</v>
      </c>
      <c r="R196" s="5">
        <v>38755</v>
      </c>
      <c r="S196" s="5">
        <v>1257</v>
      </c>
      <c r="T196" s="5">
        <v>12098473</v>
      </c>
      <c r="U196" s="5">
        <v>21571330</v>
      </c>
      <c r="V196" s="5">
        <v>9472857</v>
      </c>
      <c r="W196" s="5">
        <v>12222</v>
      </c>
      <c r="X196" s="5">
        <v>665939</v>
      </c>
      <c r="Y196" s="5">
        <v>173830</v>
      </c>
      <c r="Z196" s="5">
        <v>2137010</v>
      </c>
      <c r="AA196" s="5">
        <v>555023</v>
      </c>
    </row>
    <row r="197" spans="1:27">
      <c r="A197" s="5">
        <v>1394</v>
      </c>
      <c r="B197" s="5">
        <v>4</v>
      </c>
      <c r="C197" s="5" t="s">
        <v>508</v>
      </c>
      <c r="D197" s="5" t="s">
        <v>506</v>
      </c>
      <c r="E197" s="5">
        <v>991</v>
      </c>
      <c r="F197" s="5">
        <v>28337</v>
      </c>
      <c r="G197" s="5">
        <v>25665</v>
      </c>
      <c r="H197" s="5">
        <v>2671</v>
      </c>
      <c r="I197" s="5">
        <v>25192</v>
      </c>
      <c r="J197" s="5">
        <v>2666</v>
      </c>
      <c r="K197" s="5">
        <v>474</v>
      </c>
      <c r="L197" s="5">
        <v>5</v>
      </c>
      <c r="M197" s="5">
        <v>4817294</v>
      </c>
      <c r="N197" s="5">
        <v>11180426</v>
      </c>
      <c r="O197" s="5">
        <v>4970735</v>
      </c>
      <c r="P197" s="5">
        <v>20903053</v>
      </c>
      <c r="Q197" s="5">
        <v>21326548</v>
      </c>
      <c r="R197" s="5">
        <v>38755</v>
      </c>
      <c r="S197" s="5">
        <v>1257</v>
      </c>
      <c r="T197" s="5">
        <v>12098473</v>
      </c>
      <c r="U197" s="5">
        <v>21571330</v>
      </c>
      <c r="V197" s="5">
        <v>9472857</v>
      </c>
      <c r="W197" s="5">
        <v>12222</v>
      </c>
      <c r="X197" s="5">
        <v>665939</v>
      </c>
      <c r="Y197" s="5">
        <v>173830</v>
      </c>
      <c r="Z197" s="5">
        <v>2137010</v>
      </c>
      <c r="AA197" s="5">
        <v>555023</v>
      </c>
    </row>
    <row r="198" spans="1:27">
      <c r="A198" s="5">
        <v>1394</v>
      </c>
      <c r="B198" s="5">
        <v>2</v>
      </c>
      <c r="C198" s="5" t="s">
        <v>509</v>
      </c>
      <c r="D198" s="5" t="s">
        <v>510</v>
      </c>
      <c r="E198" s="5">
        <v>460</v>
      </c>
      <c r="F198" s="5">
        <v>17643</v>
      </c>
      <c r="G198" s="5">
        <v>12914</v>
      </c>
      <c r="H198" s="5">
        <v>4729</v>
      </c>
      <c r="I198" s="5">
        <v>12740</v>
      </c>
      <c r="J198" s="5">
        <v>4708</v>
      </c>
      <c r="K198" s="5">
        <v>174</v>
      </c>
      <c r="L198" s="5">
        <v>21</v>
      </c>
      <c r="M198" s="5">
        <v>3127545</v>
      </c>
      <c r="N198" s="5">
        <v>9546848</v>
      </c>
      <c r="O198" s="5">
        <v>4951891</v>
      </c>
      <c r="P198" s="5">
        <v>16748002</v>
      </c>
      <c r="Q198" s="5">
        <v>16293638</v>
      </c>
      <c r="R198" s="5">
        <v>214511</v>
      </c>
      <c r="S198" s="5">
        <v>7356</v>
      </c>
      <c r="T198" s="5">
        <v>9997226</v>
      </c>
      <c r="U198" s="5">
        <v>17706319</v>
      </c>
      <c r="V198" s="5">
        <v>7709094</v>
      </c>
      <c r="W198" s="5">
        <v>4417</v>
      </c>
      <c r="X198" s="5">
        <v>545366</v>
      </c>
      <c r="Y198" s="5">
        <v>56029</v>
      </c>
      <c r="Z198" s="5">
        <v>945808</v>
      </c>
      <c r="AA198" s="5">
        <v>1341239</v>
      </c>
    </row>
    <row r="199" spans="1:27">
      <c r="A199" s="5">
        <v>1394</v>
      </c>
      <c r="B199" s="5">
        <v>3</v>
      </c>
      <c r="C199" s="5" t="s">
        <v>511</v>
      </c>
      <c r="D199" s="5" t="s">
        <v>512</v>
      </c>
      <c r="E199" s="5">
        <v>32</v>
      </c>
      <c r="F199" s="5">
        <v>916</v>
      </c>
      <c r="G199" s="5">
        <v>786</v>
      </c>
      <c r="H199" s="5">
        <v>130</v>
      </c>
      <c r="I199" s="5">
        <v>772</v>
      </c>
      <c r="J199" s="5">
        <v>130</v>
      </c>
      <c r="K199" s="5">
        <v>14</v>
      </c>
      <c r="L199" s="5">
        <v>0</v>
      </c>
      <c r="M199" s="5">
        <v>142659</v>
      </c>
      <c r="N199" s="5">
        <v>57619</v>
      </c>
      <c r="O199" s="5">
        <v>10167</v>
      </c>
      <c r="P199" s="5">
        <v>17970</v>
      </c>
      <c r="Q199" s="5">
        <v>7882</v>
      </c>
      <c r="R199" s="5">
        <v>0</v>
      </c>
      <c r="S199" s="5">
        <v>0</v>
      </c>
      <c r="T199" s="5">
        <v>65412</v>
      </c>
      <c r="U199" s="5">
        <v>248803</v>
      </c>
      <c r="V199" s="5">
        <v>183391</v>
      </c>
      <c r="W199" s="5">
        <v>522</v>
      </c>
      <c r="X199" s="5">
        <v>7744</v>
      </c>
      <c r="Y199" s="5">
        <v>4182</v>
      </c>
      <c r="Z199" s="5">
        <v>191269</v>
      </c>
      <c r="AA199" s="5">
        <v>22387</v>
      </c>
    </row>
    <row r="200" spans="1:27">
      <c r="A200" s="5">
        <v>1394</v>
      </c>
      <c r="B200" s="5">
        <v>4</v>
      </c>
      <c r="C200" s="5" t="s">
        <v>513</v>
      </c>
      <c r="D200" s="5" t="s">
        <v>514</v>
      </c>
      <c r="E200" s="5">
        <v>32</v>
      </c>
      <c r="F200" s="5">
        <v>916</v>
      </c>
      <c r="G200" s="5">
        <v>786</v>
      </c>
      <c r="H200" s="5">
        <v>130</v>
      </c>
      <c r="I200" s="5">
        <v>772</v>
      </c>
      <c r="J200" s="5">
        <v>130</v>
      </c>
      <c r="K200" s="5">
        <v>14</v>
      </c>
      <c r="L200" s="5">
        <v>0</v>
      </c>
      <c r="M200" s="5">
        <v>142659</v>
      </c>
      <c r="N200" s="5">
        <v>57619</v>
      </c>
      <c r="O200" s="5">
        <v>10167</v>
      </c>
      <c r="P200" s="5">
        <v>17970</v>
      </c>
      <c r="Q200" s="5">
        <v>7882</v>
      </c>
      <c r="R200" s="5">
        <v>0</v>
      </c>
      <c r="S200" s="5">
        <v>0</v>
      </c>
      <c r="T200" s="5">
        <v>65412</v>
      </c>
      <c r="U200" s="5">
        <v>248803</v>
      </c>
      <c r="V200" s="5">
        <v>183391</v>
      </c>
      <c r="W200" s="5">
        <v>522</v>
      </c>
      <c r="X200" s="5">
        <v>7744</v>
      </c>
      <c r="Y200" s="5">
        <v>4182</v>
      </c>
      <c r="Z200" s="5">
        <v>191269</v>
      </c>
      <c r="AA200" s="5">
        <v>22387</v>
      </c>
    </row>
    <row r="201" spans="1:27">
      <c r="A201" s="5">
        <v>1394</v>
      </c>
      <c r="B201" s="5">
        <v>3</v>
      </c>
      <c r="C201" s="5" t="s">
        <v>515</v>
      </c>
      <c r="D201" s="5" t="s">
        <v>516</v>
      </c>
      <c r="E201" s="5">
        <v>22</v>
      </c>
      <c r="F201" s="5">
        <v>548</v>
      </c>
      <c r="G201" s="5">
        <v>464</v>
      </c>
      <c r="H201" s="5">
        <v>84</v>
      </c>
      <c r="I201" s="5">
        <v>451</v>
      </c>
      <c r="J201" s="5">
        <v>84</v>
      </c>
      <c r="K201" s="5">
        <v>13</v>
      </c>
      <c r="L201" s="5">
        <v>0</v>
      </c>
      <c r="M201" s="5">
        <v>75583</v>
      </c>
      <c r="N201" s="5">
        <v>83395</v>
      </c>
      <c r="O201" s="5">
        <v>61762</v>
      </c>
      <c r="P201" s="5">
        <v>188090</v>
      </c>
      <c r="Q201" s="5">
        <v>173038</v>
      </c>
      <c r="R201" s="5">
        <v>0</v>
      </c>
      <c r="S201" s="5">
        <v>0</v>
      </c>
      <c r="T201" s="5">
        <v>89389</v>
      </c>
      <c r="U201" s="5">
        <v>190474</v>
      </c>
      <c r="V201" s="5">
        <v>101085</v>
      </c>
      <c r="W201" s="5">
        <v>0</v>
      </c>
      <c r="X201" s="5">
        <v>12979</v>
      </c>
      <c r="Y201" s="5">
        <v>38</v>
      </c>
      <c r="Z201" s="5">
        <v>14438</v>
      </c>
      <c r="AA201" s="5">
        <v>13336</v>
      </c>
    </row>
    <row r="202" spans="1:27">
      <c r="A202" s="5">
        <v>1394</v>
      </c>
      <c r="B202" s="5">
        <v>4</v>
      </c>
      <c r="C202" s="5" t="s">
        <v>517</v>
      </c>
      <c r="D202" s="5" t="s">
        <v>516</v>
      </c>
      <c r="E202" s="5">
        <v>22</v>
      </c>
      <c r="F202" s="5">
        <v>548</v>
      </c>
      <c r="G202" s="5">
        <v>464</v>
      </c>
      <c r="H202" s="5">
        <v>84</v>
      </c>
      <c r="I202" s="5">
        <v>451</v>
      </c>
      <c r="J202" s="5">
        <v>84</v>
      </c>
      <c r="K202" s="5">
        <v>13</v>
      </c>
      <c r="L202" s="5">
        <v>0</v>
      </c>
      <c r="M202" s="5">
        <v>75583</v>
      </c>
      <c r="N202" s="5">
        <v>83395</v>
      </c>
      <c r="O202" s="5">
        <v>61762</v>
      </c>
      <c r="P202" s="5">
        <v>188090</v>
      </c>
      <c r="Q202" s="5">
        <v>173038</v>
      </c>
      <c r="R202" s="5">
        <v>0</v>
      </c>
      <c r="S202" s="5">
        <v>0</v>
      </c>
      <c r="T202" s="5">
        <v>89389</v>
      </c>
      <c r="U202" s="5">
        <v>190474</v>
      </c>
      <c r="V202" s="5">
        <v>101085</v>
      </c>
      <c r="W202" s="5">
        <v>0</v>
      </c>
      <c r="X202" s="5">
        <v>12979</v>
      </c>
      <c r="Y202" s="5">
        <v>38</v>
      </c>
      <c r="Z202" s="5">
        <v>14438</v>
      </c>
      <c r="AA202" s="5">
        <v>13336</v>
      </c>
    </row>
    <row r="203" spans="1:27">
      <c r="A203" s="5">
        <v>1394</v>
      </c>
      <c r="B203" s="5">
        <v>3</v>
      </c>
      <c r="C203" s="5" t="s">
        <v>518</v>
      </c>
      <c r="D203" s="5" t="s">
        <v>519</v>
      </c>
      <c r="E203" s="5">
        <v>28</v>
      </c>
      <c r="F203" s="5">
        <v>1023</v>
      </c>
      <c r="G203" s="5">
        <v>472</v>
      </c>
      <c r="H203" s="5">
        <v>551</v>
      </c>
      <c r="I203" s="5">
        <v>465</v>
      </c>
      <c r="J203" s="5">
        <v>538</v>
      </c>
      <c r="K203" s="5">
        <v>7</v>
      </c>
      <c r="L203" s="5">
        <v>13</v>
      </c>
      <c r="M203" s="5">
        <v>128764</v>
      </c>
      <c r="N203" s="5">
        <v>295212</v>
      </c>
      <c r="O203" s="5">
        <v>194088</v>
      </c>
      <c r="P203" s="5">
        <v>565911</v>
      </c>
      <c r="Q203" s="5">
        <v>561362</v>
      </c>
      <c r="R203" s="5">
        <v>0</v>
      </c>
      <c r="S203" s="5">
        <v>0</v>
      </c>
      <c r="T203" s="5">
        <v>304323</v>
      </c>
      <c r="U203" s="5">
        <v>567913</v>
      </c>
      <c r="V203" s="5">
        <v>263590</v>
      </c>
      <c r="W203" s="5">
        <v>0</v>
      </c>
      <c r="X203" s="5">
        <v>11835</v>
      </c>
      <c r="Y203" s="5">
        <v>2079</v>
      </c>
      <c r="Z203" s="5">
        <v>34995</v>
      </c>
      <c r="AA203" s="5">
        <v>336237</v>
      </c>
    </row>
    <row r="204" spans="1:27">
      <c r="A204" s="5">
        <v>1394</v>
      </c>
      <c r="B204" s="5">
        <v>4</v>
      </c>
      <c r="C204" s="5" t="s">
        <v>520</v>
      </c>
      <c r="D204" s="5" t="s">
        <v>519</v>
      </c>
      <c r="E204" s="5">
        <v>28</v>
      </c>
      <c r="F204" s="5">
        <v>1023</v>
      </c>
      <c r="G204" s="5">
        <v>472</v>
      </c>
      <c r="H204" s="5">
        <v>551</v>
      </c>
      <c r="I204" s="5">
        <v>465</v>
      </c>
      <c r="J204" s="5">
        <v>538</v>
      </c>
      <c r="K204" s="5">
        <v>7</v>
      </c>
      <c r="L204" s="5">
        <v>13</v>
      </c>
      <c r="M204" s="5">
        <v>128764</v>
      </c>
      <c r="N204" s="5">
        <v>295212</v>
      </c>
      <c r="O204" s="5">
        <v>194088</v>
      </c>
      <c r="P204" s="5">
        <v>565911</v>
      </c>
      <c r="Q204" s="5">
        <v>561362</v>
      </c>
      <c r="R204" s="5">
        <v>0</v>
      </c>
      <c r="S204" s="5">
        <v>0</v>
      </c>
      <c r="T204" s="5">
        <v>304323</v>
      </c>
      <c r="U204" s="5">
        <v>567913</v>
      </c>
      <c r="V204" s="5">
        <v>263590</v>
      </c>
      <c r="W204" s="5">
        <v>0</v>
      </c>
      <c r="X204" s="5">
        <v>11835</v>
      </c>
      <c r="Y204" s="5">
        <v>2079</v>
      </c>
      <c r="Z204" s="5">
        <v>34995</v>
      </c>
      <c r="AA204" s="5">
        <v>336237</v>
      </c>
    </row>
    <row r="205" spans="1:27">
      <c r="A205" s="5">
        <v>1394</v>
      </c>
      <c r="B205" s="5">
        <v>3</v>
      </c>
      <c r="C205" s="5" t="s">
        <v>521</v>
      </c>
      <c r="D205" s="5" t="s">
        <v>522</v>
      </c>
      <c r="E205" s="5">
        <v>251</v>
      </c>
      <c r="F205" s="5">
        <v>11090</v>
      </c>
      <c r="G205" s="5">
        <v>7915</v>
      </c>
      <c r="H205" s="5">
        <v>3175</v>
      </c>
      <c r="I205" s="5">
        <v>7805</v>
      </c>
      <c r="J205" s="5">
        <v>3167</v>
      </c>
      <c r="K205" s="5">
        <v>110</v>
      </c>
      <c r="L205" s="5">
        <v>8</v>
      </c>
      <c r="M205" s="5">
        <v>2113815</v>
      </c>
      <c r="N205" s="5">
        <v>7257618</v>
      </c>
      <c r="O205" s="5">
        <v>4069992</v>
      </c>
      <c r="P205" s="5">
        <v>12654348</v>
      </c>
      <c r="Q205" s="5">
        <v>12307178</v>
      </c>
      <c r="R205" s="5">
        <v>75966</v>
      </c>
      <c r="S205" s="5">
        <v>2637</v>
      </c>
      <c r="T205" s="5">
        <v>7578198</v>
      </c>
      <c r="U205" s="5">
        <v>13225727</v>
      </c>
      <c r="V205" s="5">
        <v>5647529</v>
      </c>
      <c r="W205" s="5">
        <v>3848</v>
      </c>
      <c r="X205" s="5">
        <v>410835</v>
      </c>
      <c r="Y205" s="5">
        <v>36335</v>
      </c>
      <c r="Z205" s="5">
        <v>542562</v>
      </c>
      <c r="AA205" s="5">
        <v>705841</v>
      </c>
    </row>
    <row r="206" spans="1:27">
      <c r="A206" s="5">
        <v>1394</v>
      </c>
      <c r="B206" s="5">
        <v>4</v>
      </c>
      <c r="C206" s="5" t="s">
        <v>523</v>
      </c>
      <c r="D206" s="5" t="s">
        <v>522</v>
      </c>
      <c r="E206" s="5">
        <v>251</v>
      </c>
      <c r="F206" s="5">
        <v>11090</v>
      </c>
      <c r="G206" s="5">
        <v>7915</v>
      </c>
      <c r="H206" s="5">
        <v>3175</v>
      </c>
      <c r="I206" s="5">
        <v>7805</v>
      </c>
      <c r="J206" s="5">
        <v>3167</v>
      </c>
      <c r="K206" s="5">
        <v>110</v>
      </c>
      <c r="L206" s="5">
        <v>8</v>
      </c>
      <c r="M206" s="5">
        <v>2113815</v>
      </c>
      <c r="N206" s="5">
        <v>7257618</v>
      </c>
      <c r="O206" s="5">
        <v>4069992</v>
      </c>
      <c r="P206" s="5">
        <v>12654348</v>
      </c>
      <c r="Q206" s="5">
        <v>12307178</v>
      </c>
      <c r="R206" s="5">
        <v>75966</v>
      </c>
      <c r="S206" s="5">
        <v>2637</v>
      </c>
      <c r="T206" s="5">
        <v>7578198</v>
      </c>
      <c r="U206" s="5">
        <v>13225727</v>
      </c>
      <c r="V206" s="5">
        <v>5647529</v>
      </c>
      <c r="W206" s="5">
        <v>3848</v>
      </c>
      <c r="X206" s="5">
        <v>410835</v>
      </c>
      <c r="Y206" s="5">
        <v>36335</v>
      </c>
      <c r="Z206" s="5">
        <v>542562</v>
      </c>
      <c r="AA206" s="5">
        <v>705841</v>
      </c>
    </row>
    <row r="207" spans="1:27">
      <c r="A207" s="5">
        <v>1394</v>
      </c>
      <c r="B207" s="5">
        <v>3</v>
      </c>
      <c r="C207" s="5" t="s">
        <v>524</v>
      </c>
      <c r="D207" s="5" t="s">
        <v>525</v>
      </c>
      <c r="E207" s="5">
        <v>127</v>
      </c>
      <c r="F207" s="5">
        <v>4066</v>
      </c>
      <c r="G207" s="5">
        <v>3278</v>
      </c>
      <c r="H207" s="5">
        <v>789</v>
      </c>
      <c r="I207" s="5">
        <v>3248</v>
      </c>
      <c r="J207" s="5">
        <v>789</v>
      </c>
      <c r="K207" s="5">
        <v>30</v>
      </c>
      <c r="L207" s="5">
        <v>0</v>
      </c>
      <c r="M207" s="5">
        <v>666724</v>
      </c>
      <c r="N207" s="5">
        <v>1853004</v>
      </c>
      <c r="O207" s="5">
        <v>615882</v>
      </c>
      <c r="P207" s="5">
        <v>3321683</v>
      </c>
      <c r="Q207" s="5">
        <v>3244178</v>
      </c>
      <c r="R207" s="5">
        <v>138545</v>
      </c>
      <c r="S207" s="5">
        <v>4719</v>
      </c>
      <c r="T207" s="5">
        <v>1959904</v>
      </c>
      <c r="U207" s="5">
        <v>3473403</v>
      </c>
      <c r="V207" s="5">
        <v>1513499</v>
      </c>
      <c r="W207" s="5">
        <v>46</v>
      </c>
      <c r="X207" s="5">
        <v>101973</v>
      </c>
      <c r="Y207" s="5">
        <v>13395</v>
      </c>
      <c r="Z207" s="5">
        <v>162544</v>
      </c>
      <c r="AA207" s="5">
        <v>263438</v>
      </c>
    </row>
    <row r="208" spans="1:27">
      <c r="A208" s="5">
        <v>1394</v>
      </c>
      <c r="B208" s="5">
        <v>4</v>
      </c>
      <c r="C208" s="5" t="s">
        <v>526</v>
      </c>
      <c r="D208" s="5" t="s">
        <v>525</v>
      </c>
      <c r="E208" s="5">
        <v>127</v>
      </c>
      <c r="F208" s="5">
        <v>4066</v>
      </c>
      <c r="G208" s="5">
        <v>3278</v>
      </c>
      <c r="H208" s="5">
        <v>789</v>
      </c>
      <c r="I208" s="5">
        <v>3248</v>
      </c>
      <c r="J208" s="5">
        <v>789</v>
      </c>
      <c r="K208" s="5">
        <v>30</v>
      </c>
      <c r="L208" s="5">
        <v>0</v>
      </c>
      <c r="M208" s="5">
        <v>666724</v>
      </c>
      <c r="N208" s="5">
        <v>1853004</v>
      </c>
      <c r="O208" s="5">
        <v>615882</v>
      </c>
      <c r="P208" s="5">
        <v>3321683</v>
      </c>
      <c r="Q208" s="5">
        <v>3244178</v>
      </c>
      <c r="R208" s="5">
        <v>138545</v>
      </c>
      <c r="S208" s="5">
        <v>4719</v>
      </c>
      <c r="T208" s="5">
        <v>1959904</v>
      </c>
      <c r="U208" s="5">
        <v>3473403</v>
      </c>
      <c r="V208" s="5">
        <v>1513499</v>
      </c>
      <c r="W208" s="5">
        <v>46</v>
      </c>
      <c r="X208" s="5">
        <v>101973</v>
      </c>
      <c r="Y208" s="5">
        <v>13395</v>
      </c>
      <c r="Z208" s="5">
        <v>162544</v>
      </c>
      <c r="AA208" s="5">
        <v>263438</v>
      </c>
    </row>
    <row r="209" spans="1:27">
      <c r="A209" s="5">
        <v>1394</v>
      </c>
      <c r="B209" s="5">
        <v>2</v>
      </c>
      <c r="C209" s="5" t="s">
        <v>527</v>
      </c>
      <c r="D209" s="5" t="s">
        <v>528</v>
      </c>
      <c r="E209" s="5">
        <v>53</v>
      </c>
      <c r="F209" s="5">
        <v>4677</v>
      </c>
      <c r="G209" s="5">
        <v>4483</v>
      </c>
      <c r="H209" s="5">
        <v>195</v>
      </c>
      <c r="I209" s="5">
        <v>4470</v>
      </c>
      <c r="J209" s="5">
        <v>195</v>
      </c>
      <c r="K209" s="5">
        <v>13</v>
      </c>
      <c r="L209" s="5">
        <v>0</v>
      </c>
      <c r="M209" s="5">
        <v>1001270</v>
      </c>
      <c r="N209" s="5">
        <v>1511269</v>
      </c>
      <c r="O209" s="5">
        <v>843272</v>
      </c>
      <c r="P209" s="5">
        <v>3449292</v>
      </c>
      <c r="Q209" s="5">
        <v>3838056</v>
      </c>
      <c r="R209" s="5">
        <v>0</v>
      </c>
      <c r="S209" s="5">
        <v>0</v>
      </c>
      <c r="T209" s="5">
        <v>1780179</v>
      </c>
      <c r="U209" s="5">
        <v>3818808</v>
      </c>
      <c r="V209" s="5">
        <v>2038630</v>
      </c>
      <c r="W209" s="5">
        <v>6985</v>
      </c>
      <c r="X209" s="5">
        <v>125435</v>
      </c>
      <c r="Y209" s="5">
        <v>32507</v>
      </c>
      <c r="Z209" s="5">
        <v>179175</v>
      </c>
      <c r="AA209" s="5">
        <v>205455</v>
      </c>
    </row>
    <row r="210" spans="1:27">
      <c r="A210" s="5">
        <v>1394</v>
      </c>
      <c r="B210" s="5">
        <v>3</v>
      </c>
      <c r="C210" s="5" t="s">
        <v>529</v>
      </c>
      <c r="D210" s="5" t="s">
        <v>530</v>
      </c>
      <c r="E210" s="5">
        <v>53</v>
      </c>
      <c r="F210" s="5">
        <v>4677</v>
      </c>
      <c r="G210" s="5">
        <v>4483</v>
      </c>
      <c r="H210" s="5">
        <v>195</v>
      </c>
      <c r="I210" s="5">
        <v>4470</v>
      </c>
      <c r="J210" s="5">
        <v>195</v>
      </c>
      <c r="K210" s="5">
        <v>13</v>
      </c>
      <c r="L210" s="5">
        <v>0</v>
      </c>
      <c r="M210" s="5">
        <v>1001270</v>
      </c>
      <c r="N210" s="5">
        <v>1511269</v>
      </c>
      <c r="O210" s="5">
        <v>843272</v>
      </c>
      <c r="P210" s="5">
        <v>3449292</v>
      </c>
      <c r="Q210" s="5">
        <v>3838056</v>
      </c>
      <c r="R210" s="5">
        <v>0</v>
      </c>
      <c r="S210" s="5">
        <v>0</v>
      </c>
      <c r="T210" s="5">
        <v>1780179</v>
      </c>
      <c r="U210" s="5">
        <v>3818808</v>
      </c>
      <c r="V210" s="5">
        <v>2038630</v>
      </c>
      <c r="W210" s="5">
        <v>6985</v>
      </c>
      <c r="X210" s="5">
        <v>125435</v>
      </c>
      <c r="Y210" s="5">
        <v>32507</v>
      </c>
      <c r="Z210" s="5">
        <v>179175</v>
      </c>
      <c r="AA210" s="5">
        <v>205455</v>
      </c>
    </row>
    <row r="211" spans="1:27">
      <c r="A211" s="5">
        <v>1394</v>
      </c>
      <c r="B211" s="5">
        <v>4</v>
      </c>
      <c r="C211" s="5" t="s">
        <v>531</v>
      </c>
      <c r="D211" s="5" t="s">
        <v>532</v>
      </c>
      <c r="E211" s="5">
        <v>6</v>
      </c>
      <c r="F211" s="5">
        <v>222</v>
      </c>
      <c r="G211" s="5">
        <v>195</v>
      </c>
      <c r="H211" s="5">
        <v>27</v>
      </c>
      <c r="I211" s="5">
        <v>194</v>
      </c>
      <c r="J211" s="5">
        <v>27</v>
      </c>
      <c r="K211" s="5">
        <v>1</v>
      </c>
      <c r="L211" s="5">
        <v>0</v>
      </c>
      <c r="M211" s="5">
        <v>45209</v>
      </c>
      <c r="N211" s="5">
        <v>356654</v>
      </c>
      <c r="O211" s="5">
        <v>346049</v>
      </c>
      <c r="P211" s="5">
        <v>529468</v>
      </c>
      <c r="Q211" s="5">
        <v>540421</v>
      </c>
      <c r="R211" s="5">
        <v>0</v>
      </c>
      <c r="S211" s="5">
        <v>0</v>
      </c>
      <c r="T211" s="5">
        <v>361758</v>
      </c>
      <c r="U211" s="5">
        <v>545858</v>
      </c>
      <c r="V211" s="5">
        <v>184100</v>
      </c>
      <c r="W211" s="5">
        <v>1695</v>
      </c>
      <c r="X211" s="5">
        <v>18087</v>
      </c>
      <c r="Y211" s="5">
        <v>1050</v>
      </c>
      <c r="Z211" s="5">
        <v>1701</v>
      </c>
      <c r="AA211" s="5">
        <v>21392</v>
      </c>
    </row>
    <row r="212" spans="1:27">
      <c r="A212" s="5">
        <v>1394</v>
      </c>
      <c r="B212" s="5">
        <v>4</v>
      </c>
      <c r="C212" s="5" t="s">
        <v>533</v>
      </c>
      <c r="D212" s="5" t="s">
        <v>534</v>
      </c>
      <c r="E212" s="5">
        <v>16</v>
      </c>
      <c r="F212" s="5">
        <v>705</v>
      </c>
      <c r="G212" s="5">
        <v>676</v>
      </c>
      <c r="H212" s="5">
        <v>29</v>
      </c>
      <c r="I212" s="5">
        <v>672</v>
      </c>
      <c r="J212" s="5">
        <v>29</v>
      </c>
      <c r="K212" s="5">
        <v>4</v>
      </c>
      <c r="L212" s="5">
        <v>0</v>
      </c>
      <c r="M212" s="5">
        <v>199809</v>
      </c>
      <c r="N212" s="5">
        <v>306405</v>
      </c>
      <c r="O212" s="5">
        <v>96557</v>
      </c>
      <c r="P212" s="5">
        <v>655988</v>
      </c>
      <c r="Q212" s="5">
        <v>670788</v>
      </c>
      <c r="R212" s="5">
        <v>0</v>
      </c>
      <c r="S212" s="5">
        <v>0</v>
      </c>
      <c r="T212" s="5">
        <v>315816</v>
      </c>
      <c r="U212" s="5">
        <v>690206</v>
      </c>
      <c r="V212" s="5">
        <v>374390</v>
      </c>
      <c r="W212" s="5">
        <v>5090</v>
      </c>
      <c r="X212" s="5">
        <v>47534</v>
      </c>
      <c r="Y212" s="5">
        <v>2285</v>
      </c>
      <c r="Z212" s="5">
        <v>81850</v>
      </c>
      <c r="AA212" s="5">
        <v>21086</v>
      </c>
    </row>
    <row r="213" spans="1:27">
      <c r="A213" s="5">
        <v>1394</v>
      </c>
      <c r="B213" s="5">
        <v>4</v>
      </c>
      <c r="C213" s="5" t="s">
        <v>535</v>
      </c>
      <c r="D213" s="5" t="s">
        <v>536</v>
      </c>
      <c r="E213" s="5">
        <v>7</v>
      </c>
      <c r="F213" s="5">
        <v>1535</v>
      </c>
      <c r="G213" s="5">
        <v>1476</v>
      </c>
      <c r="H213" s="5">
        <v>60</v>
      </c>
      <c r="I213" s="5">
        <v>1474</v>
      </c>
      <c r="J213" s="5">
        <v>60</v>
      </c>
      <c r="K213" s="5">
        <v>2</v>
      </c>
      <c r="L213" s="5">
        <v>0</v>
      </c>
      <c r="M213" s="5">
        <v>206293</v>
      </c>
      <c r="N213" s="5">
        <v>216627</v>
      </c>
      <c r="O213" s="5">
        <v>68048</v>
      </c>
      <c r="P213" s="5">
        <v>523640</v>
      </c>
      <c r="Q213" s="5">
        <v>574091</v>
      </c>
      <c r="R213" s="5">
        <v>0</v>
      </c>
      <c r="S213" s="5">
        <v>0</v>
      </c>
      <c r="T213" s="5">
        <v>236323</v>
      </c>
      <c r="U213" s="5">
        <v>737620</v>
      </c>
      <c r="V213" s="5">
        <v>501297</v>
      </c>
      <c r="W213" s="5">
        <v>0</v>
      </c>
      <c r="X213" s="5">
        <v>21616</v>
      </c>
      <c r="Y213" s="5">
        <v>399</v>
      </c>
      <c r="Z213" s="5">
        <v>20501</v>
      </c>
      <c r="AA213" s="5">
        <v>56636</v>
      </c>
    </row>
    <row r="214" spans="1:27">
      <c r="A214" s="5">
        <v>1394</v>
      </c>
      <c r="B214" s="5">
        <v>4</v>
      </c>
      <c r="C214" s="5" t="s">
        <v>537</v>
      </c>
      <c r="D214" s="5" t="s">
        <v>538</v>
      </c>
      <c r="E214" s="5">
        <v>24</v>
      </c>
      <c r="F214" s="5">
        <v>2215</v>
      </c>
      <c r="G214" s="5">
        <v>2136</v>
      </c>
      <c r="H214" s="5">
        <v>79</v>
      </c>
      <c r="I214" s="5">
        <v>2130</v>
      </c>
      <c r="J214" s="5">
        <v>79</v>
      </c>
      <c r="K214" s="5">
        <v>6</v>
      </c>
      <c r="L214" s="5">
        <v>0</v>
      </c>
      <c r="M214" s="5">
        <v>549959</v>
      </c>
      <c r="N214" s="5">
        <v>631583</v>
      </c>
      <c r="O214" s="5">
        <v>332619</v>
      </c>
      <c r="P214" s="5">
        <v>1740196</v>
      </c>
      <c r="Q214" s="5">
        <v>2052756</v>
      </c>
      <c r="R214" s="5">
        <v>0</v>
      </c>
      <c r="S214" s="5">
        <v>0</v>
      </c>
      <c r="T214" s="5">
        <v>866282</v>
      </c>
      <c r="U214" s="5">
        <v>1845125</v>
      </c>
      <c r="V214" s="5">
        <v>978843</v>
      </c>
      <c r="W214" s="5">
        <v>200</v>
      </c>
      <c r="X214" s="5">
        <v>38197</v>
      </c>
      <c r="Y214" s="5">
        <v>28773</v>
      </c>
      <c r="Z214" s="5">
        <v>75122</v>
      </c>
      <c r="AA214" s="5">
        <v>106341</v>
      </c>
    </row>
    <row r="215" spans="1:2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</row>
    <row r="216" spans="1:2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</row>
    <row r="217" spans="1:2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</row>
    <row r="218" spans="1:2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</row>
    <row r="219" spans="1:2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</row>
    <row r="220" spans="1:2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</row>
    <row r="221" spans="1:2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</row>
    <row r="222" spans="1:2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</row>
    <row r="223" spans="1:2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</row>
    <row r="224" spans="1:2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</row>
    <row r="225" spans="1:2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</row>
    <row r="226" spans="1:2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</row>
    <row r="227" spans="1:2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</row>
    <row r="228" spans="1:2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</row>
    <row r="229" spans="1:2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</row>
    <row r="230" spans="1:2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</row>
  </sheetData>
  <mergeCells count="26">
    <mergeCell ref="W2:X3"/>
    <mergeCell ref="Y2:Y4"/>
    <mergeCell ref="M2:M4"/>
    <mergeCell ref="K3:L3"/>
    <mergeCell ref="T2:T4"/>
    <mergeCell ref="D2:D4"/>
    <mergeCell ref="E2:E4"/>
    <mergeCell ref="F2:L2"/>
    <mergeCell ref="F3:H3"/>
    <mergeCell ref="I3:J3"/>
    <mergeCell ref="C1:AA1"/>
    <mergeCell ref="A1:B1"/>
    <mergeCell ref="U2:U4"/>
    <mergeCell ref="V2:V4"/>
    <mergeCell ref="N2:O3"/>
    <mergeCell ref="Q2:Q4"/>
    <mergeCell ref="R2:S2"/>
    <mergeCell ref="R3:R4"/>
    <mergeCell ref="S3:S4"/>
    <mergeCell ref="P2:P4"/>
    <mergeCell ref="Z3:Z4"/>
    <mergeCell ref="AA3:AA4"/>
    <mergeCell ref="Z2:AA2"/>
    <mergeCell ref="B2:B4"/>
    <mergeCell ref="A2:A4"/>
    <mergeCell ref="C2:C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9" t="s">
        <v>159</v>
      </c>
      <c r="B1" s="9"/>
      <c r="C1" s="8" t="str">
        <f>CONCATENATE("19-",'فهرست جداول'!E10,"-",MID('فهرست جداول'!A1, 58,10), "                  (میلیون ریال)")</f>
        <v>19-ارزش سرمایه‌گذاری کارگاه‏ها بر حسب نوع اموال سرمایه‌ای و استان-94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3" ht="15.75" thickBot="1">
      <c r="A2" s="36" t="s">
        <v>128</v>
      </c>
      <c r="B2" s="36" t="s">
        <v>152</v>
      </c>
      <c r="C2" s="43" t="s">
        <v>110</v>
      </c>
      <c r="D2" s="44"/>
      <c r="E2" s="44"/>
      <c r="F2" s="44"/>
      <c r="G2" s="44"/>
      <c r="H2" s="44"/>
      <c r="I2" s="44"/>
      <c r="J2" s="44"/>
      <c r="K2" s="45"/>
      <c r="L2" s="43" t="s">
        <v>111</v>
      </c>
      <c r="M2" s="44"/>
      <c r="N2" s="44"/>
      <c r="O2" s="44"/>
      <c r="P2" s="44"/>
      <c r="Q2" s="44"/>
      <c r="R2" s="44"/>
      <c r="S2" s="45"/>
      <c r="T2" s="43" t="s">
        <v>112</v>
      </c>
      <c r="U2" s="44"/>
      <c r="V2" s="44"/>
      <c r="W2" s="44"/>
      <c r="X2" s="44"/>
      <c r="Y2" s="44"/>
      <c r="Z2" s="44"/>
      <c r="AA2" s="45"/>
      <c r="AB2" s="27" t="s">
        <v>113</v>
      </c>
      <c r="AC2" s="27"/>
      <c r="AD2" s="27"/>
      <c r="AE2" s="27"/>
      <c r="AF2" s="27"/>
      <c r="AG2" s="27"/>
      <c r="AH2" s="27"/>
      <c r="AI2" s="43" t="s">
        <v>114</v>
      </c>
      <c r="AJ2" s="44"/>
      <c r="AK2" s="44"/>
      <c r="AL2" s="44"/>
      <c r="AM2" s="44"/>
      <c r="AN2" s="44"/>
      <c r="AO2" s="44"/>
      <c r="AP2" s="44"/>
      <c r="AQ2" s="45"/>
    </row>
    <row r="3" spans="1:43" ht="37.5" customHeight="1" thickBot="1">
      <c r="A3" s="38"/>
      <c r="B3" s="38"/>
      <c r="C3" s="34" t="s">
        <v>2</v>
      </c>
      <c r="D3" s="34" t="s">
        <v>52</v>
      </c>
      <c r="E3" s="34" t="s">
        <v>53</v>
      </c>
      <c r="F3" s="34" t="s">
        <v>54</v>
      </c>
      <c r="G3" s="34" t="s">
        <v>55</v>
      </c>
      <c r="H3" s="34" t="s">
        <v>56</v>
      </c>
      <c r="I3" s="34" t="s">
        <v>57</v>
      </c>
      <c r="J3" s="34" t="s">
        <v>58</v>
      </c>
      <c r="K3" s="34" t="s">
        <v>59</v>
      </c>
      <c r="L3" s="34" t="s">
        <v>2</v>
      </c>
      <c r="M3" s="34" t="s">
        <v>52</v>
      </c>
      <c r="N3" s="34" t="s">
        <v>53</v>
      </c>
      <c r="O3" s="34" t="s">
        <v>54</v>
      </c>
      <c r="P3" s="34" t="s">
        <v>55</v>
      </c>
      <c r="Q3" s="34" t="s">
        <v>56</v>
      </c>
      <c r="R3" s="34" t="s">
        <v>58</v>
      </c>
      <c r="S3" s="34" t="s">
        <v>59</v>
      </c>
      <c r="T3" s="34" t="s">
        <v>60</v>
      </c>
      <c r="U3" s="34" t="s">
        <v>52</v>
      </c>
      <c r="V3" s="34" t="s">
        <v>53</v>
      </c>
      <c r="W3" s="34" t="s">
        <v>54</v>
      </c>
      <c r="X3" s="34" t="s">
        <v>55</v>
      </c>
      <c r="Y3" s="34" t="s">
        <v>56</v>
      </c>
      <c r="Z3" s="34" t="s">
        <v>58</v>
      </c>
      <c r="AA3" s="34" t="s">
        <v>59</v>
      </c>
      <c r="AB3" s="34" t="s">
        <v>2</v>
      </c>
      <c r="AC3" s="34" t="s">
        <v>52</v>
      </c>
      <c r="AD3" s="34" t="s">
        <v>53</v>
      </c>
      <c r="AE3" s="34" t="s">
        <v>54</v>
      </c>
      <c r="AF3" s="34" t="s">
        <v>55</v>
      </c>
      <c r="AG3" s="34" t="s">
        <v>56</v>
      </c>
      <c r="AH3" s="34" t="s">
        <v>59</v>
      </c>
      <c r="AI3" s="34" t="s">
        <v>2</v>
      </c>
      <c r="AJ3" s="34" t="s">
        <v>52</v>
      </c>
      <c r="AK3" s="34" t="s">
        <v>53</v>
      </c>
      <c r="AL3" s="34" t="s">
        <v>54</v>
      </c>
      <c r="AM3" s="34" t="s">
        <v>55</v>
      </c>
      <c r="AN3" s="34" t="s">
        <v>61</v>
      </c>
      <c r="AO3" s="34" t="s">
        <v>57</v>
      </c>
      <c r="AP3" s="34" t="s">
        <v>58</v>
      </c>
      <c r="AQ3" s="34" t="s">
        <v>59</v>
      </c>
    </row>
    <row r="4" spans="1:43">
      <c r="A4" s="5">
        <v>1394</v>
      </c>
      <c r="B4" s="5" t="s">
        <v>539</v>
      </c>
      <c r="C4" s="5">
        <v>169319136</v>
      </c>
      <c r="D4" s="5">
        <v>66943367</v>
      </c>
      <c r="E4" s="5">
        <v>8437185</v>
      </c>
      <c r="F4" s="5">
        <v>4722192</v>
      </c>
      <c r="G4" s="5">
        <v>5110696</v>
      </c>
      <c r="H4" s="5">
        <v>38340819</v>
      </c>
      <c r="I4" s="5">
        <v>43477412</v>
      </c>
      <c r="J4" s="5">
        <v>1150466</v>
      </c>
      <c r="K4" s="5">
        <v>1136998</v>
      </c>
      <c r="L4" s="5">
        <v>26706105</v>
      </c>
      <c r="M4" s="5">
        <v>24496000</v>
      </c>
      <c r="N4" s="5">
        <v>440121</v>
      </c>
      <c r="O4" s="5">
        <v>261707</v>
      </c>
      <c r="P4" s="5">
        <v>543631</v>
      </c>
      <c r="Q4" s="5">
        <v>572856</v>
      </c>
      <c r="R4" s="5">
        <v>242579</v>
      </c>
      <c r="S4" s="5">
        <v>149210</v>
      </c>
      <c r="T4" s="5">
        <v>10318028</v>
      </c>
      <c r="U4" s="5">
        <v>7616716</v>
      </c>
      <c r="V4" s="5">
        <v>339638</v>
      </c>
      <c r="W4" s="5">
        <v>83513</v>
      </c>
      <c r="X4" s="5">
        <v>242474</v>
      </c>
      <c r="Y4" s="5">
        <v>1985039</v>
      </c>
      <c r="Z4" s="5">
        <v>17550</v>
      </c>
      <c r="AA4" s="5">
        <v>33099</v>
      </c>
      <c r="AB4" s="5">
        <v>48677482</v>
      </c>
      <c r="AC4" s="5">
        <v>25082537</v>
      </c>
      <c r="AD4" s="5">
        <v>2350456</v>
      </c>
      <c r="AE4" s="5">
        <v>493540</v>
      </c>
      <c r="AF4" s="5">
        <v>938830</v>
      </c>
      <c r="AG4" s="5">
        <v>19775868</v>
      </c>
      <c r="AH4" s="5">
        <v>36250</v>
      </c>
      <c r="AI4" s="5">
        <v>43594020</v>
      </c>
      <c r="AJ4" s="5">
        <v>33783720</v>
      </c>
      <c r="AK4" s="5">
        <v>526750</v>
      </c>
      <c r="AL4" s="5">
        <v>769419</v>
      </c>
      <c r="AM4" s="5">
        <v>1026491</v>
      </c>
      <c r="AN4" s="5">
        <v>5762312</v>
      </c>
      <c r="AO4" s="5">
        <v>1691565</v>
      </c>
      <c r="AP4" s="5">
        <v>11309</v>
      </c>
      <c r="AQ4" s="5">
        <v>22454</v>
      </c>
    </row>
    <row r="5" spans="1:43">
      <c r="A5" s="5">
        <v>1394</v>
      </c>
      <c r="B5" s="5" t="s">
        <v>540</v>
      </c>
      <c r="C5" s="5">
        <v>7388519</v>
      </c>
      <c r="D5" s="5">
        <v>3522960</v>
      </c>
      <c r="E5" s="5">
        <v>307642</v>
      </c>
      <c r="F5" s="5">
        <v>115456</v>
      </c>
      <c r="G5" s="5">
        <v>458071</v>
      </c>
      <c r="H5" s="5">
        <v>1380008</v>
      </c>
      <c r="I5" s="5">
        <v>1552177</v>
      </c>
      <c r="J5" s="5">
        <v>30999</v>
      </c>
      <c r="K5" s="5">
        <v>21205</v>
      </c>
      <c r="L5" s="5">
        <v>2071383</v>
      </c>
      <c r="M5" s="5">
        <v>1807299</v>
      </c>
      <c r="N5" s="5">
        <v>13610</v>
      </c>
      <c r="O5" s="5">
        <v>2372</v>
      </c>
      <c r="P5" s="5">
        <v>217379</v>
      </c>
      <c r="Q5" s="5">
        <v>8697</v>
      </c>
      <c r="R5" s="5">
        <v>9286</v>
      </c>
      <c r="S5" s="5">
        <v>12740</v>
      </c>
      <c r="T5" s="5">
        <v>629468</v>
      </c>
      <c r="U5" s="5">
        <v>489823</v>
      </c>
      <c r="V5" s="5">
        <v>5702</v>
      </c>
      <c r="W5" s="5">
        <v>1436</v>
      </c>
      <c r="X5" s="5">
        <v>8329</v>
      </c>
      <c r="Y5" s="5">
        <v>122639</v>
      </c>
      <c r="Z5" s="5">
        <v>203</v>
      </c>
      <c r="AA5" s="5">
        <v>1337</v>
      </c>
      <c r="AB5" s="5">
        <v>1326392</v>
      </c>
      <c r="AC5" s="5">
        <v>339247</v>
      </c>
      <c r="AD5" s="5">
        <v>69457</v>
      </c>
      <c r="AE5" s="5">
        <v>8552</v>
      </c>
      <c r="AF5" s="5">
        <v>16304</v>
      </c>
      <c r="AG5" s="5">
        <v>891787</v>
      </c>
      <c r="AH5" s="5">
        <v>1045</v>
      </c>
      <c r="AI5" s="5">
        <v>549298</v>
      </c>
      <c r="AJ5" s="5">
        <v>240142</v>
      </c>
      <c r="AK5" s="5">
        <v>15930</v>
      </c>
      <c r="AL5" s="5">
        <v>7719</v>
      </c>
      <c r="AM5" s="5">
        <v>70553</v>
      </c>
      <c r="AN5" s="5">
        <v>96705</v>
      </c>
      <c r="AO5" s="5">
        <v>117384</v>
      </c>
      <c r="AP5" s="5">
        <v>532</v>
      </c>
      <c r="AQ5" s="5">
        <v>333</v>
      </c>
    </row>
    <row r="6" spans="1:43">
      <c r="A6" s="5">
        <v>1394</v>
      </c>
      <c r="B6" s="5" t="s">
        <v>541</v>
      </c>
      <c r="C6" s="5">
        <v>1807741</v>
      </c>
      <c r="D6" s="5">
        <v>1203961</v>
      </c>
      <c r="E6" s="5">
        <v>54776</v>
      </c>
      <c r="F6" s="5">
        <v>54043</v>
      </c>
      <c r="G6" s="5">
        <v>84194</v>
      </c>
      <c r="H6" s="5">
        <v>366772</v>
      </c>
      <c r="I6" s="5">
        <v>33983</v>
      </c>
      <c r="J6" s="5">
        <v>3686</v>
      </c>
      <c r="K6" s="5">
        <v>6327</v>
      </c>
      <c r="L6" s="5">
        <v>495346</v>
      </c>
      <c r="M6" s="5">
        <v>472178</v>
      </c>
      <c r="N6" s="5">
        <v>1185</v>
      </c>
      <c r="O6" s="5">
        <v>7835</v>
      </c>
      <c r="P6" s="5">
        <v>6868</v>
      </c>
      <c r="Q6" s="5">
        <v>3968</v>
      </c>
      <c r="R6" s="5">
        <v>30</v>
      </c>
      <c r="S6" s="5">
        <v>3282</v>
      </c>
      <c r="T6" s="5">
        <v>298928</v>
      </c>
      <c r="U6" s="5">
        <v>241293</v>
      </c>
      <c r="V6" s="5">
        <v>382</v>
      </c>
      <c r="W6" s="5">
        <v>130</v>
      </c>
      <c r="X6" s="5">
        <v>2090</v>
      </c>
      <c r="Y6" s="5">
        <v>54371</v>
      </c>
      <c r="Z6" s="5">
        <v>9</v>
      </c>
      <c r="AA6" s="5">
        <v>653</v>
      </c>
      <c r="AB6" s="5">
        <v>575529</v>
      </c>
      <c r="AC6" s="5">
        <v>448937</v>
      </c>
      <c r="AD6" s="5">
        <v>5471</v>
      </c>
      <c r="AE6" s="5">
        <v>1342</v>
      </c>
      <c r="AF6" s="5">
        <v>4485</v>
      </c>
      <c r="AG6" s="5">
        <v>115197</v>
      </c>
      <c r="AH6" s="5">
        <v>98</v>
      </c>
      <c r="AI6" s="5">
        <v>58958</v>
      </c>
      <c r="AJ6" s="5">
        <v>29539</v>
      </c>
      <c r="AK6" s="5">
        <v>1393</v>
      </c>
      <c r="AL6" s="5">
        <v>1052</v>
      </c>
      <c r="AM6" s="5">
        <v>16341</v>
      </c>
      <c r="AN6" s="5">
        <v>4219</v>
      </c>
      <c r="AO6" s="5">
        <v>6400</v>
      </c>
      <c r="AP6" s="5">
        <v>0</v>
      </c>
      <c r="AQ6" s="5">
        <v>15</v>
      </c>
    </row>
    <row r="7" spans="1:43">
      <c r="A7" s="5">
        <v>1394</v>
      </c>
      <c r="B7" s="5" t="s">
        <v>542</v>
      </c>
      <c r="C7" s="5">
        <v>437774</v>
      </c>
      <c r="D7" s="5">
        <v>269443</v>
      </c>
      <c r="E7" s="5">
        <v>20305</v>
      </c>
      <c r="F7" s="5">
        <v>8275</v>
      </c>
      <c r="G7" s="5">
        <v>23663</v>
      </c>
      <c r="H7" s="5">
        <v>98286</v>
      </c>
      <c r="I7" s="5">
        <v>11219</v>
      </c>
      <c r="J7" s="5">
        <v>4387</v>
      </c>
      <c r="K7" s="5">
        <v>2196</v>
      </c>
      <c r="L7" s="5">
        <v>184684</v>
      </c>
      <c r="M7" s="5">
        <v>180235</v>
      </c>
      <c r="N7" s="5">
        <v>1918</v>
      </c>
      <c r="O7" s="5">
        <v>317</v>
      </c>
      <c r="P7" s="5">
        <v>803</v>
      </c>
      <c r="Q7" s="5">
        <v>5</v>
      </c>
      <c r="R7" s="5">
        <v>204</v>
      </c>
      <c r="S7" s="5">
        <v>1201</v>
      </c>
      <c r="T7" s="5">
        <v>21191</v>
      </c>
      <c r="U7" s="5">
        <v>18997</v>
      </c>
      <c r="V7" s="5">
        <v>12</v>
      </c>
      <c r="W7" s="5">
        <v>823</v>
      </c>
      <c r="X7" s="5">
        <v>135</v>
      </c>
      <c r="Y7" s="5">
        <v>1215</v>
      </c>
      <c r="Z7" s="5">
        <v>8</v>
      </c>
      <c r="AA7" s="5">
        <v>1</v>
      </c>
      <c r="AB7" s="5">
        <v>169772</v>
      </c>
      <c r="AC7" s="5">
        <v>143413</v>
      </c>
      <c r="AD7" s="5">
        <v>1206</v>
      </c>
      <c r="AE7" s="5">
        <v>116</v>
      </c>
      <c r="AF7" s="5">
        <v>7107</v>
      </c>
      <c r="AG7" s="5">
        <v>17585</v>
      </c>
      <c r="AH7" s="5">
        <v>345</v>
      </c>
      <c r="AI7" s="5">
        <v>24093</v>
      </c>
      <c r="AJ7" s="5">
        <v>10895</v>
      </c>
      <c r="AK7" s="5">
        <v>2</v>
      </c>
      <c r="AL7" s="5">
        <v>12</v>
      </c>
      <c r="AM7" s="5">
        <v>9683</v>
      </c>
      <c r="AN7" s="5">
        <v>52</v>
      </c>
      <c r="AO7" s="5">
        <v>3449</v>
      </c>
      <c r="AP7" s="5">
        <v>0</v>
      </c>
      <c r="AQ7" s="5">
        <v>0</v>
      </c>
    </row>
    <row r="8" spans="1:43">
      <c r="A8" s="5">
        <v>1394</v>
      </c>
      <c r="B8" s="5" t="s">
        <v>543</v>
      </c>
      <c r="C8" s="5">
        <v>39726108</v>
      </c>
      <c r="D8" s="5">
        <v>7281142</v>
      </c>
      <c r="E8" s="5">
        <v>759672</v>
      </c>
      <c r="F8" s="5">
        <v>245830</v>
      </c>
      <c r="G8" s="5">
        <v>237638</v>
      </c>
      <c r="H8" s="5">
        <v>3786434</v>
      </c>
      <c r="I8" s="5">
        <v>27309801</v>
      </c>
      <c r="J8" s="5">
        <v>49794</v>
      </c>
      <c r="K8" s="5">
        <v>55796</v>
      </c>
      <c r="L8" s="5">
        <v>4326902</v>
      </c>
      <c r="M8" s="5">
        <v>4161983</v>
      </c>
      <c r="N8" s="5">
        <v>38218</v>
      </c>
      <c r="O8" s="5">
        <v>34857</v>
      </c>
      <c r="P8" s="5">
        <v>37252</v>
      </c>
      <c r="Q8" s="5">
        <v>38046</v>
      </c>
      <c r="R8" s="5">
        <v>3246</v>
      </c>
      <c r="S8" s="5">
        <v>13302</v>
      </c>
      <c r="T8" s="5">
        <v>909868</v>
      </c>
      <c r="U8" s="5">
        <v>760543</v>
      </c>
      <c r="V8" s="5">
        <v>12008</v>
      </c>
      <c r="W8" s="5">
        <v>5926</v>
      </c>
      <c r="X8" s="5">
        <v>9932</v>
      </c>
      <c r="Y8" s="5">
        <v>118728</v>
      </c>
      <c r="Z8" s="5">
        <v>239</v>
      </c>
      <c r="AA8" s="5">
        <v>2493</v>
      </c>
      <c r="AB8" s="5">
        <v>4071891</v>
      </c>
      <c r="AC8" s="5">
        <v>2459942</v>
      </c>
      <c r="AD8" s="5">
        <v>123407</v>
      </c>
      <c r="AE8" s="5">
        <v>77297</v>
      </c>
      <c r="AF8" s="5">
        <v>290919</v>
      </c>
      <c r="AG8" s="5">
        <v>1119333</v>
      </c>
      <c r="AH8" s="5">
        <v>992</v>
      </c>
      <c r="AI8" s="5">
        <v>25295722</v>
      </c>
      <c r="AJ8" s="5">
        <v>24960441</v>
      </c>
      <c r="AK8" s="5">
        <v>6725</v>
      </c>
      <c r="AL8" s="5">
        <v>8601</v>
      </c>
      <c r="AM8" s="5">
        <v>49517</v>
      </c>
      <c r="AN8" s="5">
        <v>172778</v>
      </c>
      <c r="AO8" s="5">
        <v>95346</v>
      </c>
      <c r="AP8" s="5">
        <v>2056</v>
      </c>
      <c r="AQ8" s="5">
        <v>258</v>
      </c>
    </row>
    <row r="9" spans="1:43">
      <c r="A9" s="5">
        <v>1394</v>
      </c>
      <c r="B9" s="5" t="s">
        <v>544</v>
      </c>
      <c r="C9" s="5">
        <v>11299310</v>
      </c>
      <c r="D9" s="5">
        <v>5225720</v>
      </c>
      <c r="E9" s="5">
        <v>589772</v>
      </c>
      <c r="F9" s="5">
        <v>487576</v>
      </c>
      <c r="G9" s="5">
        <v>470187</v>
      </c>
      <c r="H9" s="5">
        <v>3099582</v>
      </c>
      <c r="I9" s="5">
        <v>1240391</v>
      </c>
      <c r="J9" s="5">
        <v>78915</v>
      </c>
      <c r="K9" s="5">
        <v>107167</v>
      </c>
      <c r="L9" s="5">
        <v>1515572</v>
      </c>
      <c r="M9" s="5">
        <v>1337515</v>
      </c>
      <c r="N9" s="5">
        <v>74140</v>
      </c>
      <c r="O9" s="5">
        <v>50709</v>
      </c>
      <c r="P9" s="5">
        <v>6998</v>
      </c>
      <c r="Q9" s="5">
        <v>43533</v>
      </c>
      <c r="R9" s="5">
        <v>539</v>
      </c>
      <c r="S9" s="5">
        <v>2138</v>
      </c>
      <c r="T9" s="5">
        <v>729660</v>
      </c>
      <c r="U9" s="5">
        <v>547647</v>
      </c>
      <c r="V9" s="5">
        <v>37125</v>
      </c>
      <c r="W9" s="5">
        <v>4289</v>
      </c>
      <c r="X9" s="5">
        <v>2226</v>
      </c>
      <c r="Y9" s="5">
        <v>126505</v>
      </c>
      <c r="Z9" s="5">
        <v>10207</v>
      </c>
      <c r="AA9" s="5">
        <v>1662</v>
      </c>
      <c r="AB9" s="5">
        <v>1802725</v>
      </c>
      <c r="AC9" s="5">
        <v>1280579</v>
      </c>
      <c r="AD9" s="5">
        <v>26230</v>
      </c>
      <c r="AE9" s="5">
        <v>8275</v>
      </c>
      <c r="AF9" s="5">
        <v>106682</v>
      </c>
      <c r="AG9" s="5">
        <v>380687</v>
      </c>
      <c r="AH9" s="5">
        <v>272</v>
      </c>
      <c r="AI9" s="5">
        <v>490988</v>
      </c>
      <c r="AJ9" s="5">
        <v>104859</v>
      </c>
      <c r="AK9" s="5">
        <v>8548</v>
      </c>
      <c r="AL9" s="5">
        <v>3304</v>
      </c>
      <c r="AM9" s="5">
        <v>55445</v>
      </c>
      <c r="AN9" s="5">
        <v>178266</v>
      </c>
      <c r="AO9" s="5">
        <v>132968</v>
      </c>
      <c r="AP9" s="5">
        <v>7500</v>
      </c>
      <c r="AQ9" s="5">
        <v>99</v>
      </c>
    </row>
    <row r="10" spans="1:43">
      <c r="A10" s="5">
        <v>1394</v>
      </c>
      <c r="B10" s="5" t="s">
        <v>545</v>
      </c>
      <c r="C10" s="5">
        <v>590458</v>
      </c>
      <c r="D10" s="5">
        <v>111511</v>
      </c>
      <c r="E10" s="5">
        <v>8533</v>
      </c>
      <c r="F10" s="5">
        <v>10141</v>
      </c>
      <c r="G10" s="5">
        <v>1499</v>
      </c>
      <c r="H10" s="5">
        <v>46644</v>
      </c>
      <c r="I10" s="5">
        <v>8328</v>
      </c>
      <c r="J10" s="5">
        <v>402976</v>
      </c>
      <c r="K10" s="5">
        <v>827</v>
      </c>
      <c r="L10" s="5">
        <v>5982</v>
      </c>
      <c r="M10" s="5">
        <v>5000</v>
      </c>
      <c r="N10" s="5">
        <v>10</v>
      </c>
      <c r="O10" s="5">
        <v>244</v>
      </c>
      <c r="P10" s="5">
        <v>0</v>
      </c>
      <c r="Q10" s="5">
        <v>139</v>
      </c>
      <c r="R10" s="5">
        <v>25</v>
      </c>
      <c r="S10" s="5">
        <v>564</v>
      </c>
      <c r="T10" s="5">
        <v>20392</v>
      </c>
      <c r="U10" s="5">
        <v>16838</v>
      </c>
      <c r="V10" s="5">
        <v>965</v>
      </c>
      <c r="W10" s="5">
        <v>0</v>
      </c>
      <c r="X10" s="5">
        <v>810</v>
      </c>
      <c r="Y10" s="5">
        <v>1779</v>
      </c>
      <c r="Z10" s="5">
        <v>0</v>
      </c>
      <c r="AA10" s="5">
        <v>0</v>
      </c>
      <c r="AB10" s="5">
        <v>287839</v>
      </c>
      <c r="AC10" s="5">
        <v>38184</v>
      </c>
      <c r="AD10" s="5">
        <v>906</v>
      </c>
      <c r="AE10" s="5">
        <v>110</v>
      </c>
      <c r="AF10" s="5">
        <v>244</v>
      </c>
      <c r="AG10" s="5">
        <v>248395</v>
      </c>
      <c r="AH10" s="5">
        <v>0</v>
      </c>
      <c r="AI10" s="5">
        <v>4474</v>
      </c>
      <c r="AJ10" s="5">
        <v>1477</v>
      </c>
      <c r="AK10" s="5">
        <v>141</v>
      </c>
      <c r="AL10" s="5">
        <v>603</v>
      </c>
      <c r="AM10" s="5">
        <v>1844</v>
      </c>
      <c r="AN10" s="5">
        <v>150</v>
      </c>
      <c r="AO10" s="5">
        <v>260</v>
      </c>
      <c r="AP10" s="5">
        <v>0</v>
      </c>
      <c r="AQ10" s="5">
        <v>0</v>
      </c>
    </row>
    <row r="11" spans="1:43">
      <c r="A11" s="5">
        <v>1394</v>
      </c>
      <c r="B11" s="5" t="s">
        <v>546</v>
      </c>
      <c r="C11" s="5">
        <v>3435953</v>
      </c>
      <c r="D11" s="5">
        <v>729004</v>
      </c>
      <c r="E11" s="5">
        <v>683696</v>
      </c>
      <c r="F11" s="5">
        <v>302520</v>
      </c>
      <c r="G11" s="5">
        <v>99334</v>
      </c>
      <c r="H11" s="5">
        <v>704175</v>
      </c>
      <c r="I11" s="5">
        <v>874126</v>
      </c>
      <c r="J11" s="5">
        <v>7809</v>
      </c>
      <c r="K11" s="5">
        <v>35288</v>
      </c>
      <c r="L11" s="5">
        <v>349186</v>
      </c>
      <c r="M11" s="5">
        <v>285340</v>
      </c>
      <c r="N11" s="5">
        <v>1228</v>
      </c>
      <c r="O11" s="5">
        <v>22412</v>
      </c>
      <c r="P11" s="5">
        <v>4815</v>
      </c>
      <c r="Q11" s="5">
        <v>39</v>
      </c>
      <c r="R11" s="5">
        <v>933</v>
      </c>
      <c r="S11" s="5">
        <v>34419</v>
      </c>
      <c r="T11" s="5">
        <v>60291</v>
      </c>
      <c r="U11" s="5">
        <v>42761</v>
      </c>
      <c r="V11" s="5">
        <v>66</v>
      </c>
      <c r="W11" s="5">
        <v>1064</v>
      </c>
      <c r="X11" s="5">
        <v>6329</v>
      </c>
      <c r="Y11" s="5">
        <v>8939</v>
      </c>
      <c r="Z11" s="5">
        <v>60</v>
      </c>
      <c r="AA11" s="5">
        <v>1071</v>
      </c>
      <c r="AB11" s="5">
        <v>1453611</v>
      </c>
      <c r="AC11" s="5">
        <v>233290</v>
      </c>
      <c r="AD11" s="5">
        <v>244741</v>
      </c>
      <c r="AE11" s="5">
        <v>46821</v>
      </c>
      <c r="AF11" s="5">
        <v>29072</v>
      </c>
      <c r="AG11" s="5">
        <v>882834</v>
      </c>
      <c r="AH11" s="5">
        <v>16854</v>
      </c>
      <c r="AI11" s="5">
        <v>226944</v>
      </c>
      <c r="AJ11" s="5">
        <v>569</v>
      </c>
      <c r="AK11" s="5">
        <v>2760</v>
      </c>
      <c r="AL11" s="5">
        <v>1470</v>
      </c>
      <c r="AM11" s="5">
        <v>9433</v>
      </c>
      <c r="AN11" s="5">
        <v>172888</v>
      </c>
      <c r="AO11" s="5">
        <v>39733</v>
      </c>
      <c r="AP11" s="5">
        <v>91</v>
      </c>
      <c r="AQ11" s="5">
        <v>0</v>
      </c>
    </row>
    <row r="12" spans="1:43">
      <c r="A12" s="5">
        <v>1394</v>
      </c>
      <c r="B12" s="5" t="s">
        <v>547</v>
      </c>
      <c r="C12" s="5">
        <v>32220016</v>
      </c>
      <c r="D12" s="5">
        <v>11086215</v>
      </c>
      <c r="E12" s="5">
        <v>2678201</v>
      </c>
      <c r="F12" s="5">
        <v>1014511</v>
      </c>
      <c r="G12" s="5">
        <v>1229691</v>
      </c>
      <c r="H12" s="5">
        <v>9815788</v>
      </c>
      <c r="I12" s="5">
        <v>5680774</v>
      </c>
      <c r="J12" s="5">
        <v>125238</v>
      </c>
      <c r="K12" s="5">
        <v>589597</v>
      </c>
      <c r="L12" s="5">
        <v>2260846</v>
      </c>
      <c r="M12" s="5">
        <v>2060577</v>
      </c>
      <c r="N12" s="5">
        <v>52533</v>
      </c>
      <c r="O12" s="5">
        <v>30882</v>
      </c>
      <c r="P12" s="5">
        <v>23273</v>
      </c>
      <c r="Q12" s="5">
        <v>85460</v>
      </c>
      <c r="R12" s="5">
        <v>550</v>
      </c>
      <c r="S12" s="5">
        <v>7572</v>
      </c>
      <c r="T12" s="5">
        <v>1222309</v>
      </c>
      <c r="U12" s="5">
        <v>824867</v>
      </c>
      <c r="V12" s="5">
        <v>42916</v>
      </c>
      <c r="W12" s="5">
        <v>3099</v>
      </c>
      <c r="X12" s="5">
        <v>45567</v>
      </c>
      <c r="Y12" s="5">
        <v>295145</v>
      </c>
      <c r="Z12" s="5">
        <v>1403</v>
      </c>
      <c r="AA12" s="5">
        <v>9311</v>
      </c>
      <c r="AB12" s="5">
        <v>8684798</v>
      </c>
      <c r="AC12" s="5">
        <v>4107311</v>
      </c>
      <c r="AD12" s="5">
        <v>1211200</v>
      </c>
      <c r="AE12" s="5">
        <v>144384</v>
      </c>
      <c r="AF12" s="5">
        <v>203745</v>
      </c>
      <c r="AG12" s="5">
        <v>3016593</v>
      </c>
      <c r="AH12" s="5">
        <v>1564</v>
      </c>
      <c r="AI12" s="5">
        <v>12715534</v>
      </c>
      <c r="AJ12" s="5">
        <v>6606440</v>
      </c>
      <c r="AK12" s="5">
        <v>401994</v>
      </c>
      <c r="AL12" s="5">
        <v>679942</v>
      </c>
      <c r="AM12" s="5">
        <v>360446</v>
      </c>
      <c r="AN12" s="5">
        <v>4153355</v>
      </c>
      <c r="AO12" s="5">
        <v>495855</v>
      </c>
      <c r="AP12" s="5">
        <v>440</v>
      </c>
      <c r="AQ12" s="5">
        <v>17062</v>
      </c>
    </row>
    <row r="13" spans="1:43">
      <c r="A13" s="5">
        <v>1394</v>
      </c>
      <c r="B13" s="5" t="s">
        <v>548</v>
      </c>
      <c r="C13" s="5">
        <v>1235690</v>
      </c>
      <c r="D13" s="5">
        <v>663523</v>
      </c>
      <c r="E13" s="5">
        <v>51281</v>
      </c>
      <c r="F13" s="5">
        <v>11135</v>
      </c>
      <c r="G13" s="5">
        <v>21166</v>
      </c>
      <c r="H13" s="5">
        <v>369998</v>
      </c>
      <c r="I13" s="5">
        <v>112654</v>
      </c>
      <c r="J13" s="5">
        <v>3841</v>
      </c>
      <c r="K13" s="5">
        <v>2091</v>
      </c>
      <c r="L13" s="5">
        <v>34077</v>
      </c>
      <c r="M13" s="5">
        <v>26612</v>
      </c>
      <c r="N13" s="5">
        <v>1877</v>
      </c>
      <c r="O13" s="5">
        <v>428</v>
      </c>
      <c r="P13" s="5">
        <v>4170</v>
      </c>
      <c r="Q13" s="5">
        <v>434</v>
      </c>
      <c r="R13" s="5">
        <v>86</v>
      </c>
      <c r="S13" s="5">
        <v>470</v>
      </c>
      <c r="T13" s="5">
        <v>92805</v>
      </c>
      <c r="U13" s="5">
        <v>76266</v>
      </c>
      <c r="V13" s="5">
        <v>1351</v>
      </c>
      <c r="W13" s="5">
        <v>401</v>
      </c>
      <c r="X13" s="5">
        <v>10112</v>
      </c>
      <c r="Y13" s="5">
        <v>4532</v>
      </c>
      <c r="Z13" s="5">
        <v>143</v>
      </c>
      <c r="AA13" s="5">
        <v>0</v>
      </c>
      <c r="AB13" s="5">
        <v>126231</v>
      </c>
      <c r="AC13" s="5">
        <v>37016</v>
      </c>
      <c r="AD13" s="5">
        <v>12605</v>
      </c>
      <c r="AE13" s="5">
        <v>2222</v>
      </c>
      <c r="AF13" s="5">
        <v>15065</v>
      </c>
      <c r="AG13" s="5">
        <v>58203</v>
      </c>
      <c r="AH13" s="5">
        <v>1120</v>
      </c>
      <c r="AI13" s="5">
        <v>211839</v>
      </c>
      <c r="AJ13" s="5">
        <v>191401</v>
      </c>
      <c r="AK13" s="5">
        <v>7101</v>
      </c>
      <c r="AL13" s="5">
        <v>2115</v>
      </c>
      <c r="AM13" s="5">
        <v>6506</v>
      </c>
      <c r="AN13" s="5">
        <v>4716</v>
      </c>
      <c r="AO13" s="5">
        <v>0</v>
      </c>
      <c r="AP13" s="5">
        <v>0</v>
      </c>
      <c r="AQ13" s="5">
        <v>0</v>
      </c>
    </row>
    <row r="14" spans="1:43">
      <c r="A14" s="5">
        <v>1394</v>
      </c>
      <c r="B14" s="5" t="s">
        <v>549</v>
      </c>
      <c r="C14" s="5">
        <v>2022340</v>
      </c>
      <c r="D14" s="5">
        <v>1483102</v>
      </c>
      <c r="E14" s="5">
        <v>34919</v>
      </c>
      <c r="F14" s="5">
        <v>19394</v>
      </c>
      <c r="G14" s="5">
        <v>19216</v>
      </c>
      <c r="H14" s="5">
        <v>428592</v>
      </c>
      <c r="I14" s="5">
        <v>33279</v>
      </c>
      <c r="J14" s="5">
        <v>2134</v>
      </c>
      <c r="K14" s="5">
        <v>1704</v>
      </c>
      <c r="L14" s="5">
        <v>703480</v>
      </c>
      <c r="M14" s="5">
        <v>696418</v>
      </c>
      <c r="N14" s="5">
        <v>6519</v>
      </c>
      <c r="O14" s="5">
        <v>152</v>
      </c>
      <c r="P14" s="5">
        <v>0</v>
      </c>
      <c r="Q14" s="5">
        <v>0</v>
      </c>
      <c r="R14" s="5">
        <v>0</v>
      </c>
      <c r="S14" s="5">
        <v>391</v>
      </c>
      <c r="T14" s="5">
        <v>37532</v>
      </c>
      <c r="U14" s="5">
        <v>35321</v>
      </c>
      <c r="V14" s="5">
        <v>14</v>
      </c>
      <c r="W14" s="5">
        <v>0</v>
      </c>
      <c r="X14" s="5">
        <v>0</v>
      </c>
      <c r="Y14" s="5">
        <v>495</v>
      </c>
      <c r="Z14" s="5">
        <v>0</v>
      </c>
      <c r="AA14" s="5">
        <v>1702</v>
      </c>
      <c r="AB14" s="5">
        <v>55738</v>
      </c>
      <c r="AC14" s="5">
        <v>51646</v>
      </c>
      <c r="AD14" s="5">
        <v>290</v>
      </c>
      <c r="AE14" s="5">
        <v>68</v>
      </c>
      <c r="AF14" s="5">
        <v>521</v>
      </c>
      <c r="AG14" s="5">
        <v>3211</v>
      </c>
      <c r="AH14" s="5">
        <v>2</v>
      </c>
      <c r="AI14" s="5">
        <v>53840</v>
      </c>
      <c r="AJ14" s="5">
        <v>13527</v>
      </c>
      <c r="AK14" s="5">
        <v>0</v>
      </c>
      <c r="AL14" s="5">
        <v>0</v>
      </c>
      <c r="AM14" s="5">
        <v>1765</v>
      </c>
      <c r="AN14" s="5">
        <v>37700</v>
      </c>
      <c r="AO14" s="5">
        <v>831</v>
      </c>
      <c r="AP14" s="5">
        <v>2</v>
      </c>
      <c r="AQ14" s="5">
        <v>14</v>
      </c>
    </row>
    <row r="15" spans="1:43">
      <c r="A15" s="5">
        <v>1394</v>
      </c>
      <c r="B15" s="5" t="s">
        <v>550</v>
      </c>
      <c r="C15" s="5">
        <v>6511765</v>
      </c>
      <c r="D15" s="5">
        <v>3473925</v>
      </c>
      <c r="E15" s="5">
        <v>252493</v>
      </c>
      <c r="F15" s="5">
        <v>172375</v>
      </c>
      <c r="G15" s="5">
        <v>256619</v>
      </c>
      <c r="H15" s="5">
        <v>1318630</v>
      </c>
      <c r="I15" s="5">
        <v>982593</v>
      </c>
      <c r="J15" s="5">
        <v>15573</v>
      </c>
      <c r="K15" s="5">
        <v>39558</v>
      </c>
      <c r="L15" s="5">
        <v>1404463</v>
      </c>
      <c r="M15" s="5">
        <v>1279012</v>
      </c>
      <c r="N15" s="5">
        <v>12635</v>
      </c>
      <c r="O15" s="5">
        <v>15417</v>
      </c>
      <c r="P15" s="5">
        <v>44559</v>
      </c>
      <c r="Q15" s="5">
        <v>34906</v>
      </c>
      <c r="R15" s="5">
        <v>880</v>
      </c>
      <c r="S15" s="5">
        <v>17055</v>
      </c>
      <c r="T15" s="5">
        <v>548460</v>
      </c>
      <c r="U15" s="5">
        <v>272849</v>
      </c>
      <c r="V15" s="5">
        <v>8973</v>
      </c>
      <c r="W15" s="5">
        <v>4557</v>
      </c>
      <c r="X15" s="5">
        <v>55214</v>
      </c>
      <c r="Y15" s="5">
        <v>204098</v>
      </c>
      <c r="Z15" s="5">
        <v>558</v>
      </c>
      <c r="AA15" s="5">
        <v>2210</v>
      </c>
      <c r="AB15" s="5">
        <v>729805</v>
      </c>
      <c r="AC15" s="5">
        <v>393406</v>
      </c>
      <c r="AD15" s="5">
        <v>59893</v>
      </c>
      <c r="AE15" s="5">
        <v>7449</v>
      </c>
      <c r="AF15" s="5">
        <v>24071</v>
      </c>
      <c r="AG15" s="5">
        <v>243339</v>
      </c>
      <c r="AH15" s="5">
        <v>1646</v>
      </c>
      <c r="AI15" s="5">
        <v>315183</v>
      </c>
      <c r="AJ15" s="5">
        <v>129160</v>
      </c>
      <c r="AK15" s="5">
        <v>3352</v>
      </c>
      <c r="AL15" s="5">
        <v>4233</v>
      </c>
      <c r="AM15" s="5">
        <v>29852</v>
      </c>
      <c r="AN15" s="5">
        <v>67705</v>
      </c>
      <c r="AO15" s="5">
        <v>80697</v>
      </c>
      <c r="AP15" s="5">
        <v>4</v>
      </c>
      <c r="AQ15" s="5">
        <v>180</v>
      </c>
    </row>
    <row r="16" spans="1:43">
      <c r="A16" s="5">
        <v>1394</v>
      </c>
      <c r="B16" s="5" t="s">
        <v>551</v>
      </c>
      <c r="C16" s="5">
        <v>238120</v>
      </c>
      <c r="D16" s="5">
        <v>118031</v>
      </c>
      <c r="E16" s="5">
        <v>44174</v>
      </c>
      <c r="F16" s="5">
        <v>22176</v>
      </c>
      <c r="G16" s="5">
        <v>9601</v>
      </c>
      <c r="H16" s="5">
        <v>38939</v>
      </c>
      <c r="I16" s="5">
        <v>2852</v>
      </c>
      <c r="J16" s="5">
        <v>1268</v>
      </c>
      <c r="K16" s="5">
        <v>1079</v>
      </c>
      <c r="L16" s="5">
        <v>23923</v>
      </c>
      <c r="M16" s="5">
        <v>16345</v>
      </c>
      <c r="N16" s="5">
        <v>5085</v>
      </c>
      <c r="O16" s="5">
        <v>2080</v>
      </c>
      <c r="P16" s="5">
        <v>0</v>
      </c>
      <c r="Q16" s="5">
        <v>0</v>
      </c>
      <c r="R16" s="5">
        <v>80</v>
      </c>
      <c r="S16" s="5">
        <v>333</v>
      </c>
      <c r="T16" s="5">
        <v>34468</v>
      </c>
      <c r="U16" s="5">
        <v>23957</v>
      </c>
      <c r="V16" s="5">
        <v>2850</v>
      </c>
      <c r="W16" s="5">
        <v>111</v>
      </c>
      <c r="X16" s="5">
        <v>2503</v>
      </c>
      <c r="Y16" s="5">
        <v>4687</v>
      </c>
      <c r="Z16" s="5">
        <v>35</v>
      </c>
      <c r="AA16" s="5">
        <v>325</v>
      </c>
      <c r="AB16" s="5">
        <v>102644</v>
      </c>
      <c r="AC16" s="5">
        <v>59278</v>
      </c>
      <c r="AD16" s="5">
        <v>13221</v>
      </c>
      <c r="AE16" s="5">
        <v>787</v>
      </c>
      <c r="AF16" s="5">
        <v>7847</v>
      </c>
      <c r="AG16" s="5">
        <v>20827</v>
      </c>
      <c r="AH16" s="5">
        <v>684</v>
      </c>
      <c r="AI16" s="5">
        <v>3636</v>
      </c>
      <c r="AJ16" s="5">
        <v>1434</v>
      </c>
      <c r="AK16" s="5">
        <v>32</v>
      </c>
      <c r="AL16" s="5">
        <v>250</v>
      </c>
      <c r="AM16" s="5">
        <v>1920</v>
      </c>
      <c r="AN16" s="5">
        <v>0</v>
      </c>
      <c r="AO16" s="5">
        <v>0</v>
      </c>
      <c r="AP16" s="5">
        <v>0</v>
      </c>
      <c r="AQ16" s="5">
        <v>0</v>
      </c>
    </row>
    <row r="17" spans="1:43">
      <c r="A17" s="5">
        <v>1394</v>
      </c>
      <c r="B17" s="5" t="s">
        <v>552</v>
      </c>
      <c r="C17" s="5">
        <v>8011823</v>
      </c>
      <c r="D17" s="5">
        <v>1933231</v>
      </c>
      <c r="E17" s="5">
        <v>274879</v>
      </c>
      <c r="F17" s="5">
        <v>361944</v>
      </c>
      <c r="G17" s="5">
        <v>144287</v>
      </c>
      <c r="H17" s="5">
        <v>4693842</v>
      </c>
      <c r="I17" s="5">
        <v>542444</v>
      </c>
      <c r="J17" s="5">
        <v>38774</v>
      </c>
      <c r="K17" s="5">
        <v>22422</v>
      </c>
      <c r="L17" s="5">
        <v>526523</v>
      </c>
      <c r="M17" s="5">
        <v>471684</v>
      </c>
      <c r="N17" s="5">
        <v>18298</v>
      </c>
      <c r="O17" s="5">
        <v>6194</v>
      </c>
      <c r="P17" s="5">
        <v>24254</v>
      </c>
      <c r="Q17" s="5">
        <v>2520</v>
      </c>
      <c r="R17" s="5">
        <v>752</v>
      </c>
      <c r="S17" s="5">
        <v>2820</v>
      </c>
      <c r="T17" s="5">
        <v>350724</v>
      </c>
      <c r="U17" s="5">
        <v>229039</v>
      </c>
      <c r="V17" s="5">
        <v>35426</v>
      </c>
      <c r="W17" s="5">
        <v>13789</v>
      </c>
      <c r="X17" s="5">
        <v>23382</v>
      </c>
      <c r="Y17" s="5">
        <v>45268</v>
      </c>
      <c r="Z17" s="5">
        <v>2178</v>
      </c>
      <c r="AA17" s="5">
        <v>1641</v>
      </c>
      <c r="AB17" s="5">
        <v>14054557</v>
      </c>
      <c r="AC17" s="5">
        <v>6667366</v>
      </c>
      <c r="AD17" s="5">
        <v>35729</v>
      </c>
      <c r="AE17" s="5">
        <v>38289</v>
      </c>
      <c r="AF17" s="5">
        <v>30219</v>
      </c>
      <c r="AG17" s="5">
        <v>7281073</v>
      </c>
      <c r="AH17" s="5">
        <v>1880</v>
      </c>
      <c r="AI17" s="5">
        <v>266860</v>
      </c>
      <c r="AJ17" s="5">
        <v>96636</v>
      </c>
      <c r="AK17" s="5">
        <v>1637</v>
      </c>
      <c r="AL17" s="5">
        <v>11706</v>
      </c>
      <c r="AM17" s="5">
        <v>11563</v>
      </c>
      <c r="AN17" s="5">
        <v>124341</v>
      </c>
      <c r="AO17" s="5">
        <v>20944</v>
      </c>
      <c r="AP17" s="5">
        <v>0</v>
      </c>
      <c r="AQ17" s="5">
        <v>33</v>
      </c>
    </row>
    <row r="18" spans="1:43">
      <c r="A18" s="5">
        <v>1394</v>
      </c>
      <c r="B18" s="5" t="s">
        <v>553</v>
      </c>
      <c r="C18" s="5">
        <v>5802100</v>
      </c>
      <c r="D18" s="5">
        <v>3709017</v>
      </c>
      <c r="E18" s="5">
        <v>102118</v>
      </c>
      <c r="F18" s="5">
        <v>113506</v>
      </c>
      <c r="G18" s="5">
        <v>80589</v>
      </c>
      <c r="H18" s="5">
        <v>1604861</v>
      </c>
      <c r="I18" s="5">
        <v>149251</v>
      </c>
      <c r="J18" s="5">
        <v>28283</v>
      </c>
      <c r="K18" s="5">
        <v>14475</v>
      </c>
      <c r="L18" s="5">
        <v>1570499</v>
      </c>
      <c r="M18" s="5">
        <v>1501685</v>
      </c>
      <c r="N18" s="5">
        <v>34003</v>
      </c>
      <c r="O18" s="5">
        <v>15796</v>
      </c>
      <c r="P18" s="5">
        <v>15058</v>
      </c>
      <c r="Q18" s="5">
        <v>2221</v>
      </c>
      <c r="R18" s="5">
        <v>120</v>
      </c>
      <c r="S18" s="5">
        <v>1617</v>
      </c>
      <c r="T18" s="5">
        <v>481326</v>
      </c>
      <c r="U18" s="5">
        <v>285650</v>
      </c>
      <c r="V18" s="5">
        <v>15248</v>
      </c>
      <c r="W18" s="5">
        <v>6845</v>
      </c>
      <c r="X18" s="5">
        <v>13095</v>
      </c>
      <c r="Y18" s="5">
        <v>160254</v>
      </c>
      <c r="Z18" s="5">
        <v>33</v>
      </c>
      <c r="AA18" s="5">
        <v>200</v>
      </c>
      <c r="AB18" s="5">
        <v>308010</v>
      </c>
      <c r="AC18" s="5">
        <v>138940</v>
      </c>
      <c r="AD18" s="5">
        <v>8416</v>
      </c>
      <c r="AE18" s="5">
        <v>1780</v>
      </c>
      <c r="AF18" s="5">
        <v>7545</v>
      </c>
      <c r="AG18" s="5">
        <v>151179</v>
      </c>
      <c r="AH18" s="5">
        <v>148</v>
      </c>
      <c r="AI18" s="5">
        <v>84231</v>
      </c>
      <c r="AJ18" s="5">
        <v>26198</v>
      </c>
      <c r="AK18" s="5">
        <v>769</v>
      </c>
      <c r="AL18" s="5">
        <v>461</v>
      </c>
      <c r="AM18" s="5">
        <v>8708</v>
      </c>
      <c r="AN18" s="5">
        <v>5535</v>
      </c>
      <c r="AO18" s="5">
        <v>42509</v>
      </c>
      <c r="AP18" s="5">
        <v>0</v>
      </c>
      <c r="AQ18" s="5">
        <v>51</v>
      </c>
    </row>
    <row r="19" spans="1:43">
      <c r="A19" s="5">
        <v>1394</v>
      </c>
      <c r="B19" s="5" t="s">
        <v>554</v>
      </c>
      <c r="C19" s="5">
        <v>1936921</v>
      </c>
      <c r="D19" s="5">
        <v>1343078</v>
      </c>
      <c r="E19" s="5">
        <v>93438</v>
      </c>
      <c r="F19" s="5">
        <v>53550</v>
      </c>
      <c r="G19" s="5">
        <v>74934</v>
      </c>
      <c r="H19" s="5">
        <v>317552</v>
      </c>
      <c r="I19" s="5">
        <v>43793</v>
      </c>
      <c r="J19" s="5">
        <v>2863</v>
      </c>
      <c r="K19" s="5">
        <v>7713</v>
      </c>
      <c r="L19" s="5">
        <v>431963</v>
      </c>
      <c r="M19" s="5">
        <v>417159</v>
      </c>
      <c r="N19" s="5">
        <v>5739</v>
      </c>
      <c r="O19" s="5">
        <v>1218</v>
      </c>
      <c r="P19" s="5">
        <v>3312</v>
      </c>
      <c r="Q19" s="5">
        <v>3271</v>
      </c>
      <c r="R19" s="5">
        <v>48</v>
      </c>
      <c r="S19" s="5">
        <v>1216</v>
      </c>
      <c r="T19" s="5">
        <v>53718</v>
      </c>
      <c r="U19" s="5">
        <v>39933</v>
      </c>
      <c r="V19" s="5">
        <v>4869</v>
      </c>
      <c r="W19" s="5">
        <v>684</v>
      </c>
      <c r="X19" s="5">
        <v>5804</v>
      </c>
      <c r="Y19" s="5">
        <v>1751</v>
      </c>
      <c r="Z19" s="5">
        <v>591</v>
      </c>
      <c r="AA19" s="5">
        <v>86</v>
      </c>
      <c r="AB19" s="5">
        <v>211929</v>
      </c>
      <c r="AC19" s="5">
        <v>95675</v>
      </c>
      <c r="AD19" s="5">
        <v>10188</v>
      </c>
      <c r="AE19" s="5">
        <v>6511</v>
      </c>
      <c r="AF19" s="5">
        <v>11330</v>
      </c>
      <c r="AG19" s="5">
        <v>87690</v>
      </c>
      <c r="AH19" s="5">
        <v>535</v>
      </c>
      <c r="AI19" s="5">
        <v>90011</v>
      </c>
      <c r="AJ19" s="5">
        <v>21080</v>
      </c>
      <c r="AK19" s="5">
        <v>1136</v>
      </c>
      <c r="AL19" s="5">
        <v>960</v>
      </c>
      <c r="AM19" s="5">
        <v>8213</v>
      </c>
      <c r="AN19" s="5">
        <v>3238</v>
      </c>
      <c r="AO19" s="5">
        <v>55274</v>
      </c>
      <c r="AP19" s="5">
        <v>0</v>
      </c>
      <c r="AQ19" s="5">
        <v>110</v>
      </c>
    </row>
    <row r="20" spans="1:43">
      <c r="A20" s="5">
        <v>1394</v>
      </c>
      <c r="B20" s="5" t="s">
        <v>555</v>
      </c>
      <c r="C20" s="5">
        <v>452799</v>
      </c>
      <c r="D20" s="5">
        <v>180962</v>
      </c>
      <c r="E20" s="5">
        <v>13169</v>
      </c>
      <c r="F20" s="5">
        <v>26868</v>
      </c>
      <c r="G20" s="5">
        <v>34878</v>
      </c>
      <c r="H20" s="5">
        <v>188339</v>
      </c>
      <c r="I20" s="5">
        <v>6216</v>
      </c>
      <c r="J20" s="5">
        <v>1044</v>
      </c>
      <c r="K20" s="5">
        <v>1324</v>
      </c>
      <c r="L20" s="5">
        <v>43289</v>
      </c>
      <c r="M20" s="5">
        <v>14625</v>
      </c>
      <c r="N20" s="5">
        <v>770</v>
      </c>
      <c r="O20" s="5">
        <v>180</v>
      </c>
      <c r="P20" s="5">
        <v>1025</v>
      </c>
      <c r="Q20" s="5">
        <v>26690</v>
      </c>
      <c r="R20" s="5">
        <v>0</v>
      </c>
      <c r="S20" s="5">
        <v>0</v>
      </c>
      <c r="T20" s="5">
        <v>74523</v>
      </c>
      <c r="U20" s="5">
        <v>53664</v>
      </c>
      <c r="V20" s="5">
        <v>395</v>
      </c>
      <c r="W20" s="5">
        <v>9095</v>
      </c>
      <c r="X20" s="5">
        <v>3271</v>
      </c>
      <c r="Y20" s="5">
        <v>7887</v>
      </c>
      <c r="Z20" s="5">
        <v>5</v>
      </c>
      <c r="AA20" s="5">
        <v>205</v>
      </c>
      <c r="AB20" s="5">
        <v>94384</v>
      </c>
      <c r="AC20" s="5">
        <v>63743</v>
      </c>
      <c r="AD20" s="5">
        <v>6058</v>
      </c>
      <c r="AE20" s="5">
        <v>183</v>
      </c>
      <c r="AF20" s="5">
        <v>10204</v>
      </c>
      <c r="AG20" s="5">
        <v>14173</v>
      </c>
      <c r="AH20" s="5">
        <v>24</v>
      </c>
      <c r="AI20" s="5">
        <v>13803</v>
      </c>
      <c r="AJ20" s="5">
        <v>7070</v>
      </c>
      <c r="AK20" s="5">
        <v>17</v>
      </c>
      <c r="AL20" s="5">
        <v>581</v>
      </c>
      <c r="AM20" s="5">
        <v>1756</v>
      </c>
      <c r="AN20" s="5">
        <v>2829</v>
      </c>
      <c r="AO20" s="5">
        <v>1549</v>
      </c>
      <c r="AP20" s="5">
        <v>0</v>
      </c>
      <c r="AQ20" s="5">
        <v>0</v>
      </c>
    </row>
    <row r="21" spans="1:43">
      <c r="A21" s="5">
        <v>1394</v>
      </c>
      <c r="B21" s="5" t="s">
        <v>556</v>
      </c>
      <c r="C21" s="5">
        <v>6163543</v>
      </c>
      <c r="D21" s="5">
        <v>3504616</v>
      </c>
      <c r="E21" s="5">
        <v>287484</v>
      </c>
      <c r="F21" s="5">
        <v>480593</v>
      </c>
      <c r="G21" s="5">
        <v>202870</v>
      </c>
      <c r="H21" s="5">
        <v>859329</v>
      </c>
      <c r="I21" s="5">
        <v>784878</v>
      </c>
      <c r="J21" s="5">
        <v>17654</v>
      </c>
      <c r="K21" s="5">
        <v>26120</v>
      </c>
      <c r="L21" s="5">
        <v>2129747</v>
      </c>
      <c r="M21" s="5">
        <v>2087544</v>
      </c>
      <c r="N21" s="5">
        <v>14482</v>
      </c>
      <c r="O21" s="5">
        <v>12578</v>
      </c>
      <c r="P21" s="5">
        <v>5457</v>
      </c>
      <c r="Q21" s="5">
        <v>7578</v>
      </c>
      <c r="R21" s="5">
        <v>137</v>
      </c>
      <c r="S21" s="5">
        <v>1970</v>
      </c>
      <c r="T21" s="5">
        <v>1166695</v>
      </c>
      <c r="U21" s="5">
        <v>803965</v>
      </c>
      <c r="V21" s="5">
        <v>2497</v>
      </c>
      <c r="W21" s="5">
        <v>992</v>
      </c>
      <c r="X21" s="5">
        <v>2770</v>
      </c>
      <c r="Y21" s="5">
        <v>354990</v>
      </c>
      <c r="Z21" s="5">
        <v>173</v>
      </c>
      <c r="AA21" s="5">
        <v>1308</v>
      </c>
      <c r="AB21" s="5">
        <v>1312174</v>
      </c>
      <c r="AC21" s="5">
        <v>287843</v>
      </c>
      <c r="AD21" s="5">
        <v>17832</v>
      </c>
      <c r="AE21" s="5">
        <v>10624</v>
      </c>
      <c r="AF21" s="5">
        <v>17128</v>
      </c>
      <c r="AG21" s="5">
        <v>978343</v>
      </c>
      <c r="AH21" s="5">
        <v>403</v>
      </c>
      <c r="AI21" s="5">
        <v>381162</v>
      </c>
      <c r="AJ21" s="5">
        <v>54796</v>
      </c>
      <c r="AK21" s="5">
        <v>5616</v>
      </c>
      <c r="AL21" s="5">
        <v>2869</v>
      </c>
      <c r="AM21" s="5">
        <v>114622</v>
      </c>
      <c r="AN21" s="5">
        <v>196593</v>
      </c>
      <c r="AO21" s="5">
        <v>6400</v>
      </c>
      <c r="AP21" s="5">
        <v>266</v>
      </c>
      <c r="AQ21" s="5">
        <v>0</v>
      </c>
    </row>
    <row r="22" spans="1:43">
      <c r="A22" s="5">
        <v>1394</v>
      </c>
      <c r="B22" s="5" t="s">
        <v>557</v>
      </c>
      <c r="C22" s="5">
        <v>5883169</v>
      </c>
      <c r="D22" s="5">
        <v>2411092</v>
      </c>
      <c r="E22" s="5">
        <v>343283</v>
      </c>
      <c r="F22" s="5">
        <v>246851</v>
      </c>
      <c r="G22" s="5">
        <v>142025</v>
      </c>
      <c r="H22" s="5">
        <v>1362769</v>
      </c>
      <c r="I22" s="5">
        <v>1309834</v>
      </c>
      <c r="J22" s="5">
        <v>24464</v>
      </c>
      <c r="K22" s="5">
        <v>42850</v>
      </c>
      <c r="L22" s="5">
        <v>1080969</v>
      </c>
      <c r="M22" s="5">
        <v>983349</v>
      </c>
      <c r="N22" s="5">
        <v>8346</v>
      </c>
      <c r="O22" s="5">
        <v>2093</v>
      </c>
      <c r="P22" s="5">
        <v>1135</v>
      </c>
      <c r="Q22" s="5">
        <v>82873</v>
      </c>
      <c r="R22" s="5">
        <v>845</v>
      </c>
      <c r="S22" s="5">
        <v>2327</v>
      </c>
      <c r="T22" s="5">
        <v>622178</v>
      </c>
      <c r="U22" s="5">
        <v>436631</v>
      </c>
      <c r="V22" s="5">
        <v>83238</v>
      </c>
      <c r="W22" s="5">
        <v>3344</v>
      </c>
      <c r="X22" s="5">
        <v>12622</v>
      </c>
      <c r="Y22" s="5">
        <v>86106</v>
      </c>
      <c r="Z22" s="5">
        <v>62</v>
      </c>
      <c r="AA22" s="5">
        <v>175</v>
      </c>
      <c r="AB22" s="5">
        <v>944278</v>
      </c>
      <c r="AC22" s="5">
        <v>570853</v>
      </c>
      <c r="AD22" s="5">
        <v>151786</v>
      </c>
      <c r="AE22" s="5">
        <v>13682</v>
      </c>
      <c r="AF22" s="5">
        <v>17581</v>
      </c>
      <c r="AG22" s="5">
        <v>187591</v>
      </c>
      <c r="AH22" s="5">
        <v>2785</v>
      </c>
      <c r="AI22" s="5">
        <v>590427</v>
      </c>
      <c r="AJ22" s="5">
        <v>247316</v>
      </c>
      <c r="AK22" s="5">
        <v>15386</v>
      </c>
      <c r="AL22" s="5">
        <v>13688</v>
      </c>
      <c r="AM22" s="5">
        <v>79053</v>
      </c>
      <c r="AN22" s="5">
        <v>132428</v>
      </c>
      <c r="AO22" s="5">
        <v>100035</v>
      </c>
      <c r="AP22" s="5">
        <v>62</v>
      </c>
      <c r="AQ22" s="5">
        <v>2458</v>
      </c>
    </row>
    <row r="23" spans="1:43">
      <c r="A23" s="5">
        <v>1394</v>
      </c>
      <c r="B23" s="5" t="s">
        <v>558</v>
      </c>
      <c r="C23" s="5">
        <v>1595260</v>
      </c>
      <c r="D23" s="5">
        <v>982626</v>
      </c>
      <c r="E23" s="5">
        <v>110112</v>
      </c>
      <c r="F23" s="5">
        <v>37491</v>
      </c>
      <c r="G23" s="5">
        <v>72065</v>
      </c>
      <c r="H23" s="5">
        <v>287317</v>
      </c>
      <c r="I23" s="5">
        <v>95380</v>
      </c>
      <c r="J23" s="5">
        <v>4389</v>
      </c>
      <c r="K23" s="5">
        <v>5878</v>
      </c>
      <c r="L23" s="5">
        <v>738713</v>
      </c>
      <c r="M23" s="5">
        <v>639475</v>
      </c>
      <c r="N23" s="5">
        <v>10963</v>
      </c>
      <c r="O23" s="5">
        <v>6089</v>
      </c>
      <c r="P23" s="5">
        <v>19470</v>
      </c>
      <c r="Q23" s="5">
        <v>60107</v>
      </c>
      <c r="R23" s="5">
        <v>485</v>
      </c>
      <c r="S23" s="5">
        <v>2125</v>
      </c>
      <c r="T23" s="5">
        <v>161806</v>
      </c>
      <c r="U23" s="5">
        <v>130293</v>
      </c>
      <c r="V23" s="5">
        <v>6106</v>
      </c>
      <c r="W23" s="5">
        <v>92</v>
      </c>
      <c r="X23" s="5">
        <v>1307</v>
      </c>
      <c r="Y23" s="5">
        <v>22986</v>
      </c>
      <c r="Z23" s="5">
        <v>46</v>
      </c>
      <c r="AA23" s="5">
        <v>976</v>
      </c>
      <c r="AB23" s="5">
        <v>114166</v>
      </c>
      <c r="AC23" s="5">
        <v>79796</v>
      </c>
      <c r="AD23" s="5">
        <v>4618</v>
      </c>
      <c r="AE23" s="5">
        <v>1066</v>
      </c>
      <c r="AF23" s="5">
        <v>6403</v>
      </c>
      <c r="AG23" s="5">
        <v>21413</v>
      </c>
      <c r="AH23" s="5">
        <v>869</v>
      </c>
      <c r="AI23" s="5">
        <v>458702</v>
      </c>
      <c r="AJ23" s="5">
        <v>118045</v>
      </c>
      <c r="AK23" s="5">
        <v>8098</v>
      </c>
      <c r="AL23" s="5">
        <v>179</v>
      </c>
      <c r="AM23" s="5">
        <v>13329</v>
      </c>
      <c r="AN23" s="5">
        <v>67051</v>
      </c>
      <c r="AO23" s="5">
        <v>252000</v>
      </c>
      <c r="AP23" s="5">
        <v>0</v>
      </c>
      <c r="AQ23" s="5">
        <v>0</v>
      </c>
    </row>
    <row r="24" spans="1:43">
      <c r="A24" s="5">
        <v>1394</v>
      </c>
      <c r="B24" s="5" t="s">
        <v>559</v>
      </c>
      <c r="C24" s="5">
        <v>396238</v>
      </c>
      <c r="D24" s="5">
        <v>215598</v>
      </c>
      <c r="E24" s="5">
        <v>20219</v>
      </c>
      <c r="F24" s="5">
        <v>7408</v>
      </c>
      <c r="G24" s="5">
        <v>6493</v>
      </c>
      <c r="H24" s="5">
        <v>89827</v>
      </c>
      <c r="I24" s="5">
        <v>53656</v>
      </c>
      <c r="J24" s="5">
        <v>787</v>
      </c>
      <c r="K24" s="5">
        <v>2250</v>
      </c>
      <c r="L24" s="5">
        <v>63482</v>
      </c>
      <c r="M24" s="5">
        <v>49538</v>
      </c>
      <c r="N24" s="5">
        <v>1389</v>
      </c>
      <c r="O24" s="5">
        <v>1021</v>
      </c>
      <c r="P24" s="5">
        <v>210</v>
      </c>
      <c r="Q24" s="5">
        <v>10000</v>
      </c>
      <c r="R24" s="5">
        <v>31</v>
      </c>
      <c r="S24" s="5">
        <v>1293</v>
      </c>
      <c r="T24" s="5">
        <v>38326</v>
      </c>
      <c r="U24" s="5">
        <v>32740</v>
      </c>
      <c r="V24" s="5">
        <v>715</v>
      </c>
      <c r="W24" s="5">
        <v>43</v>
      </c>
      <c r="X24" s="5">
        <v>1354</v>
      </c>
      <c r="Y24" s="5">
        <v>2157</v>
      </c>
      <c r="Z24" s="5">
        <v>15</v>
      </c>
      <c r="AA24" s="5">
        <v>1301</v>
      </c>
      <c r="AB24" s="5">
        <v>1803983</v>
      </c>
      <c r="AC24" s="5">
        <v>1284506</v>
      </c>
      <c r="AD24" s="5">
        <v>4069</v>
      </c>
      <c r="AE24" s="5">
        <v>648</v>
      </c>
      <c r="AF24" s="5">
        <v>2017</v>
      </c>
      <c r="AG24" s="5">
        <v>512696</v>
      </c>
      <c r="AH24" s="5">
        <v>48</v>
      </c>
      <c r="AI24" s="5">
        <v>12089</v>
      </c>
      <c r="AJ24" s="5">
        <v>9338</v>
      </c>
      <c r="AK24" s="5">
        <v>5</v>
      </c>
      <c r="AL24" s="5">
        <v>23</v>
      </c>
      <c r="AM24" s="5">
        <v>2723</v>
      </c>
      <c r="AN24" s="5">
        <v>0</v>
      </c>
      <c r="AO24" s="5">
        <v>0</v>
      </c>
      <c r="AP24" s="5">
        <v>0</v>
      </c>
      <c r="AQ24" s="5">
        <v>0</v>
      </c>
    </row>
    <row r="25" spans="1:43">
      <c r="A25" s="5">
        <v>1394</v>
      </c>
      <c r="B25" s="5" t="s">
        <v>560</v>
      </c>
      <c r="C25" s="5">
        <v>6155494</v>
      </c>
      <c r="D25" s="5">
        <v>3568812</v>
      </c>
      <c r="E25" s="5">
        <v>214133</v>
      </c>
      <c r="F25" s="5">
        <v>181089</v>
      </c>
      <c r="G25" s="5">
        <v>153051</v>
      </c>
      <c r="H25" s="5">
        <v>1171871</v>
      </c>
      <c r="I25" s="5">
        <v>827992</v>
      </c>
      <c r="J25" s="5">
        <v>8923</v>
      </c>
      <c r="K25" s="5">
        <v>29621</v>
      </c>
      <c r="L25" s="5">
        <v>194080</v>
      </c>
      <c r="M25" s="5">
        <v>155794</v>
      </c>
      <c r="N25" s="5">
        <v>6107</v>
      </c>
      <c r="O25" s="5">
        <v>4356</v>
      </c>
      <c r="P25" s="5">
        <v>21717</v>
      </c>
      <c r="Q25" s="5">
        <v>3356</v>
      </c>
      <c r="R25" s="5">
        <v>1508</v>
      </c>
      <c r="S25" s="5">
        <v>1241</v>
      </c>
      <c r="T25" s="5">
        <v>90419</v>
      </c>
      <c r="U25" s="5">
        <v>66456</v>
      </c>
      <c r="V25" s="5">
        <v>4196</v>
      </c>
      <c r="W25" s="5">
        <v>331</v>
      </c>
      <c r="X25" s="5">
        <v>2250</v>
      </c>
      <c r="Y25" s="5">
        <v>16832</v>
      </c>
      <c r="Z25" s="5">
        <v>75</v>
      </c>
      <c r="AA25" s="5">
        <v>280</v>
      </c>
      <c r="AB25" s="5">
        <v>5392562</v>
      </c>
      <c r="AC25" s="5">
        <v>4175374</v>
      </c>
      <c r="AD25" s="5">
        <v>45729</v>
      </c>
      <c r="AE25" s="5">
        <v>11220</v>
      </c>
      <c r="AF25" s="5">
        <v>17345</v>
      </c>
      <c r="AG25" s="5">
        <v>1142674</v>
      </c>
      <c r="AH25" s="5">
        <v>219</v>
      </c>
      <c r="AI25" s="5">
        <v>86290</v>
      </c>
      <c r="AJ25" s="5">
        <v>32447</v>
      </c>
      <c r="AK25" s="5">
        <v>10120</v>
      </c>
      <c r="AL25" s="5">
        <v>3527</v>
      </c>
      <c r="AM25" s="5">
        <v>10840</v>
      </c>
      <c r="AN25" s="5">
        <v>26467</v>
      </c>
      <c r="AO25" s="5">
        <v>2889</v>
      </c>
      <c r="AP25" s="5">
        <v>0</v>
      </c>
      <c r="AQ25" s="5">
        <v>0</v>
      </c>
    </row>
    <row r="26" spans="1:43">
      <c r="A26" s="5">
        <v>1394</v>
      </c>
      <c r="B26" s="5" t="s">
        <v>561</v>
      </c>
      <c r="C26" s="5">
        <v>1175513</v>
      </c>
      <c r="D26" s="5">
        <v>814699</v>
      </c>
      <c r="E26" s="5">
        <v>39972</v>
      </c>
      <c r="F26" s="5">
        <v>45116</v>
      </c>
      <c r="G26" s="5">
        <v>40031</v>
      </c>
      <c r="H26" s="5">
        <v>169103</v>
      </c>
      <c r="I26" s="5">
        <v>55435</v>
      </c>
      <c r="J26" s="5">
        <v>4895</v>
      </c>
      <c r="K26" s="5">
        <v>6263</v>
      </c>
      <c r="L26" s="5">
        <v>125860</v>
      </c>
      <c r="M26" s="5">
        <v>117846</v>
      </c>
      <c r="N26" s="5">
        <v>315</v>
      </c>
      <c r="O26" s="5">
        <v>2804</v>
      </c>
      <c r="P26" s="5">
        <v>1676</v>
      </c>
      <c r="Q26" s="5">
        <v>2289</v>
      </c>
      <c r="R26" s="5">
        <v>341</v>
      </c>
      <c r="S26" s="5">
        <v>589</v>
      </c>
      <c r="T26" s="5">
        <v>272860</v>
      </c>
      <c r="U26" s="5">
        <v>151416</v>
      </c>
      <c r="V26" s="5">
        <v>26016</v>
      </c>
      <c r="W26" s="5">
        <v>5970</v>
      </c>
      <c r="X26" s="5">
        <v>14874</v>
      </c>
      <c r="Y26" s="5">
        <v>73026</v>
      </c>
      <c r="Z26" s="5">
        <v>21</v>
      </c>
      <c r="AA26" s="5">
        <v>1537</v>
      </c>
      <c r="AB26" s="5">
        <v>334649</v>
      </c>
      <c r="AC26" s="5">
        <v>287164</v>
      </c>
      <c r="AD26" s="5">
        <v>6765</v>
      </c>
      <c r="AE26" s="5">
        <v>9905</v>
      </c>
      <c r="AF26" s="5">
        <v>7303</v>
      </c>
      <c r="AG26" s="5">
        <v>23375</v>
      </c>
      <c r="AH26" s="5">
        <v>137</v>
      </c>
      <c r="AI26" s="5">
        <v>93519</v>
      </c>
      <c r="AJ26" s="5">
        <v>61296</v>
      </c>
      <c r="AK26" s="5">
        <v>635</v>
      </c>
      <c r="AL26" s="5">
        <v>451</v>
      </c>
      <c r="AM26" s="5">
        <v>1946</v>
      </c>
      <c r="AN26" s="5">
        <v>26100</v>
      </c>
      <c r="AO26" s="5">
        <v>3005</v>
      </c>
      <c r="AP26" s="5">
        <v>33</v>
      </c>
      <c r="AQ26" s="5">
        <v>53</v>
      </c>
    </row>
    <row r="27" spans="1:43">
      <c r="A27" s="5">
        <v>1394</v>
      </c>
      <c r="B27" s="5" t="s">
        <v>562</v>
      </c>
      <c r="C27" s="5">
        <v>908450</v>
      </c>
      <c r="D27" s="5">
        <v>838348</v>
      </c>
      <c r="E27" s="5">
        <v>3059</v>
      </c>
      <c r="F27" s="5">
        <v>17693</v>
      </c>
      <c r="G27" s="5">
        <v>17416</v>
      </c>
      <c r="H27" s="5">
        <v>29257</v>
      </c>
      <c r="I27" s="5">
        <v>41</v>
      </c>
      <c r="J27" s="5">
        <v>1266</v>
      </c>
      <c r="K27" s="5">
        <v>1369</v>
      </c>
      <c r="L27" s="5">
        <v>741902</v>
      </c>
      <c r="M27" s="5">
        <v>740584</v>
      </c>
      <c r="N27" s="5">
        <v>1266</v>
      </c>
      <c r="O27" s="5">
        <v>0</v>
      </c>
      <c r="P27" s="5">
        <v>0</v>
      </c>
      <c r="Q27" s="5">
        <v>0</v>
      </c>
      <c r="R27" s="5">
        <v>0</v>
      </c>
      <c r="S27" s="5">
        <v>52</v>
      </c>
      <c r="T27" s="5">
        <v>16596</v>
      </c>
      <c r="U27" s="5">
        <v>5726</v>
      </c>
      <c r="V27" s="5">
        <v>23</v>
      </c>
      <c r="W27" s="5">
        <v>12</v>
      </c>
      <c r="X27" s="5">
        <v>12</v>
      </c>
      <c r="Y27" s="5">
        <v>10183</v>
      </c>
      <c r="Z27" s="5">
        <v>640</v>
      </c>
      <c r="AA27" s="5">
        <v>0</v>
      </c>
      <c r="AB27" s="5">
        <v>31231</v>
      </c>
      <c r="AC27" s="5">
        <v>17579</v>
      </c>
      <c r="AD27" s="5">
        <v>10183</v>
      </c>
      <c r="AE27" s="5">
        <v>20</v>
      </c>
      <c r="AF27" s="5">
        <v>660</v>
      </c>
      <c r="AG27" s="5">
        <v>2789</v>
      </c>
      <c r="AH27" s="5">
        <v>0</v>
      </c>
      <c r="AI27" s="5">
        <v>11569</v>
      </c>
      <c r="AJ27" s="5">
        <v>292</v>
      </c>
      <c r="AK27" s="5">
        <v>2400</v>
      </c>
      <c r="AL27" s="5">
        <v>1940</v>
      </c>
      <c r="AM27" s="5">
        <v>537</v>
      </c>
      <c r="AN27" s="5">
        <v>6400</v>
      </c>
      <c r="AO27" s="5">
        <v>0</v>
      </c>
      <c r="AP27" s="5">
        <v>0</v>
      </c>
      <c r="AQ27" s="5">
        <v>0</v>
      </c>
    </row>
    <row r="28" spans="1:43">
      <c r="A28" s="5">
        <v>1394</v>
      </c>
      <c r="B28" s="5" t="s">
        <v>563</v>
      </c>
      <c r="C28" s="5">
        <v>956071</v>
      </c>
      <c r="D28" s="5">
        <v>598716</v>
      </c>
      <c r="E28" s="5">
        <v>18767</v>
      </c>
      <c r="F28" s="5">
        <v>23646</v>
      </c>
      <c r="G28" s="5">
        <v>81842</v>
      </c>
      <c r="H28" s="5">
        <v>218963</v>
      </c>
      <c r="I28" s="5">
        <v>6712</v>
      </c>
      <c r="J28" s="5">
        <v>4335</v>
      </c>
      <c r="K28" s="5">
        <v>3091</v>
      </c>
      <c r="L28" s="5">
        <v>435571</v>
      </c>
      <c r="M28" s="5">
        <v>330684</v>
      </c>
      <c r="N28" s="5">
        <v>3190</v>
      </c>
      <c r="O28" s="5">
        <v>4578</v>
      </c>
      <c r="P28" s="5">
        <v>50891</v>
      </c>
      <c r="Q28" s="5">
        <v>45034</v>
      </c>
      <c r="R28" s="5">
        <v>173</v>
      </c>
      <c r="S28" s="5">
        <v>1022</v>
      </c>
      <c r="T28" s="5">
        <v>158211</v>
      </c>
      <c r="U28" s="5">
        <v>132265</v>
      </c>
      <c r="V28" s="5">
        <v>1363</v>
      </c>
      <c r="W28" s="5">
        <v>66</v>
      </c>
      <c r="X28" s="5">
        <v>2254</v>
      </c>
      <c r="Y28" s="5">
        <v>22263</v>
      </c>
      <c r="Z28" s="5">
        <v>0</v>
      </c>
      <c r="AA28" s="5">
        <v>0</v>
      </c>
      <c r="AB28" s="5">
        <v>88662</v>
      </c>
      <c r="AC28" s="5">
        <v>51799</v>
      </c>
      <c r="AD28" s="5">
        <v>2428</v>
      </c>
      <c r="AE28" s="5">
        <v>451</v>
      </c>
      <c r="AF28" s="5">
        <v>3092</v>
      </c>
      <c r="AG28" s="5">
        <v>30890</v>
      </c>
      <c r="AH28" s="5">
        <v>2</v>
      </c>
      <c r="AI28" s="5">
        <v>235629</v>
      </c>
      <c r="AJ28" s="5">
        <v>165479</v>
      </c>
      <c r="AK28" s="5">
        <v>1990</v>
      </c>
      <c r="AL28" s="5">
        <v>1699</v>
      </c>
      <c r="AM28" s="5">
        <v>6254</v>
      </c>
      <c r="AN28" s="5">
        <v>30750</v>
      </c>
      <c r="AO28" s="5">
        <v>27888</v>
      </c>
      <c r="AP28" s="5">
        <v>40</v>
      </c>
      <c r="AQ28" s="5">
        <v>1530</v>
      </c>
    </row>
    <row r="29" spans="1:43">
      <c r="A29" s="5">
        <v>1394</v>
      </c>
      <c r="B29" s="5" t="s">
        <v>564</v>
      </c>
      <c r="C29" s="5">
        <v>3054970</v>
      </c>
      <c r="D29" s="5">
        <v>1128402</v>
      </c>
      <c r="E29" s="5">
        <v>421211</v>
      </c>
      <c r="F29" s="5">
        <v>91435</v>
      </c>
      <c r="G29" s="5">
        <v>215536</v>
      </c>
      <c r="H29" s="5">
        <v>1096058</v>
      </c>
      <c r="I29" s="5">
        <v>82714</v>
      </c>
      <c r="J29" s="5">
        <v>9030</v>
      </c>
      <c r="K29" s="5">
        <v>10584</v>
      </c>
      <c r="L29" s="5">
        <v>398381</v>
      </c>
      <c r="M29" s="5">
        <v>373191</v>
      </c>
      <c r="N29" s="5">
        <v>8404</v>
      </c>
      <c r="O29" s="5">
        <v>2725</v>
      </c>
      <c r="P29" s="5">
        <v>10474</v>
      </c>
      <c r="Q29" s="5">
        <v>841</v>
      </c>
      <c r="R29" s="5">
        <v>834</v>
      </c>
      <c r="S29" s="5">
        <v>1912</v>
      </c>
      <c r="T29" s="5">
        <v>177247</v>
      </c>
      <c r="U29" s="5">
        <v>138765</v>
      </c>
      <c r="V29" s="5">
        <v>1710</v>
      </c>
      <c r="W29" s="5">
        <v>3077</v>
      </c>
      <c r="X29" s="5">
        <v>3028</v>
      </c>
      <c r="Y29" s="5">
        <v>30031</v>
      </c>
      <c r="Z29" s="5">
        <v>249</v>
      </c>
      <c r="AA29" s="5">
        <v>387</v>
      </c>
      <c r="AB29" s="5">
        <v>271530</v>
      </c>
      <c r="AC29" s="5">
        <v>124568</v>
      </c>
      <c r="AD29" s="5">
        <v>8492</v>
      </c>
      <c r="AE29" s="5">
        <v>2009</v>
      </c>
      <c r="AF29" s="5">
        <v>10587</v>
      </c>
      <c r="AG29" s="5">
        <v>125764</v>
      </c>
      <c r="AH29" s="5">
        <v>109</v>
      </c>
      <c r="AI29" s="5">
        <v>224354</v>
      </c>
      <c r="AJ29" s="5">
        <v>90501</v>
      </c>
      <c r="AK29" s="5">
        <v>463</v>
      </c>
      <c r="AL29" s="5">
        <v>641</v>
      </c>
      <c r="AM29" s="5">
        <v>64509</v>
      </c>
      <c r="AN29" s="5">
        <v>56603</v>
      </c>
      <c r="AO29" s="5">
        <v>11570</v>
      </c>
      <c r="AP29" s="5">
        <v>67</v>
      </c>
      <c r="AQ29" s="5">
        <v>0</v>
      </c>
    </row>
    <row r="30" spans="1:43">
      <c r="A30" s="5">
        <v>1394</v>
      </c>
      <c r="B30" s="5" t="s">
        <v>565</v>
      </c>
      <c r="C30" s="5">
        <v>1062419</v>
      </c>
      <c r="D30" s="5">
        <v>250235</v>
      </c>
      <c r="E30" s="5">
        <v>75896</v>
      </c>
      <c r="F30" s="5">
        <v>15825</v>
      </c>
      <c r="G30" s="5">
        <v>14959</v>
      </c>
      <c r="H30" s="5">
        <v>135577</v>
      </c>
      <c r="I30" s="5">
        <v>567358</v>
      </c>
      <c r="J30" s="5">
        <v>1397</v>
      </c>
      <c r="K30" s="5">
        <v>1173</v>
      </c>
      <c r="L30" s="5">
        <v>27493</v>
      </c>
      <c r="M30" s="5">
        <v>23314</v>
      </c>
      <c r="N30" s="5">
        <v>3586</v>
      </c>
      <c r="O30" s="5">
        <v>160</v>
      </c>
      <c r="P30" s="5">
        <v>0</v>
      </c>
      <c r="Q30" s="5">
        <v>0</v>
      </c>
      <c r="R30" s="5">
        <v>0</v>
      </c>
      <c r="S30" s="5">
        <v>434</v>
      </c>
      <c r="T30" s="5">
        <v>17749</v>
      </c>
      <c r="U30" s="5">
        <v>16603</v>
      </c>
      <c r="V30" s="5">
        <v>160</v>
      </c>
      <c r="W30" s="5">
        <v>196</v>
      </c>
      <c r="X30" s="5">
        <v>92</v>
      </c>
      <c r="Y30" s="5">
        <v>693</v>
      </c>
      <c r="Z30" s="5">
        <v>0</v>
      </c>
      <c r="AA30" s="5">
        <v>5</v>
      </c>
      <c r="AB30" s="5">
        <v>113556</v>
      </c>
      <c r="AC30" s="5">
        <v>84753</v>
      </c>
      <c r="AD30" s="5">
        <v>8915</v>
      </c>
      <c r="AE30" s="5">
        <v>707</v>
      </c>
      <c r="AF30" s="5">
        <v>7281</v>
      </c>
      <c r="AG30" s="5">
        <v>11460</v>
      </c>
      <c r="AH30" s="5">
        <v>440</v>
      </c>
      <c r="AI30" s="5">
        <v>25353</v>
      </c>
      <c r="AJ30" s="5">
        <v>2776</v>
      </c>
      <c r="AK30" s="5">
        <v>142</v>
      </c>
      <c r="AL30" s="5">
        <v>18</v>
      </c>
      <c r="AM30" s="5">
        <v>1992</v>
      </c>
      <c r="AN30" s="5">
        <v>13226</v>
      </c>
      <c r="AO30" s="5">
        <v>7200</v>
      </c>
      <c r="AP30" s="5">
        <v>0</v>
      </c>
      <c r="AQ30" s="5">
        <v>0</v>
      </c>
    </row>
    <row r="31" spans="1:43">
      <c r="A31" s="5">
        <v>1394</v>
      </c>
      <c r="B31" s="5" t="s">
        <v>566</v>
      </c>
      <c r="C31" s="5">
        <v>3262194</v>
      </c>
      <c r="D31" s="5">
        <v>1655821</v>
      </c>
      <c r="E31" s="5">
        <v>93235</v>
      </c>
      <c r="F31" s="5">
        <v>88436</v>
      </c>
      <c r="G31" s="5">
        <v>528762</v>
      </c>
      <c r="H31" s="5">
        <v>517079</v>
      </c>
      <c r="I31" s="5">
        <v>126971</v>
      </c>
      <c r="J31" s="5">
        <v>221791</v>
      </c>
      <c r="K31" s="5">
        <v>30098</v>
      </c>
      <c r="L31" s="5">
        <v>1055408</v>
      </c>
      <c r="M31" s="5">
        <v>772633</v>
      </c>
      <c r="N31" s="5">
        <v>26901</v>
      </c>
      <c r="O31" s="5">
        <v>9534</v>
      </c>
      <c r="P31" s="5">
        <v>5290</v>
      </c>
      <c r="Q31" s="5">
        <v>6762</v>
      </c>
      <c r="R31" s="5">
        <v>213936</v>
      </c>
      <c r="S31" s="5">
        <v>20352</v>
      </c>
      <c r="T31" s="5">
        <v>358167</v>
      </c>
      <c r="U31" s="5">
        <v>301282</v>
      </c>
      <c r="V31" s="5">
        <v>18275</v>
      </c>
      <c r="W31" s="5">
        <v>4550</v>
      </c>
      <c r="X31" s="5">
        <v>4903</v>
      </c>
      <c r="Y31" s="5">
        <v>27672</v>
      </c>
      <c r="Z31" s="5">
        <v>90</v>
      </c>
      <c r="AA31" s="5">
        <v>1395</v>
      </c>
      <c r="AB31" s="5">
        <v>536275</v>
      </c>
      <c r="AC31" s="5">
        <v>282800</v>
      </c>
      <c r="AD31" s="5">
        <v>35894</v>
      </c>
      <c r="AE31" s="5">
        <v>55217</v>
      </c>
      <c r="AF31" s="5">
        <v>18056</v>
      </c>
      <c r="AG31" s="5">
        <v>142969</v>
      </c>
      <c r="AH31" s="5">
        <v>1339</v>
      </c>
      <c r="AI31" s="5">
        <v>160169</v>
      </c>
      <c r="AJ31" s="5">
        <v>104325</v>
      </c>
      <c r="AK31" s="5">
        <v>14988</v>
      </c>
      <c r="AL31" s="5">
        <v>2118</v>
      </c>
      <c r="AM31" s="5">
        <v>25476</v>
      </c>
      <c r="AN31" s="5">
        <v>7903</v>
      </c>
      <c r="AO31" s="5">
        <v>5314</v>
      </c>
      <c r="AP31" s="5">
        <v>13</v>
      </c>
      <c r="AQ31" s="5">
        <v>32</v>
      </c>
    </row>
    <row r="32" spans="1:43">
      <c r="A32" s="5">
        <v>1394</v>
      </c>
      <c r="B32" s="5" t="s">
        <v>567</v>
      </c>
      <c r="C32" s="5">
        <v>8067872</v>
      </c>
      <c r="D32" s="5">
        <v>4306708</v>
      </c>
      <c r="E32" s="5">
        <v>392205</v>
      </c>
      <c r="F32" s="5">
        <v>285636</v>
      </c>
      <c r="G32" s="5">
        <v>232143</v>
      </c>
      <c r="H32" s="5">
        <v>1854998</v>
      </c>
      <c r="I32" s="5">
        <v>908489</v>
      </c>
      <c r="J32" s="5">
        <v>41328</v>
      </c>
      <c r="K32" s="5">
        <v>46365</v>
      </c>
      <c r="L32" s="5">
        <v>1621107</v>
      </c>
      <c r="M32" s="5">
        <v>1384878</v>
      </c>
      <c r="N32" s="5">
        <v>73961</v>
      </c>
      <c r="O32" s="5">
        <v>18874</v>
      </c>
      <c r="P32" s="5">
        <v>26154</v>
      </c>
      <c r="Q32" s="5">
        <v>101089</v>
      </c>
      <c r="R32" s="5">
        <v>6953</v>
      </c>
      <c r="S32" s="5">
        <v>9198</v>
      </c>
      <c r="T32" s="5">
        <v>1303269</v>
      </c>
      <c r="U32" s="5">
        <v>1148861</v>
      </c>
      <c r="V32" s="5">
        <v>19735</v>
      </c>
      <c r="W32" s="5">
        <v>11280</v>
      </c>
      <c r="X32" s="5">
        <v>6097</v>
      </c>
      <c r="Y32" s="5">
        <v>116549</v>
      </c>
      <c r="Z32" s="5">
        <v>165</v>
      </c>
      <c r="AA32" s="5">
        <v>581</v>
      </c>
      <c r="AB32" s="5">
        <v>2222605</v>
      </c>
      <c r="AC32" s="5">
        <v>340645</v>
      </c>
      <c r="AD32" s="5">
        <v>58378</v>
      </c>
      <c r="AE32" s="5">
        <v>18737</v>
      </c>
      <c r="AF32" s="5">
        <v>49308</v>
      </c>
      <c r="AG32" s="5">
        <v>1753159</v>
      </c>
      <c r="AH32" s="5">
        <v>2377</v>
      </c>
      <c r="AI32" s="5">
        <v>645500</v>
      </c>
      <c r="AJ32" s="5">
        <v>368540</v>
      </c>
      <c r="AK32" s="5">
        <v>10525</v>
      </c>
      <c r="AL32" s="5">
        <v>15951</v>
      </c>
      <c r="AM32" s="5">
        <v>50254</v>
      </c>
      <c r="AN32" s="5">
        <v>90041</v>
      </c>
      <c r="AO32" s="5">
        <v>109772</v>
      </c>
      <c r="AP32" s="5">
        <v>192</v>
      </c>
      <c r="AQ32" s="5">
        <v>225</v>
      </c>
    </row>
    <row r="33" spans="1:43">
      <c r="A33" s="5">
        <v>1394</v>
      </c>
      <c r="B33" s="5" t="s">
        <v>568</v>
      </c>
      <c r="C33" s="5">
        <v>1676797</v>
      </c>
      <c r="D33" s="5">
        <v>851135</v>
      </c>
      <c r="E33" s="5">
        <v>82244</v>
      </c>
      <c r="F33" s="5">
        <v>113630</v>
      </c>
      <c r="G33" s="5">
        <v>111930</v>
      </c>
      <c r="H33" s="5">
        <v>477596</v>
      </c>
      <c r="I33" s="5">
        <v>30408</v>
      </c>
      <c r="J33" s="5">
        <v>3187</v>
      </c>
      <c r="K33" s="5">
        <v>6669</v>
      </c>
      <c r="L33" s="5">
        <v>36678</v>
      </c>
      <c r="M33" s="5">
        <v>32363</v>
      </c>
      <c r="N33" s="5">
        <v>375</v>
      </c>
      <c r="O33" s="5">
        <v>2627</v>
      </c>
      <c r="P33" s="5">
        <v>453</v>
      </c>
      <c r="Q33" s="5">
        <v>3</v>
      </c>
      <c r="R33" s="5">
        <v>43</v>
      </c>
      <c r="S33" s="5">
        <v>815</v>
      </c>
      <c r="T33" s="5">
        <v>66701</v>
      </c>
      <c r="U33" s="5">
        <v>56436</v>
      </c>
      <c r="V33" s="5">
        <v>1820</v>
      </c>
      <c r="W33" s="5">
        <v>1198</v>
      </c>
      <c r="X33" s="5">
        <v>1845</v>
      </c>
      <c r="Y33" s="5">
        <v>5281</v>
      </c>
      <c r="Z33" s="5">
        <v>35</v>
      </c>
      <c r="AA33" s="5">
        <v>87</v>
      </c>
      <c r="AB33" s="5">
        <v>405042</v>
      </c>
      <c r="AC33" s="5">
        <v>101819</v>
      </c>
      <c r="AD33" s="5">
        <v>106851</v>
      </c>
      <c r="AE33" s="5">
        <v>21829</v>
      </c>
      <c r="AF33" s="5">
        <v>9564</v>
      </c>
      <c r="AG33" s="5">
        <v>164960</v>
      </c>
      <c r="AH33" s="5">
        <v>19</v>
      </c>
      <c r="AI33" s="5">
        <v>30931</v>
      </c>
      <c r="AJ33" s="5">
        <v>16261</v>
      </c>
      <c r="AK33" s="5">
        <v>197</v>
      </c>
      <c r="AL33" s="5">
        <v>1421</v>
      </c>
      <c r="AM33" s="5">
        <v>5900</v>
      </c>
      <c r="AN33" s="5">
        <v>6356</v>
      </c>
      <c r="AO33" s="5">
        <v>796</v>
      </c>
      <c r="AP33" s="5">
        <v>0</v>
      </c>
      <c r="AQ33" s="5">
        <v>0</v>
      </c>
    </row>
    <row r="34" spans="1:43">
      <c r="A34" s="5">
        <v>1394</v>
      </c>
      <c r="B34" s="5" t="s">
        <v>569</v>
      </c>
      <c r="C34" s="5">
        <v>4216736</v>
      </c>
      <c r="D34" s="5">
        <v>2482725</v>
      </c>
      <c r="E34" s="5">
        <v>75581</v>
      </c>
      <c r="F34" s="5">
        <v>28563</v>
      </c>
      <c r="G34" s="5">
        <v>34047</v>
      </c>
      <c r="H34" s="5">
        <v>1555470</v>
      </c>
      <c r="I34" s="5">
        <v>25693</v>
      </c>
      <c r="J34" s="5">
        <v>4326</v>
      </c>
      <c r="K34" s="5">
        <v>10331</v>
      </c>
      <c r="L34" s="5">
        <v>1735980</v>
      </c>
      <c r="M34" s="5">
        <v>1711680</v>
      </c>
      <c r="N34" s="5">
        <v>4997</v>
      </c>
      <c r="O34" s="5">
        <v>2491</v>
      </c>
      <c r="P34" s="5">
        <v>7845</v>
      </c>
      <c r="Q34" s="5">
        <v>2550</v>
      </c>
      <c r="R34" s="5">
        <v>489</v>
      </c>
      <c r="S34" s="5">
        <v>5929</v>
      </c>
      <c r="T34" s="5">
        <v>129570</v>
      </c>
      <c r="U34" s="5">
        <v>112613</v>
      </c>
      <c r="V34" s="5">
        <v>1072</v>
      </c>
      <c r="W34" s="5">
        <v>41</v>
      </c>
      <c r="X34" s="5">
        <v>198</v>
      </c>
      <c r="Y34" s="5">
        <v>14665</v>
      </c>
      <c r="Z34" s="5">
        <v>5</v>
      </c>
      <c r="AA34" s="5">
        <v>976</v>
      </c>
      <c r="AB34" s="5">
        <v>238984</v>
      </c>
      <c r="AC34" s="5">
        <v>141890</v>
      </c>
      <c r="AD34" s="5">
        <v>14029</v>
      </c>
      <c r="AE34" s="5">
        <v>2400</v>
      </c>
      <c r="AF34" s="5">
        <v>2065</v>
      </c>
      <c r="AG34" s="5">
        <v>78575</v>
      </c>
      <c r="AH34" s="5">
        <v>25</v>
      </c>
      <c r="AI34" s="5">
        <v>36496</v>
      </c>
      <c r="AJ34" s="5">
        <v>5833</v>
      </c>
      <c r="AK34" s="5">
        <v>135</v>
      </c>
      <c r="AL34" s="5">
        <v>814</v>
      </c>
      <c r="AM34" s="5">
        <v>2602</v>
      </c>
      <c r="AN34" s="5">
        <v>26712</v>
      </c>
      <c r="AO34" s="5">
        <v>400</v>
      </c>
      <c r="AP34" s="5">
        <v>0</v>
      </c>
      <c r="AQ34" s="5">
        <v>0</v>
      </c>
    </row>
    <row r="35" spans="1:43">
      <c r="A35" s="5">
        <v>1394</v>
      </c>
      <c r="B35" s="5" t="s">
        <v>570</v>
      </c>
      <c r="C35" s="5">
        <v>1626973</v>
      </c>
      <c r="D35" s="5">
        <v>999008</v>
      </c>
      <c r="E35" s="5">
        <v>290715</v>
      </c>
      <c r="F35" s="5">
        <v>39480</v>
      </c>
      <c r="G35" s="5">
        <v>11960</v>
      </c>
      <c r="H35" s="5">
        <v>257163</v>
      </c>
      <c r="I35" s="5">
        <v>17972</v>
      </c>
      <c r="J35" s="5">
        <v>5111</v>
      </c>
      <c r="K35" s="5">
        <v>5565</v>
      </c>
      <c r="L35" s="5">
        <v>372618</v>
      </c>
      <c r="M35" s="5">
        <v>359462</v>
      </c>
      <c r="N35" s="5">
        <v>8072</v>
      </c>
      <c r="O35" s="5">
        <v>686</v>
      </c>
      <c r="P35" s="5">
        <v>3095</v>
      </c>
      <c r="Q35" s="5">
        <v>445</v>
      </c>
      <c r="R35" s="5">
        <v>26</v>
      </c>
      <c r="S35" s="5">
        <v>832</v>
      </c>
      <c r="T35" s="5">
        <v>172571</v>
      </c>
      <c r="U35" s="5">
        <v>123214</v>
      </c>
      <c r="V35" s="5">
        <v>4411</v>
      </c>
      <c r="W35" s="5">
        <v>73</v>
      </c>
      <c r="X35" s="5">
        <v>68</v>
      </c>
      <c r="Y35" s="5">
        <v>43310</v>
      </c>
      <c r="Z35" s="5">
        <v>300</v>
      </c>
      <c r="AA35" s="5">
        <v>1194</v>
      </c>
      <c r="AB35" s="5">
        <v>811930</v>
      </c>
      <c r="AC35" s="5">
        <v>693175</v>
      </c>
      <c r="AD35" s="5">
        <v>45468</v>
      </c>
      <c r="AE35" s="5">
        <v>837</v>
      </c>
      <c r="AF35" s="5">
        <v>5079</v>
      </c>
      <c r="AG35" s="5">
        <v>67105</v>
      </c>
      <c r="AH35" s="5">
        <v>267</v>
      </c>
      <c r="AI35" s="5">
        <v>196415</v>
      </c>
      <c r="AJ35" s="5">
        <v>65607</v>
      </c>
      <c r="AK35" s="5">
        <v>4513</v>
      </c>
      <c r="AL35" s="5">
        <v>1071</v>
      </c>
      <c r="AM35" s="5">
        <v>2909</v>
      </c>
      <c r="AN35" s="5">
        <v>51206</v>
      </c>
      <c r="AO35" s="5">
        <v>71096</v>
      </c>
      <c r="AP35" s="5">
        <v>12</v>
      </c>
      <c r="AQ35" s="5">
        <v>0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9" t="s">
        <v>159</v>
      </c>
      <c r="B1" s="9"/>
      <c r="C1" s="8" t="str">
        <f>CONCATENATE("20-",'فهرست جداول'!E11,"-",MID('فهرست جداول'!A1, 58,10), "                  (میلیون ریال)")</f>
        <v>20-ارزش موجودی انبار کارگاه‏ها بر حسب استان-94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/>
    </row>
    <row r="2" spans="1:14" ht="15.75" customHeight="1" thickBot="1">
      <c r="A2" s="10" t="s">
        <v>128</v>
      </c>
      <c r="B2" s="10" t="s">
        <v>152</v>
      </c>
      <c r="C2" s="12" t="s">
        <v>62</v>
      </c>
      <c r="D2" s="13"/>
      <c r="E2" s="13"/>
      <c r="F2" s="13"/>
      <c r="G2" s="13"/>
      <c r="H2" s="14"/>
      <c r="I2" s="12" t="s">
        <v>63</v>
      </c>
      <c r="J2" s="13"/>
      <c r="K2" s="13"/>
      <c r="L2" s="13"/>
      <c r="M2" s="13"/>
      <c r="N2" s="13"/>
    </row>
    <row r="3" spans="1:14" ht="47.25" customHeight="1" thickBot="1">
      <c r="A3" s="11" t="s">
        <v>128</v>
      </c>
      <c r="B3" s="11"/>
      <c r="C3" s="6" t="s">
        <v>2</v>
      </c>
      <c r="D3" s="6" t="s">
        <v>64</v>
      </c>
      <c r="E3" s="6" t="s">
        <v>65</v>
      </c>
      <c r="F3" s="6" t="s">
        <v>66</v>
      </c>
      <c r="G3" s="6" t="s">
        <v>67</v>
      </c>
      <c r="H3" s="7" t="s">
        <v>161</v>
      </c>
      <c r="I3" s="6" t="s">
        <v>2</v>
      </c>
      <c r="J3" s="6" t="s">
        <v>64</v>
      </c>
      <c r="K3" s="6" t="s">
        <v>65</v>
      </c>
      <c r="L3" s="6" t="s">
        <v>66</v>
      </c>
      <c r="M3" s="6" t="s">
        <v>67</v>
      </c>
      <c r="N3" s="7" t="s">
        <v>161</v>
      </c>
    </row>
    <row r="4" spans="1:14">
      <c r="A4" s="5">
        <v>1394</v>
      </c>
      <c r="B4" s="5" t="s">
        <v>539</v>
      </c>
      <c r="C4" s="5">
        <v>1133935814</v>
      </c>
      <c r="D4" s="5">
        <v>420935515</v>
      </c>
      <c r="E4" s="5">
        <v>111624232</v>
      </c>
      <c r="F4" s="5">
        <v>18510261</v>
      </c>
      <c r="G4" s="5">
        <v>582865806</v>
      </c>
      <c r="H4" s="5">
        <v>0</v>
      </c>
      <c r="I4" s="5">
        <v>1210016029</v>
      </c>
      <c r="J4" s="5">
        <v>470649897</v>
      </c>
      <c r="K4" s="5">
        <v>114964398</v>
      </c>
      <c r="L4" s="5">
        <v>19968170</v>
      </c>
      <c r="M4" s="5">
        <v>604433564</v>
      </c>
      <c r="N4" s="5">
        <v>0</v>
      </c>
    </row>
    <row r="5" spans="1:14">
      <c r="A5" s="5">
        <v>1394</v>
      </c>
      <c r="B5" s="5" t="s">
        <v>540</v>
      </c>
      <c r="C5" s="5">
        <v>46395882</v>
      </c>
      <c r="D5" s="5">
        <v>17136151</v>
      </c>
      <c r="E5" s="5">
        <v>4693865</v>
      </c>
      <c r="F5" s="5">
        <v>276038</v>
      </c>
      <c r="G5" s="5">
        <v>24289828</v>
      </c>
      <c r="H5" s="5">
        <v>0</v>
      </c>
      <c r="I5" s="5">
        <v>50623870</v>
      </c>
      <c r="J5" s="5">
        <v>19803084</v>
      </c>
      <c r="K5" s="5">
        <v>5192343</v>
      </c>
      <c r="L5" s="5">
        <v>596678</v>
      </c>
      <c r="M5" s="5">
        <v>25031765</v>
      </c>
      <c r="N5" s="5">
        <v>0</v>
      </c>
    </row>
    <row r="6" spans="1:14">
      <c r="A6" s="5">
        <v>1394</v>
      </c>
      <c r="B6" s="5" t="s">
        <v>541</v>
      </c>
      <c r="C6" s="5">
        <v>21503218</v>
      </c>
      <c r="D6" s="5">
        <v>13358838</v>
      </c>
      <c r="E6" s="5">
        <v>1507047</v>
      </c>
      <c r="F6" s="5">
        <v>384083</v>
      </c>
      <c r="G6" s="5">
        <v>6253251</v>
      </c>
      <c r="H6" s="5">
        <v>0</v>
      </c>
      <c r="I6" s="5">
        <v>11891504</v>
      </c>
      <c r="J6" s="5">
        <v>3143710</v>
      </c>
      <c r="K6" s="5">
        <v>1543591</v>
      </c>
      <c r="L6" s="5">
        <v>345251</v>
      </c>
      <c r="M6" s="5">
        <v>6858952</v>
      </c>
      <c r="N6" s="5">
        <v>0</v>
      </c>
    </row>
    <row r="7" spans="1:14">
      <c r="A7" s="5">
        <v>1394</v>
      </c>
      <c r="B7" s="5" t="s">
        <v>542</v>
      </c>
      <c r="C7" s="5">
        <v>2550490</v>
      </c>
      <c r="D7" s="5">
        <v>885731</v>
      </c>
      <c r="E7" s="5">
        <v>134942</v>
      </c>
      <c r="F7" s="5">
        <v>3315</v>
      </c>
      <c r="G7" s="5">
        <v>1526502</v>
      </c>
      <c r="H7" s="5">
        <v>0</v>
      </c>
      <c r="I7" s="5">
        <v>2905183</v>
      </c>
      <c r="J7" s="5">
        <v>1004136</v>
      </c>
      <c r="K7" s="5">
        <v>115117</v>
      </c>
      <c r="L7" s="5">
        <v>2989</v>
      </c>
      <c r="M7" s="5">
        <v>1782941</v>
      </c>
      <c r="N7" s="5">
        <v>0</v>
      </c>
    </row>
    <row r="8" spans="1:14">
      <c r="A8" s="5">
        <v>1394</v>
      </c>
      <c r="B8" s="5" t="s">
        <v>543</v>
      </c>
      <c r="C8" s="5">
        <v>149611279</v>
      </c>
      <c r="D8" s="5">
        <v>43342006</v>
      </c>
      <c r="E8" s="5">
        <v>20008541</v>
      </c>
      <c r="F8" s="5">
        <v>1072928</v>
      </c>
      <c r="G8" s="5">
        <v>85187804</v>
      </c>
      <c r="H8" s="5">
        <v>0</v>
      </c>
      <c r="I8" s="5">
        <v>171665395</v>
      </c>
      <c r="J8" s="5">
        <v>63517417</v>
      </c>
      <c r="K8" s="5">
        <v>21568590</v>
      </c>
      <c r="L8" s="5">
        <v>1115770</v>
      </c>
      <c r="M8" s="5">
        <v>85463618</v>
      </c>
      <c r="N8" s="5">
        <v>0</v>
      </c>
    </row>
    <row r="9" spans="1:14">
      <c r="A9" s="5">
        <v>1394</v>
      </c>
      <c r="B9" s="5" t="s">
        <v>544</v>
      </c>
      <c r="C9" s="5">
        <v>55146072</v>
      </c>
      <c r="D9" s="5">
        <v>15744514</v>
      </c>
      <c r="E9" s="5">
        <v>6945100</v>
      </c>
      <c r="F9" s="5">
        <v>2795806</v>
      </c>
      <c r="G9" s="5">
        <v>29660652</v>
      </c>
      <c r="H9" s="5">
        <v>0</v>
      </c>
      <c r="I9" s="5">
        <v>61866427</v>
      </c>
      <c r="J9" s="5">
        <v>17977863</v>
      </c>
      <c r="K9" s="5">
        <v>6822625</v>
      </c>
      <c r="L9" s="5">
        <v>2084530</v>
      </c>
      <c r="M9" s="5">
        <v>34981409</v>
      </c>
      <c r="N9" s="5">
        <v>0</v>
      </c>
    </row>
    <row r="10" spans="1:14">
      <c r="A10" s="5">
        <v>1394</v>
      </c>
      <c r="B10" s="5" t="s">
        <v>545</v>
      </c>
      <c r="C10" s="5">
        <v>607914</v>
      </c>
      <c r="D10" s="5">
        <v>360000</v>
      </c>
      <c r="E10" s="5">
        <v>882</v>
      </c>
      <c r="F10" s="5">
        <v>560</v>
      </c>
      <c r="G10" s="5">
        <v>246472</v>
      </c>
      <c r="H10" s="5">
        <v>0</v>
      </c>
      <c r="I10" s="5">
        <v>554676</v>
      </c>
      <c r="J10" s="5">
        <v>199310</v>
      </c>
      <c r="K10" s="5">
        <v>834</v>
      </c>
      <c r="L10" s="5">
        <v>1480</v>
      </c>
      <c r="M10" s="5">
        <v>353052</v>
      </c>
      <c r="N10" s="5">
        <v>0</v>
      </c>
    </row>
    <row r="11" spans="1:14">
      <c r="A11" s="5">
        <v>1394</v>
      </c>
      <c r="B11" s="5" t="s">
        <v>546</v>
      </c>
      <c r="C11" s="5">
        <v>30252332</v>
      </c>
      <c r="D11" s="5">
        <v>8996993</v>
      </c>
      <c r="E11" s="5">
        <v>3311273</v>
      </c>
      <c r="F11" s="5">
        <v>57798</v>
      </c>
      <c r="G11" s="5">
        <v>17886268</v>
      </c>
      <c r="H11" s="5">
        <v>0</v>
      </c>
      <c r="I11" s="5">
        <v>46849394</v>
      </c>
      <c r="J11" s="5">
        <v>24487193</v>
      </c>
      <c r="K11" s="5">
        <v>2478774</v>
      </c>
      <c r="L11" s="5">
        <v>56571</v>
      </c>
      <c r="M11" s="5">
        <v>19826856</v>
      </c>
      <c r="N11" s="5">
        <v>0</v>
      </c>
    </row>
    <row r="12" spans="1:14">
      <c r="A12" s="5">
        <v>1394</v>
      </c>
      <c r="B12" s="5" t="s">
        <v>547</v>
      </c>
      <c r="C12" s="5">
        <v>202277812</v>
      </c>
      <c r="D12" s="5">
        <v>52164402</v>
      </c>
      <c r="E12" s="5">
        <v>22825618</v>
      </c>
      <c r="F12" s="5">
        <v>5217333</v>
      </c>
      <c r="G12" s="5">
        <v>122070460</v>
      </c>
      <c r="H12" s="5">
        <v>0</v>
      </c>
      <c r="I12" s="5">
        <v>212886995</v>
      </c>
      <c r="J12" s="5">
        <v>55603408</v>
      </c>
      <c r="K12" s="5">
        <v>23999518</v>
      </c>
      <c r="L12" s="5">
        <v>7021953</v>
      </c>
      <c r="M12" s="5">
        <v>126262117</v>
      </c>
      <c r="N12" s="5">
        <v>0</v>
      </c>
    </row>
    <row r="13" spans="1:14">
      <c r="A13" s="5">
        <v>1394</v>
      </c>
      <c r="B13" s="5" t="s">
        <v>548</v>
      </c>
      <c r="C13" s="5">
        <v>7360482</v>
      </c>
      <c r="D13" s="5">
        <v>2518728</v>
      </c>
      <c r="E13" s="5">
        <v>524003</v>
      </c>
      <c r="F13" s="5">
        <v>6261</v>
      </c>
      <c r="G13" s="5">
        <v>4311490</v>
      </c>
      <c r="H13" s="5">
        <v>0</v>
      </c>
      <c r="I13" s="5">
        <v>6397139</v>
      </c>
      <c r="J13" s="5">
        <v>1931547</v>
      </c>
      <c r="K13" s="5">
        <v>433184</v>
      </c>
      <c r="L13" s="5">
        <v>16486</v>
      </c>
      <c r="M13" s="5">
        <v>4015922</v>
      </c>
      <c r="N13" s="5">
        <v>0</v>
      </c>
    </row>
    <row r="14" spans="1:14">
      <c r="A14" s="5">
        <v>1394</v>
      </c>
      <c r="B14" s="5" t="s">
        <v>549</v>
      </c>
      <c r="C14" s="5">
        <v>1772759</v>
      </c>
      <c r="D14" s="5">
        <v>292953</v>
      </c>
      <c r="E14" s="5">
        <v>219857</v>
      </c>
      <c r="F14" s="5">
        <v>1809</v>
      </c>
      <c r="G14" s="5">
        <v>1258140</v>
      </c>
      <c r="H14" s="5">
        <v>0</v>
      </c>
      <c r="I14" s="5">
        <v>2129051</v>
      </c>
      <c r="J14" s="5">
        <v>640946</v>
      </c>
      <c r="K14" s="5">
        <v>219407</v>
      </c>
      <c r="L14" s="5">
        <v>5623</v>
      </c>
      <c r="M14" s="5">
        <v>1263075</v>
      </c>
      <c r="N14" s="5">
        <v>0</v>
      </c>
    </row>
    <row r="15" spans="1:14">
      <c r="A15" s="5">
        <v>1394</v>
      </c>
      <c r="B15" s="5" t="s">
        <v>550</v>
      </c>
      <c r="C15" s="5">
        <v>39886027</v>
      </c>
      <c r="D15" s="5">
        <v>12198474</v>
      </c>
      <c r="E15" s="5">
        <v>4270455</v>
      </c>
      <c r="F15" s="5">
        <v>394873</v>
      </c>
      <c r="G15" s="5">
        <v>23022225</v>
      </c>
      <c r="H15" s="5">
        <v>0</v>
      </c>
      <c r="I15" s="5">
        <v>43219238</v>
      </c>
      <c r="J15" s="5">
        <v>14831216</v>
      </c>
      <c r="K15" s="5">
        <v>4182168</v>
      </c>
      <c r="L15" s="5">
        <v>443717</v>
      </c>
      <c r="M15" s="5">
        <v>23762139</v>
      </c>
      <c r="N15" s="5">
        <v>0</v>
      </c>
    </row>
    <row r="16" spans="1:14">
      <c r="A16" s="5">
        <v>1394</v>
      </c>
      <c r="B16" s="5" t="s">
        <v>551</v>
      </c>
      <c r="C16" s="5">
        <v>4613792</v>
      </c>
      <c r="D16" s="5">
        <v>832675</v>
      </c>
      <c r="E16" s="5">
        <v>715013</v>
      </c>
      <c r="F16" s="5">
        <v>184141</v>
      </c>
      <c r="G16" s="5">
        <v>2881963</v>
      </c>
      <c r="H16" s="5">
        <v>0</v>
      </c>
      <c r="I16" s="5">
        <v>5026929</v>
      </c>
      <c r="J16" s="5">
        <v>795082</v>
      </c>
      <c r="K16" s="5">
        <v>715107</v>
      </c>
      <c r="L16" s="5">
        <v>355459</v>
      </c>
      <c r="M16" s="5">
        <v>3161281</v>
      </c>
      <c r="N16" s="5">
        <v>0</v>
      </c>
    </row>
    <row r="17" spans="1:14">
      <c r="A17" s="5">
        <v>1394</v>
      </c>
      <c r="B17" s="5" t="s">
        <v>552</v>
      </c>
      <c r="C17" s="5">
        <v>134435073</v>
      </c>
      <c r="D17" s="5">
        <v>64893604</v>
      </c>
      <c r="E17" s="5">
        <v>6565020</v>
      </c>
      <c r="F17" s="5">
        <v>50611</v>
      </c>
      <c r="G17" s="5">
        <v>62925838</v>
      </c>
      <c r="H17" s="5">
        <v>0</v>
      </c>
      <c r="I17" s="5">
        <v>113104764</v>
      </c>
      <c r="J17" s="5">
        <v>49219852</v>
      </c>
      <c r="K17" s="5">
        <v>5473008</v>
      </c>
      <c r="L17" s="5">
        <v>45375</v>
      </c>
      <c r="M17" s="5">
        <v>58366529</v>
      </c>
      <c r="N17" s="5">
        <v>0</v>
      </c>
    </row>
    <row r="18" spans="1:14">
      <c r="A18" s="5">
        <v>1394</v>
      </c>
      <c r="B18" s="5" t="s">
        <v>553</v>
      </c>
      <c r="C18" s="5">
        <v>18263341</v>
      </c>
      <c r="D18" s="5">
        <v>5348616</v>
      </c>
      <c r="E18" s="5">
        <v>2324115</v>
      </c>
      <c r="F18" s="5">
        <v>164253</v>
      </c>
      <c r="G18" s="5">
        <v>10426358</v>
      </c>
      <c r="H18" s="5">
        <v>0</v>
      </c>
      <c r="I18" s="5">
        <v>19738559</v>
      </c>
      <c r="J18" s="5">
        <v>7315370</v>
      </c>
      <c r="K18" s="5">
        <v>2133841</v>
      </c>
      <c r="L18" s="5">
        <v>137065</v>
      </c>
      <c r="M18" s="5">
        <v>10152282</v>
      </c>
      <c r="N18" s="5">
        <v>0</v>
      </c>
    </row>
    <row r="19" spans="1:14">
      <c r="A19" s="5">
        <v>1394</v>
      </c>
      <c r="B19" s="5" t="s">
        <v>554</v>
      </c>
      <c r="C19" s="5">
        <v>7890920</v>
      </c>
      <c r="D19" s="5">
        <v>2320117</v>
      </c>
      <c r="E19" s="5">
        <v>526720</v>
      </c>
      <c r="F19" s="5">
        <v>301190</v>
      </c>
      <c r="G19" s="5">
        <v>4742893</v>
      </c>
      <c r="H19" s="5">
        <v>0</v>
      </c>
      <c r="I19" s="5">
        <v>8329738</v>
      </c>
      <c r="J19" s="5">
        <v>2227436</v>
      </c>
      <c r="K19" s="5">
        <v>622503</v>
      </c>
      <c r="L19" s="5">
        <v>344865</v>
      </c>
      <c r="M19" s="5">
        <v>5134934</v>
      </c>
      <c r="N19" s="5">
        <v>0</v>
      </c>
    </row>
    <row r="20" spans="1:14">
      <c r="A20" s="5">
        <v>1394</v>
      </c>
      <c r="B20" s="5" t="s">
        <v>555</v>
      </c>
      <c r="C20" s="5">
        <v>2109239</v>
      </c>
      <c r="D20" s="5">
        <v>373312</v>
      </c>
      <c r="E20" s="5">
        <v>374972</v>
      </c>
      <c r="F20" s="5">
        <v>7311</v>
      </c>
      <c r="G20" s="5">
        <v>1353645</v>
      </c>
      <c r="H20" s="5">
        <v>0</v>
      </c>
      <c r="I20" s="5">
        <v>2416729</v>
      </c>
      <c r="J20" s="5">
        <v>504133</v>
      </c>
      <c r="K20" s="5">
        <v>464210</v>
      </c>
      <c r="L20" s="5">
        <v>13591</v>
      </c>
      <c r="M20" s="5">
        <v>1434795</v>
      </c>
      <c r="N20" s="5">
        <v>0</v>
      </c>
    </row>
    <row r="21" spans="1:14">
      <c r="A21" s="5">
        <v>1394</v>
      </c>
      <c r="B21" s="5" t="s">
        <v>556</v>
      </c>
      <c r="C21" s="5">
        <v>23259057</v>
      </c>
      <c r="D21" s="5">
        <v>7832212</v>
      </c>
      <c r="E21" s="5">
        <v>2136626</v>
      </c>
      <c r="F21" s="5">
        <v>919342</v>
      </c>
      <c r="G21" s="5">
        <v>12370876</v>
      </c>
      <c r="H21" s="5">
        <v>0</v>
      </c>
      <c r="I21" s="5">
        <v>29432639</v>
      </c>
      <c r="J21" s="5">
        <v>12255274</v>
      </c>
      <c r="K21" s="5">
        <v>3070225</v>
      </c>
      <c r="L21" s="5">
        <v>538686</v>
      </c>
      <c r="M21" s="5">
        <v>13568454</v>
      </c>
      <c r="N21" s="5">
        <v>0</v>
      </c>
    </row>
    <row r="22" spans="1:14">
      <c r="A22" s="5">
        <v>1394</v>
      </c>
      <c r="B22" s="5" t="s">
        <v>557</v>
      </c>
      <c r="C22" s="5">
        <v>63716179</v>
      </c>
      <c r="D22" s="5">
        <v>19982075</v>
      </c>
      <c r="E22" s="5">
        <v>5924907</v>
      </c>
      <c r="F22" s="5">
        <v>4187566</v>
      </c>
      <c r="G22" s="5">
        <v>33621632</v>
      </c>
      <c r="H22" s="5">
        <v>0</v>
      </c>
      <c r="I22" s="5">
        <v>71136235</v>
      </c>
      <c r="J22" s="5">
        <v>24716298</v>
      </c>
      <c r="K22" s="5">
        <v>5474261</v>
      </c>
      <c r="L22" s="5">
        <v>4364266</v>
      </c>
      <c r="M22" s="5">
        <v>36581411</v>
      </c>
      <c r="N22" s="5">
        <v>0</v>
      </c>
    </row>
    <row r="23" spans="1:14">
      <c r="A23" s="5">
        <v>1394</v>
      </c>
      <c r="B23" s="5" t="s">
        <v>558</v>
      </c>
      <c r="C23" s="5">
        <v>14802370</v>
      </c>
      <c r="D23" s="5">
        <v>3477786</v>
      </c>
      <c r="E23" s="5">
        <v>563325</v>
      </c>
      <c r="F23" s="5">
        <v>97048</v>
      </c>
      <c r="G23" s="5">
        <v>10664211</v>
      </c>
      <c r="H23" s="5">
        <v>0</v>
      </c>
      <c r="I23" s="5">
        <v>17246437</v>
      </c>
      <c r="J23" s="5">
        <v>4136069</v>
      </c>
      <c r="K23" s="5">
        <v>566866</v>
      </c>
      <c r="L23" s="5">
        <v>76402</v>
      </c>
      <c r="M23" s="5">
        <v>12467100</v>
      </c>
      <c r="N23" s="5">
        <v>0</v>
      </c>
    </row>
    <row r="24" spans="1:14">
      <c r="A24" s="5">
        <v>1394</v>
      </c>
      <c r="B24" s="5" t="s">
        <v>559</v>
      </c>
      <c r="C24" s="5">
        <v>58351592</v>
      </c>
      <c r="D24" s="5">
        <v>54799504</v>
      </c>
      <c r="E24" s="5">
        <v>2071012</v>
      </c>
      <c r="F24" s="5">
        <v>3166</v>
      </c>
      <c r="G24" s="5">
        <v>1477910</v>
      </c>
      <c r="H24" s="5">
        <v>0</v>
      </c>
      <c r="I24" s="5">
        <v>58405838</v>
      </c>
      <c r="J24" s="5">
        <v>54817172</v>
      </c>
      <c r="K24" s="5">
        <v>2114842</v>
      </c>
      <c r="L24" s="5">
        <v>5106</v>
      </c>
      <c r="M24" s="5">
        <v>1468718</v>
      </c>
      <c r="N24" s="5">
        <v>0</v>
      </c>
    </row>
    <row r="25" spans="1:14">
      <c r="A25" s="5">
        <v>1394</v>
      </c>
      <c r="B25" s="5" t="s">
        <v>560</v>
      </c>
      <c r="C25" s="5">
        <v>39418018</v>
      </c>
      <c r="D25" s="5">
        <v>20926896</v>
      </c>
      <c r="E25" s="5">
        <v>6043227</v>
      </c>
      <c r="F25" s="5">
        <v>119398</v>
      </c>
      <c r="G25" s="5">
        <v>12328498</v>
      </c>
      <c r="H25" s="5">
        <v>0</v>
      </c>
      <c r="I25" s="5">
        <v>42791363</v>
      </c>
      <c r="J25" s="5">
        <v>19013436</v>
      </c>
      <c r="K25" s="5">
        <v>8393113</v>
      </c>
      <c r="L25" s="5">
        <v>155408</v>
      </c>
      <c r="M25" s="5">
        <v>15229405</v>
      </c>
      <c r="N25" s="5">
        <v>0</v>
      </c>
    </row>
    <row r="26" spans="1:14">
      <c r="A26" s="5">
        <v>1394</v>
      </c>
      <c r="B26" s="5" t="s">
        <v>561</v>
      </c>
      <c r="C26" s="5">
        <v>7992777</v>
      </c>
      <c r="D26" s="5">
        <v>2791944</v>
      </c>
      <c r="E26" s="5">
        <v>1275990</v>
      </c>
      <c r="F26" s="5">
        <v>103520</v>
      </c>
      <c r="G26" s="5">
        <v>3821323</v>
      </c>
      <c r="H26" s="5">
        <v>0</v>
      </c>
      <c r="I26" s="5">
        <v>9652490</v>
      </c>
      <c r="J26" s="5">
        <v>4665667</v>
      </c>
      <c r="K26" s="5">
        <v>1069025</v>
      </c>
      <c r="L26" s="5">
        <v>144388</v>
      </c>
      <c r="M26" s="5">
        <v>3773410</v>
      </c>
      <c r="N26" s="5">
        <v>0</v>
      </c>
    </row>
    <row r="27" spans="1:14">
      <c r="A27" s="5">
        <v>1394</v>
      </c>
      <c r="B27" s="5" t="s">
        <v>562</v>
      </c>
      <c r="C27" s="5">
        <v>1264997</v>
      </c>
      <c r="D27" s="5">
        <v>224586</v>
      </c>
      <c r="E27" s="5">
        <v>27047</v>
      </c>
      <c r="F27" s="5">
        <v>217379</v>
      </c>
      <c r="G27" s="5">
        <v>795985</v>
      </c>
      <c r="H27" s="5">
        <v>0</v>
      </c>
      <c r="I27" s="5">
        <v>1594338</v>
      </c>
      <c r="J27" s="5">
        <v>300800</v>
      </c>
      <c r="K27" s="5">
        <v>30516</v>
      </c>
      <c r="L27" s="5">
        <v>202636</v>
      </c>
      <c r="M27" s="5">
        <v>1060386</v>
      </c>
      <c r="N27" s="5">
        <v>0</v>
      </c>
    </row>
    <row r="28" spans="1:14">
      <c r="A28" s="5">
        <v>1394</v>
      </c>
      <c r="B28" s="5" t="s">
        <v>563</v>
      </c>
      <c r="C28" s="5">
        <v>7505323</v>
      </c>
      <c r="D28" s="5">
        <v>2331444</v>
      </c>
      <c r="E28" s="5">
        <v>443159</v>
      </c>
      <c r="F28" s="5">
        <v>16130</v>
      </c>
      <c r="G28" s="5">
        <v>4714590</v>
      </c>
      <c r="H28" s="5">
        <v>0</v>
      </c>
      <c r="I28" s="5">
        <v>7995376</v>
      </c>
      <c r="J28" s="5">
        <v>2609191</v>
      </c>
      <c r="K28" s="5">
        <v>473743</v>
      </c>
      <c r="L28" s="5">
        <v>33584</v>
      </c>
      <c r="M28" s="5">
        <v>4878859</v>
      </c>
      <c r="N28" s="5">
        <v>0</v>
      </c>
    </row>
    <row r="29" spans="1:14">
      <c r="A29" s="5">
        <v>1394</v>
      </c>
      <c r="B29" s="5" t="s">
        <v>564</v>
      </c>
      <c r="C29" s="5">
        <v>22787739</v>
      </c>
      <c r="D29" s="5">
        <v>6850207</v>
      </c>
      <c r="E29" s="5">
        <v>1177394</v>
      </c>
      <c r="F29" s="5">
        <v>183363</v>
      </c>
      <c r="G29" s="5">
        <v>14576775</v>
      </c>
      <c r="H29" s="5">
        <v>0</v>
      </c>
      <c r="I29" s="5">
        <v>25580812</v>
      </c>
      <c r="J29" s="5">
        <v>7803134</v>
      </c>
      <c r="K29" s="5">
        <v>1278838</v>
      </c>
      <c r="L29" s="5">
        <v>248259</v>
      </c>
      <c r="M29" s="5">
        <v>16250582</v>
      </c>
      <c r="N29" s="5">
        <v>0</v>
      </c>
    </row>
    <row r="30" spans="1:14">
      <c r="A30" s="5">
        <v>1394</v>
      </c>
      <c r="B30" s="5" t="s">
        <v>565</v>
      </c>
      <c r="C30" s="5">
        <v>4986426</v>
      </c>
      <c r="D30" s="5">
        <v>1774719</v>
      </c>
      <c r="E30" s="5">
        <v>497060</v>
      </c>
      <c r="F30" s="5">
        <v>4343</v>
      </c>
      <c r="G30" s="5">
        <v>2710304</v>
      </c>
      <c r="H30" s="5">
        <v>0</v>
      </c>
      <c r="I30" s="5">
        <v>5836803</v>
      </c>
      <c r="J30" s="5">
        <v>2703520</v>
      </c>
      <c r="K30" s="5">
        <v>503538</v>
      </c>
      <c r="L30" s="5">
        <v>2444</v>
      </c>
      <c r="M30" s="5">
        <v>2627300</v>
      </c>
      <c r="N30" s="5">
        <v>0</v>
      </c>
    </row>
    <row r="31" spans="1:14">
      <c r="A31" s="5">
        <v>1394</v>
      </c>
      <c r="B31" s="5" t="s">
        <v>566</v>
      </c>
      <c r="C31" s="5">
        <v>20878047</v>
      </c>
      <c r="D31" s="5">
        <v>4993570</v>
      </c>
      <c r="E31" s="5">
        <v>3900321</v>
      </c>
      <c r="F31" s="5">
        <v>382716</v>
      </c>
      <c r="G31" s="5">
        <v>11601440</v>
      </c>
      <c r="H31" s="5">
        <v>0</v>
      </c>
      <c r="I31" s="5">
        <v>22559784</v>
      </c>
      <c r="J31" s="5">
        <v>6793604</v>
      </c>
      <c r="K31" s="5">
        <v>3980100</v>
      </c>
      <c r="L31" s="5">
        <v>228089</v>
      </c>
      <c r="M31" s="5">
        <v>11557992</v>
      </c>
      <c r="N31" s="5">
        <v>0</v>
      </c>
    </row>
    <row r="32" spans="1:14">
      <c r="A32" s="5">
        <v>1394</v>
      </c>
      <c r="B32" s="5" t="s">
        <v>567</v>
      </c>
      <c r="C32" s="5">
        <v>72853788</v>
      </c>
      <c r="D32" s="5">
        <v>19033720</v>
      </c>
      <c r="E32" s="5">
        <v>8599562</v>
      </c>
      <c r="F32" s="5">
        <v>993213</v>
      </c>
      <c r="G32" s="5">
        <v>44227293</v>
      </c>
      <c r="H32" s="5">
        <v>0</v>
      </c>
      <c r="I32" s="5">
        <v>77173891</v>
      </c>
      <c r="J32" s="5">
        <v>21141126</v>
      </c>
      <c r="K32" s="5">
        <v>8121482</v>
      </c>
      <c r="L32" s="5">
        <v>936203</v>
      </c>
      <c r="M32" s="5">
        <v>46975081</v>
      </c>
      <c r="N32" s="5">
        <v>0</v>
      </c>
    </row>
    <row r="33" spans="1:14">
      <c r="A33" s="5">
        <v>1394</v>
      </c>
      <c r="B33" s="5" t="s">
        <v>568</v>
      </c>
      <c r="C33" s="5">
        <v>47249486</v>
      </c>
      <c r="D33" s="5">
        <v>26997003</v>
      </c>
      <c r="E33" s="5">
        <v>1294197</v>
      </c>
      <c r="F33" s="5">
        <v>196112</v>
      </c>
      <c r="G33" s="5">
        <v>18762174</v>
      </c>
      <c r="H33" s="5">
        <v>0</v>
      </c>
      <c r="I33" s="5">
        <v>49018613</v>
      </c>
      <c r="J33" s="5">
        <v>29860328</v>
      </c>
      <c r="K33" s="5">
        <v>1448782</v>
      </c>
      <c r="L33" s="5">
        <v>260521</v>
      </c>
      <c r="M33" s="5">
        <v>17448982</v>
      </c>
      <c r="N33" s="5">
        <v>0</v>
      </c>
    </row>
    <row r="34" spans="1:14">
      <c r="A34" s="5">
        <v>1394</v>
      </c>
      <c r="B34" s="5" t="s">
        <v>569</v>
      </c>
      <c r="C34" s="5">
        <v>5496714</v>
      </c>
      <c r="D34" s="5">
        <v>1242595</v>
      </c>
      <c r="E34" s="5">
        <v>632280</v>
      </c>
      <c r="F34" s="5">
        <v>31200</v>
      </c>
      <c r="G34" s="5">
        <v>3590637</v>
      </c>
      <c r="H34" s="5">
        <v>0</v>
      </c>
      <c r="I34" s="5">
        <v>6362439</v>
      </c>
      <c r="J34" s="5">
        <v>1841091</v>
      </c>
      <c r="K34" s="5">
        <v>660091</v>
      </c>
      <c r="L34" s="5">
        <v>10645</v>
      </c>
      <c r="M34" s="5">
        <v>3850612</v>
      </c>
      <c r="N34" s="5">
        <v>0</v>
      </c>
    </row>
    <row r="35" spans="1:14">
      <c r="A35" s="5">
        <v>1394</v>
      </c>
      <c r="B35" s="5" t="s">
        <v>570</v>
      </c>
      <c r="C35" s="5">
        <v>18696669</v>
      </c>
      <c r="D35" s="5">
        <v>6910139</v>
      </c>
      <c r="E35" s="5">
        <v>2090704</v>
      </c>
      <c r="F35" s="5">
        <v>137457</v>
      </c>
      <c r="G35" s="5">
        <v>9558369</v>
      </c>
      <c r="H35" s="5">
        <v>0</v>
      </c>
      <c r="I35" s="5">
        <v>25623380</v>
      </c>
      <c r="J35" s="5">
        <v>14791484</v>
      </c>
      <c r="K35" s="5">
        <v>1814155</v>
      </c>
      <c r="L35" s="5">
        <v>174135</v>
      </c>
      <c r="M35" s="5">
        <v>8843606</v>
      </c>
      <c r="N35" s="5">
        <v>0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9" t="s">
        <v>159</v>
      </c>
      <c r="B1" s="9"/>
      <c r="C1" s="8" t="str">
        <f>CONCATENATE("2-",'فهرست جداول'!B3,"-",MID('فهرست جداول'!A1, 58,10))</f>
        <v>2-شاغلان کارگاه‏ها بر حسب سطح مهارت و فعالیت-94 کل کشور</v>
      </c>
      <c r="D1" s="8"/>
      <c r="E1" s="8"/>
      <c r="F1" s="8"/>
      <c r="G1" s="8"/>
      <c r="H1" s="8"/>
      <c r="I1" s="8"/>
      <c r="J1" s="8"/>
      <c r="K1" s="8"/>
    </row>
    <row r="2" spans="1:11" ht="21" customHeight="1" thickBot="1">
      <c r="A2" s="36" t="s">
        <v>128</v>
      </c>
      <c r="B2" s="36" t="s">
        <v>151</v>
      </c>
      <c r="C2" s="36" t="s">
        <v>0</v>
      </c>
      <c r="D2" s="37" t="s">
        <v>1</v>
      </c>
      <c r="E2" s="28" t="s">
        <v>4</v>
      </c>
      <c r="F2" s="27" t="s">
        <v>5</v>
      </c>
      <c r="G2" s="27"/>
      <c r="H2" s="27"/>
      <c r="I2" s="27"/>
      <c r="J2" s="27"/>
      <c r="K2" s="28" t="s">
        <v>6</v>
      </c>
    </row>
    <row r="3" spans="1:11" ht="22.5" customHeight="1" thickBot="1">
      <c r="A3" s="38"/>
      <c r="B3" s="38"/>
      <c r="C3" s="38"/>
      <c r="D3" s="39"/>
      <c r="E3" s="32"/>
      <c r="F3" s="34" t="s">
        <v>3</v>
      </c>
      <c r="G3" s="34" t="s">
        <v>8</v>
      </c>
      <c r="H3" s="34" t="s">
        <v>9</v>
      </c>
      <c r="I3" s="34" t="s">
        <v>123</v>
      </c>
      <c r="J3" s="34" t="s">
        <v>10</v>
      </c>
      <c r="K3" s="32"/>
    </row>
    <row r="4" spans="1:11">
      <c r="A4" s="5">
        <v>1394</v>
      </c>
      <c r="B4" s="5">
        <v>1</v>
      </c>
      <c r="C4" s="5" t="s">
        <v>162</v>
      </c>
      <c r="D4" s="5" t="s">
        <v>163</v>
      </c>
      <c r="E4" s="5">
        <v>1792968</v>
      </c>
      <c r="F4" s="5">
        <v>1370516</v>
      </c>
      <c r="G4" s="5">
        <v>588898</v>
      </c>
      <c r="H4" s="5">
        <v>533844</v>
      </c>
      <c r="I4" s="5">
        <v>120539</v>
      </c>
      <c r="J4" s="5">
        <v>127235</v>
      </c>
      <c r="K4" s="5">
        <v>422452</v>
      </c>
    </row>
    <row r="5" spans="1:11">
      <c r="A5" s="5">
        <v>1394</v>
      </c>
      <c r="B5" s="5">
        <v>2</v>
      </c>
      <c r="C5" s="5" t="s">
        <v>164</v>
      </c>
      <c r="D5" s="5" t="s">
        <v>165</v>
      </c>
      <c r="E5" s="5">
        <v>294994</v>
      </c>
      <c r="F5" s="5">
        <v>220664</v>
      </c>
      <c r="G5" s="5">
        <v>118562</v>
      </c>
      <c r="H5" s="5">
        <v>73800</v>
      </c>
      <c r="I5" s="5">
        <v>13739</v>
      </c>
      <c r="J5" s="5">
        <v>14564</v>
      </c>
      <c r="K5" s="5">
        <v>74330</v>
      </c>
    </row>
    <row r="6" spans="1:11">
      <c r="A6" s="5">
        <v>1394</v>
      </c>
      <c r="B6" s="5">
        <v>3</v>
      </c>
      <c r="C6" s="5" t="s">
        <v>166</v>
      </c>
      <c r="D6" s="5" t="s">
        <v>167</v>
      </c>
      <c r="E6" s="5">
        <v>32739</v>
      </c>
      <c r="F6" s="5">
        <v>26154</v>
      </c>
      <c r="G6" s="5">
        <v>16603</v>
      </c>
      <c r="H6" s="5">
        <v>7382</v>
      </c>
      <c r="I6" s="5">
        <v>1070</v>
      </c>
      <c r="J6" s="5">
        <v>1099</v>
      </c>
      <c r="K6" s="5">
        <v>6586</v>
      </c>
    </row>
    <row r="7" spans="1:11">
      <c r="A7" s="5">
        <v>1394</v>
      </c>
      <c r="B7" s="5">
        <v>4</v>
      </c>
      <c r="C7" s="5" t="s">
        <v>168</v>
      </c>
      <c r="D7" s="5" t="s">
        <v>167</v>
      </c>
      <c r="E7" s="5">
        <v>32739</v>
      </c>
      <c r="F7" s="5">
        <v>26154</v>
      </c>
      <c r="G7" s="5">
        <v>16603</v>
      </c>
      <c r="H7" s="5">
        <v>7382</v>
      </c>
      <c r="I7" s="5">
        <v>1070</v>
      </c>
      <c r="J7" s="5">
        <v>1099</v>
      </c>
      <c r="K7" s="5">
        <v>6586</v>
      </c>
    </row>
    <row r="8" spans="1:11">
      <c r="A8" s="5">
        <v>1394</v>
      </c>
      <c r="B8" s="5">
        <v>3</v>
      </c>
      <c r="C8" s="5" t="s">
        <v>169</v>
      </c>
      <c r="D8" s="5" t="s">
        <v>170</v>
      </c>
      <c r="E8" s="5">
        <v>6606</v>
      </c>
      <c r="F8" s="5">
        <v>5250</v>
      </c>
      <c r="G8" s="5">
        <v>2923</v>
      </c>
      <c r="H8" s="5">
        <v>1764</v>
      </c>
      <c r="I8" s="5">
        <v>249</v>
      </c>
      <c r="J8" s="5">
        <v>313</v>
      </c>
      <c r="K8" s="5">
        <v>1357</v>
      </c>
    </row>
    <row r="9" spans="1:11">
      <c r="A9" s="5">
        <v>1394</v>
      </c>
      <c r="B9" s="5">
        <v>4</v>
      </c>
      <c r="C9" s="5" t="s">
        <v>171</v>
      </c>
      <c r="D9" s="5" t="s">
        <v>170</v>
      </c>
      <c r="E9" s="5">
        <v>6606</v>
      </c>
      <c r="F9" s="5">
        <v>5250</v>
      </c>
      <c r="G9" s="5">
        <v>2923</v>
      </c>
      <c r="H9" s="5">
        <v>1764</v>
      </c>
      <c r="I9" s="5">
        <v>249</v>
      </c>
      <c r="J9" s="5">
        <v>313</v>
      </c>
      <c r="K9" s="5">
        <v>1357</v>
      </c>
    </row>
    <row r="10" spans="1:11">
      <c r="A10" s="5">
        <v>1394</v>
      </c>
      <c r="B10" s="5">
        <v>3</v>
      </c>
      <c r="C10" s="5" t="s">
        <v>172</v>
      </c>
      <c r="D10" s="5" t="s">
        <v>173</v>
      </c>
      <c r="E10" s="5">
        <v>28087</v>
      </c>
      <c r="F10" s="5">
        <v>21997</v>
      </c>
      <c r="G10" s="5">
        <v>14359</v>
      </c>
      <c r="H10" s="5">
        <v>5477</v>
      </c>
      <c r="I10" s="5">
        <v>949</v>
      </c>
      <c r="J10" s="5">
        <v>1212</v>
      </c>
      <c r="K10" s="5">
        <v>6090</v>
      </c>
    </row>
    <row r="11" spans="1:11">
      <c r="A11" s="5">
        <v>1394</v>
      </c>
      <c r="B11" s="5">
        <v>4</v>
      </c>
      <c r="C11" s="5" t="s">
        <v>174</v>
      </c>
      <c r="D11" s="5" t="s">
        <v>173</v>
      </c>
      <c r="E11" s="5">
        <v>28087</v>
      </c>
      <c r="F11" s="5">
        <v>21997</v>
      </c>
      <c r="G11" s="5">
        <v>14359</v>
      </c>
      <c r="H11" s="5">
        <v>5477</v>
      </c>
      <c r="I11" s="5">
        <v>949</v>
      </c>
      <c r="J11" s="5">
        <v>1212</v>
      </c>
      <c r="K11" s="5">
        <v>6090</v>
      </c>
    </row>
    <row r="12" spans="1:11">
      <c r="A12" s="5">
        <v>1394</v>
      </c>
      <c r="B12" s="5">
        <v>3</v>
      </c>
      <c r="C12" s="5" t="s">
        <v>175</v>
      </c>
      <c r="D12" s="5" t="s">
        <v>176</v>
      </c>
      <c r="E12" s="5">
        <v>13096</v>
      </c>
      <c r="F12" s="5">
        <v>9882</v>
      </c>
      <c r="G12" s="5">
        <v>4640</v>
      </c>
      <c r="H12" s="5">
        <v>3616</v>
      </c>
      <c r="I12" s="5">
        <v>753</v>
      </c>
      <c r="J12" s="5">
        <v>874</v>
      </c>
      <c r="K12" s="5">
        <v>3214</v>
      </c>
    </row>
    <row r="13" spans="1:11">
      <c r="A13" s="5">
        <v>1394</v>
      </c>
      <c r="B13" s="5">
        <v>4</v>
      </c>
      <c r="C13" s="5" t="s">
        <v>177</v>
      </c>
      <c r="D13" s="5" t="s">
        <v>176</v>
      </c>
      <c r="E13" s="5">
        <v>13096</v>
      </c>
      <c r="F13" s="5">
        <v>9882</v>
      </c>
      <c r="G13" s="5">
        <v>4640</v>
      </c>
      <c r="H13" s="5">
        <v>3616</v>
      </c>
      <c r="I13" s="5">
        <v>753</v>
      </c>
      <c r="J13" s="5">
        <v>874</v>
      </c>
      <c r="K13" s="5">
        <v>3214</v>
      </c>
    </row>
    <row r="14" spans="1:11">
      <c r="A14" s="5">
        <v>1394</v>
      </c>
      <c r="B14" s="5">
        <v>3</v>
      </c>
      <c r="C14" s="5" t="s">
        <v>178</v>
      </c>
      <c r="D14" s="5" t="s">
        <v>179</v>
      </c>
      <c r="E14" s="5">
        <v>58397</v>
      </c>
      <c r="F14" s="5">
        <v>39933</v>
      </c>
      <c r="G14" s="5">
        <v>15455</v>
      </c>
      <c r="H14" s="5">
        <v>18340</v>
      </c>
      <c r="I14" s="5">
        <v>2683</v>
      </c>
      <c r="J14" s="5">
        <v>3455</v>
      </c>
      <c r="K14" s="5">
        <v>18464</v>
      </c>
    </row>
    <row r="15" spans="1:11">
      <c r="A15" s="5">
        <v>1394</v>
      </c>
      <c r="B15" s="5">
        <v>4</v>
      </c>
      <c r="C15" s="5" t="s">
        <v>180</v>
      </c>
      <c r="D15" s="5" t="s">
        <v>179</v>
      </c>
      <c r="E15" s="5">
        <v>58397</v>
      </c>
      <c r="F15" s="5">
        <v>39933</v>
      </c>
      <c r="G15" s="5">
        <v>15455</v>
      </c>
      <c r="H15" s="5">
        <v>18340</v>
      </c>
      <c r="I15" s="5">
        <v>2683</v>
      </c>
      <c r="J15" s="5">
        <v>3455</v>
      </c>
      <c r="K15" s="5">
        <v>18464</v>
      </c>
    </row>
    <row r="16" spans="1:11">
      <c r="A16" s="5">
        <v>1394</v>
      </c>
      <c r="B16" s="5">
        <v>3</v>
      </c>
      <c r="C16" s="5" t="s">
        <v>181</v>
      </c>
      <c r="D16" s="5" t="s">
        <v>182</v>
      </c>
      <c r="E16" s="5">
        <v>21545</v>
      </c>
      <c r="F16" s="5">
        <v>16154</v>
      </c>
      <c r="G16" s="5">
        <v>9029</v>
      </c>
      <c r="H16" s="5">
        <v>4912</v>
      </c>
      <c r="I16" s="5">
        <v>984</v>
      </c>
      <c r="J16" s="5">
        <v>1229</v>
      </c>
      <c r="K16" s="5">
        <v>5391</v>
      </c>
    </row>
    <row r="17" spans="1:11">
      <c r="A17" s="5">
        <v>1394</v>
      </c>
      <c r="B17" s="5">
        <v>4</v>
      </c>
      <c r="C17" s="5" t="s">
        <v>183</v>
      </c>
      <c r="D17" s="5" t="s">
        <v>184</v>
      </c>
      <c r="E17" s="5">
        <v>17956</v>
      </c>
      <c r="F17" s="5">
        <v>13342</v>
      </c>
      <c r="G17" s="5">
        <v>7504</v>
      </c>
      <c r="H17" s="5">
        <v>4112</v>
      </c>
      <c r="I17" s="5">
        <v>728</v>
      </c>
      <c r="J17" s="5">
        <v>998</v>
      </c>
      <c r="K17" s="5">
        <v>4614</v>
      </c>
    </row>
    <row r="18" spans="1:11">
      <c r="A18" s="5">
        <v>1394</v>
      </c>
      <c r="B18" s="5">
        <v>4</v>
      </c>
      <c r="C18" s="5" t="s">
        <v>185</v>
      </c>
      <c r="D18" s="5" t="s">
        <v>186</v>
      </c>
      <c r="E18" s="5">
        <v>3590</v>
      </c>
      <c r="F18" s="5">
        <v>2813</v>
      </c>
      <c r="G18" s="5">
        <v>1526</v>
      </c>
      <c r="H18" s="5">
        <v>799</v>
      </c>
      <c r="I18" s="5">
        <v>256</v>
      </c>
      <c r="J18" s="5">
        <v>231</v>
      </c>
      <c r="K18" s="5">
        <v>777</v>
      </c>
    </row>
    <row r="19" spans="1:11">
      <c r="A19" s="5">
        <v>1394</v>
      </c>
      <c r="B19" s="5">
        <v>3</v>
      </c>
      <c r="C19" s="5" t="s">
        <v>187</v>
      </c>
      <c r="D19" s="5" t="s">
        <v>188</v>
      </c>
      <c r="E19" s="5">
        <v>125814</v>
      </c>
      <c r="F19" s="5">
        <v>95119</v>
      </c>
      <c r="G19" s="5">
        <v>52280</v>
      </c>
      <c r="H19" s="5">
        <v>30576</v>
      </c>
      <c r="I19" s="5">
        <v>6556</v>
      </c>
      <c r="J19" s="5">
        <v>5707</v>
      </c>
      <c r="K19" s="5">
        <v>30695</v>
      </c>
    </row>
    <row r="20" spans="1:11">
      <c r="A20" s="5">
        <v>1394</v>
      </c>
      <c r="B20" s="5">
        <v>4</v>
      </c>
      <c r="C20" s="5" t="s">
        <v>189</v>
      </c>
      <c r="D20" s="5" t="s">
        <v>188</v>
      </c>
      <c r="E20" s="5">
        <v>43043</v>
      </c>
      <c r="F20" s="5">
        <v>32040</v>
      </c>
      <c r="G20" s="5">
        <v>18179</v>
      </c>
      <c r="H20" s="5">
        <v>10505</v>
      </c>
      <c r="I20" s="5">
        <v>2254</v>
      </c>
      <c r="J20" s="5">
        <v>1102</v>
      </c>
      <c r="K20" s="5">
        <v>11003</v>
      </c>
    </row>
    <row r="21" spans="1:11">
      <c r="A21" s="5">
        <v>1394</v>
      </c>
      <c r="B21" s="5">
        <v>4</v>
      </c>
      <c r="C21" s="5" t="s">
        <v>190</v>
      </c>
      <c r="D21" s="5" t="s">
        <v>191</v>
      </c>
      <c r="E21" s="5">
        <v>23613</v>
      </c>
      <c r="F21" s="5">
        <v>19582</v>
      </c>
      <c r="G21" s="5">
        <v>10127</v>
      </c>
      <c r="H21" s="5">
        <v>5837</v>
      </c>
      <c r="I21" s="5">
        <v>2008</v>
      </c>
      <c r="J21" s="5">
        <v>1611</v>
      </c>
      <c r="K21" s="5">
        <v>4031</v>
      </c>
    </row>
    <row r="22" spans="1:11">
      <c r="A22" s="5">
        <v>1394</v>
      </c>
      <c r="B22" s="5">
        <v>4</v>
      </c>
      <c r="C22" s="5" t="s">
        <v>192</v>
      </c>
      <c r="D22" s="5" t="s">
        <v>193</v>
      </c>
      <c r="E22" s="5">
        <v>19057</v>
      </c>
      <c r="F22" s="5">
        <v>14942</v>
      </c>
      <c r="G22" s="5">
        <v>8906</v>
      </c>
      <c r="H22" s="5">
        <v>4819</v>
      </c>
      <c r="I22" s="5">
        <v>558</v>
      </c>
      <c r="J22" s="5">
        <v>660</v>
      </c>
      <c r="K22" s="5">
        <v>4115</v>
      </c>
    </row>
    <row r="23" spans="1:11">
      <c r="A23" s="5">
        <v>1394</v>
      </c>
      <c r="B23" s="5">
        <v>4</v>
      </c>
      <c r="C23" s="5" t="s">
        <v>194</v>
      </c>
      <c r="D23" s="5" t="s">
        <v>195</v>
      </c>
      <c r="E23" s="5">
        <v>2973</v>
      </c>
      <c r="F23" s="5">
        <v>2414</v>
      </c>
      <c r="G23" s="5">
        <v>1008</v>
      </c>
      <c r="H23" s="5">
        <v>916</v>
      </c>
      <c r="I23" s="5">
        <v>186</v>
      </c>
      <c r="J23" s="5">
        <v>304</v>
      </c>
      <c r="K23" s="5">
        <v>558</v>
      </c>
    </row>
    <row r="24" spans="1:11">
      <c r="A24" s="5">
        <v>1394</v>
      </c>
      <c r="B24" s="5">
        <v>4</v>
      </c>
      <c r="C24" s="5" t="s">
        <v>196</v>
      </c>
      <c r="D24" s="5" t="s">
        <v>197</v>
      </c>
      <c r="E24" s="5">
        <v>7193</v>
      </c>
      <c r="F24" s="5">
        <v>5113</v>
      </c>
      <c r="G24" s="5">
        <v>2645</v>
      </c>
      <c r="H24" s="5">
        <v>1949</v>
      </c>
      <c r="I24" s="5">
        <v>184</v>
      </c>
      <c r="J24" s="5">
        <v>334</v>
      </c>
      <c r="K24" s="5">
        <v>2081</v>
      </c>
    </row>
    <row r="25" spans="1:11">
      <c r="A25" s="5">
        <v>1394</v>
      </c>
      <c r="B25" s="5">
        <v>4</v>
      </c>
      <c r="C25" s="5" t="s">
        <v>198</v>
      </c>
      <c r="D25" s="5" t="s">
        <v>199</v>
      </c>
      <c r="E25" s="5">
        <v>29935</v>
      </c>
      <c r="F25" s="5">
        <v>21028</v>
      </c>
      <c r="G25" s="5">
        <v>11416</v>
      </c>
      <c r="H25" s="5">
        <v>6550</v>
      </c>
      <c r="I25" s="5">
        <v>1365</v>
      </c>
      <c r="J25" s="5">
        <v>1697</v>
      </c>
      <c r="K25" s="5">
        <v>8907</v>
      </c>
    </row>
    <row r="26" spans="1:11">
      <c r="A26" s="5">
        <v>1394</v>
      </c>
      <c r="B26" s="5">
        <v>3</v>
      </c>
      <c r="C26" s="5" t="s">
        <v>200</v>
      </c>
      <c r="D26" s="5" t="s">
        <v>201</v>
      </c>
      <c r="E26" s="5">
        <v>8709</v>
      </c>
      <c r="F26" s="5">
        <v>6176</v>
      </c>
      <c r="G26" s="5">
        <v>3273</v>
      </c>
      <c r="H26" s="5">
        <v>1733</v>
      </c>
      <c r="I26" s="5">
        <v>494</v>
      </c>
      <c r="J26" s="5">
        <v>676</v>
      </c>
      <c r="K26" s="5">
        <v>2533</v>
      </c>
    </row>
    <row r="27" spans="1:11">
      <c r="A27" s="5">
        <v>1394</v>
      </c>
      <c r="B27" s="5">
        <v>4</v>
      </c>
      <c r="C27" s="5" t="s">
        <v>202</v>
      </c>
      <c r="D27" s="5" t="s">
        <v>201</v>
      </c>
      <c r="E27" s="5">
        <v>8709</v>
      </c>
      <c r="F27" s="5">
        <v>6176</v>
      </c>
      <c r="G27" s="5">
        <v>3273</v>
      </c>
      <c r="H27" s="5">
        <v>1733</v>
      </c>
      <c r="I27" s="5">
        <v>494</v>
      </c>
      <c r="J27" s="5">
        <v>676</v>
      </c>
      <c r="K27" s="5">
        <v>2533</v>
      </c>
    </row>
    <row r="28" spans="1:11">
      <c r="A28" s="5">
        <v>1394</v>
      </c>
      <c r="B28" s="5">
        <v>2</v>
      </c>
      <c r="C28" s="5" t="s">
        <v>203</v>
      </c>
      <c r="D28" s="5" t="s">
        <v>204</v>
      </c>
      <c r="E28" s="5">
        <v>16479</v>
      </c>
      <c r="F28" s="5">
        <v>11053</v>
      </c>
      <c r="G28" s="5">
        <v>5147</v>
      </c>
      <c r="H28" s="5">
        <v>3856</v>
      </c>
      <c r="I28" s="5">
        <v>996</v>
      </c>
      <c r="J28" s="5">
        <v>1053</v>
      </c>
      <c r="K28" s="5">
        <v>5427</v>
      </c>
    </row>
    <row r="29" spans="1:11">
      <c r="A29" s="5">
        <v>1394</v>
      </c>
      <c r="B29" s="5">
        <v>3</v>
      </c>
      <c r="C29" s="5" t="s">
        <v>205</v>
      </c>
      <c r="D29" s="5" t="s">
        <v>204</v>
      </c>
      <c r="E29" s="5">
        <v>16479</v>
      </c>
      <c r="F29" s="5">
        <v>11053</v>
      </c>
      <c r="G29" s="5">
        <v>5147</v>
      </c>
      <c r="H29" s="5">
        <v>3856</v>
      </c>
      <c r="I29" s="5">
        <v>996</v>
      </c>
      <c r="J29" s="5">
        <v>1053</v>
      </c>
      <c r="K29" s="5">
        <v>5427</v>
      </c>
    </row>
    <row r="30" spans="1:11">
      <c r="A30" s="5">
        <v>1394</v>
      </c>
      <c r="B30" s="5">
        <v>4</v>
      </c>
      <c r="C30" s="5" t="s">
        <v>206</v>
      </c>
      <c r="D30" s="5" t="s">
        <v>207</v>
      </c>
      <c r="E30" s="5">
        <v>564</v>
      </c>
      <c r="F30" s="5">
        <v>298</v>
      </c>
      <c r="G30" s="5">
        <v>64</v>
      </c>
      <c r="H30" s="5">
        <v>124</v>
      </c>
      <c r="I30" s="5">
        <v>54</v>
      </c>
      <c r="J30" s="5">
        <v>55</v>
      </c>
      <c r="K30" s="5">
        <v>266</v>
      </c>
    </row>
    <row r="31" spans="1:11">
      <c r="A31" s="5">
        <v>1394</v>
      </c>
      <c r="B31" s="5">
        <v>4</v>
      </c>
      <c r="C31" s="5" t="s">
        <v>208</v>
      </c>
      <c r="D31" s="5" t="s">
        <v>209</v>
      </c>
      <c r="E31" s="5">
        <v>1315</v>
      </c>
      <c r="F31" s="5">
        <v>744</v>
      </c>
      <c r="G31" s="5">
        <v>358</v>
      </c>
      <c r="H31" s="5">
        <v>206</v>
      </c>
      <c r="I31" s="5">
        <v>76</v>
      </c>
      <c r="J31" s="5">
        <v>104</v>
      </c>
      <c r="K31" s="5">
        <v>571</v>
      </c>
    </row>
    <row r="32" spans="1:11">
      <c r="A32" s="5">
        <v>1394</v>
      </c>
      <c r="B32" s="5">
        <v>4</v>
      </c>
      <c r="C32" s="5" t="s">
        <v>210</v>
      </c>
      <c r="D32" s="5" t="s">
        <v>211</v>
      </c>
      <c r="E32" s="5">
        <v>14601</v>
      </c>
      <c r="F32" s="5">
        <v>10011</v>
      </c>
      <c r="G32" s="5">
        <v>4725</v>
      </c>
      <c r="H32" s="5">
        <v>3526</v>
      </c>
      <c r="I32" s="5">
        <v>866</v>
      </c>
      <c r="J32" s="5">
        <v>894</v>
      </c>
      <c r="K32" s="5">
        <v>4590</v>
      </c>
    </row>
    <row r="33" spans="1:11">
      <c r="A33" s="5">
        <v>1394</v>
      </c>
      <c r="B33" s="5">
        <v>2</v>
      </c>
      <c r="C33" s="5" t="s">
        <v>212</v>
      </c>
      <c r="D33" s="5" t="s">
        <v>213</v>
      </c>
      <c r="E33" s="5">
        <v>6179</v>
      </c>
      <c r="F33" s="5">
        <v>4915</v>
      </c>
      <c r="G33" s="5">
        <v>906</v>
      </c>
      <c r="H33" s="5">
        <v>1630</v>
      </c>
      <c r="I33" s="5">
        <v>785</v>
      </c>
      <c r="J33" s="5">
        <v>1594</v>
      </c>
      <c r="K33" s="5">
        <v>1264</v>
      </c>
    </row>
    <row r="34" spans="1:11">
      <c r="A34" s="5">
        <v>1394</v>
      </c>
      <c r="B34" s="5">
        <v>3</v>
      </c>
      <c r="C34" s="5" t="s">
        <v>214</v>
      </c>
      <c r="D34" s="5" t="s">
        <v>215</v>
      </c>
      <c r="E34" s="5">
        <v>6179</v>
      </c>
      <c r="F34" s="5">
        <v>4915</v>
      </c>
      <c r="G34" s="5">
        <v>906</v>
      </c>
      <c r="H34" s="5">
        <v>1630</v>
      </c>
      <c r="I34" s="5">
        <v>785</v>
      </c>
      <c r="J34" s="5">
        <v>1594</v>
      </c>
      <c r="K34" s="5">
        <v>1264</v>
      </c>
    </row>
    <row r="35" spans="1:11">
      <c r="A35" s="5">
        <v>1394</v>
      </c>
      <c r="B35" s="5">
        <v>4</v>
      </c>
      <c r="C35" s="5" t="s">
        <v>216</v>
      </c>
      <c r="D35" s="5" t="s">
        <v>217</v>
      </c>
      <c r="E35" s="5">
        <v>6179</v>
      </c>
      <c r="F35" s="5">
        <v>4915</v>
      </c>
      <c r="G35" s="5">
        <v>906</v>
      </c>
      <c r="H35" s="5">
        <v>1630</v>
      </c>
      <c r="I35" s="5">
        <v>785</v>
      </c>
      <c r="J35" s="5">
        <v>1594</v>
      </c>
      <c r="K35" s="5">
        <v>1264</v>
      </c>
    </row>
    <row r="36" spans="1:11">
      <c r="A36" s="5">
        <v>1394</v>
      </c>
      <c r="B36" s="5">
        <v>2</v>
      </c>
      <c r="C36" s="5" t="s">
        <v>218</v>
      </c>
      <c r="D36" s="5" t="s">
        <v>219</v>
      </c>
      <c r="E36" s="5">
        <v>106328</v>
      </c>
      <c r="F36" s="5">
        <v>89633</v>
      </c>
      <c r="G36" s="5">
        <v>42438</v>
      </c>
      <c r="H36" s="5">
        <v>38610</v>
      </c>
      <c r="I36" s="5">
        <v>4300</v>
      </c>
      <c r="J36" s="5">
        <v>4285</v>
      </c>
      <c r="K36" s="5">
        <v>16694</v>
      </c>
    </row>
    <row r="37" spans="1:11">
      <c r="A37" s="5">
        <v>1394</v>
      </c>
      <c r="B37" s="5">
        <v>3</v>
      </c>
      <c r="C37" s="5" t="s">
        <v>220</v>
      </c>
      <c r="D37" s="5" t="s">
        <v>221</v>
      </c>
      <c r="E37" s="5">
        <v>65982</v>
      </c>
      <c r="F37" s="5">
        <v>56592</v>
      </c>
      <c r="G37" s="5">
        <v>25870</v>
      </c>
      <c r="H37" s="5">
        <v>25278</v>
      </c>
      <c r="I37" s="5">
        <v>2750</v>
      </c>
      <c r="J37" s="5">
        <v>2693</v>
      </c>
      <c r="K37" s="5">
        <v>9389</v>
      </c>
    </row>
    <row r="38" spans="1:11">
      <c r="A38" s="5">
        <v>1394</v>
      </c>
      <c r="B38" s="5">
        <v>4</v>
      </c>
      <c r="C38" s="5" t="s">
        <v>222</v>
      </c>
      <c r="D38" s="5" t="s">
        <v>223</v>
      </c>
      <c r="E38" s="5">
        <v>36302</v>
      </c>
      <c r="F38" s="5">
        <v>31415</v>
      </c>
      <c r="G38" s="5">
        <v>14804</v>
      </c>
      <c r="H38" s="5">
        <v>13385</v>
      </c>
      <c r="I38" s="5">
        <v>1716</v>
      </c>
      <c r="J38" s="5">
        <v>1510</v>
      </c>
      <c r="K38" s="5">
        <v>4887</v>
      </c>
    </row>
    <row r="39" spans="1:11">
      <c r="A39" s="5">
        <v>1394</v>
      </c>
      <c r="B39" s="5">
        <v>4</v>
      </c>
      <c r="C39" s="5" t="s">
        <v>224</v>
      </c>
      <c r="D39" s="5" t="s">
        <v>225</v>
      </c>
      <c r="E39" s="5">
        <v>24126</v>
      </c>
      <c r="F39" s="5">
        <v>20510</v>
      </c>
      <c r="G39" s="5">
        <v>8568</v>
      </c>
      <c r="H39" s="5">
        <v>10230</v>
      </c>
      <c r="I39" s="5">
        <v>830</v>
      </c>
      <c r="J39" s="5">
        <v>883</v>
      </c>
      <c r="K39" s="5">
        <v>3615</v>
      </c>
    </row>
    <row r="40" spans="1:11">
      <c r="A40" s="5">
        <v>1394</v>
      </c>
      <c r="B40" s="5">
        <v>4</v>
      </c>
      <c r="C40" s="5" t="s">
        <v>226</v>
      </c>
      <c r="D40" s="5" t="s">
        <v>227</v>
      </c>
      <c r="E40" s="5">
        <v>5554</v>
      </c>
      <c r="F40" s="5">
        <v>4667</v>
      </c>
      <c r="G40" s="5">
        <v>2499</v>
      </c>
      <c r="H40" s="5">
        <v>1663</v>
      </c>
      <c r="I40" s="5">
        <v>205</v>
      </c>
      <c r="J40" s="5">
        <v>300</v>
      </c>
      <c r="K40" s="5">
        <v>888</v>
      </c>
    </row>
    <row r="41" spans="1:11">
      <c r="A41" s="5">
        <v>1394</v>
      </c>
      <c r="B41" s="5">
        <v>3</v>
      </c>
      <c r="C41" s="5" t="s">
        <v>228</v>
      </c>
      <c r="D41" s="5" t="s">
        <v>229</v>
      </c>
      <c r="E41" s="5">
        <v>40346</v>
      </c>
      <c r="F41" s="5">
        <v>33041</v>
      </c>
      <c r="G41" s="5">
        <v>16568</v>
      </c>
      <c r="H41" s="5">
        <v>13332</v>
      </c>
      <c r="I41" s="5">
        <v>1549</v>
      </c>
      <c r="J41" s="5">
        <v>1592</v>
      </c>
      <c r="K41" s="5">
        <v>7305</v>
      </c>
    </row>
    <row r="42" spans="1:11">
      <c r="A42" s="5">
        <v>1394</v>
      </c>
      <c r="B42" s="5">
        <v>4</v>
      </c>
      <c r="C42" s="5" t="s">
        <v>230</v>
      </c>
      <c r="D42" s="5" t="s">
        <v>231</v>
      </c>
      <c r="E42" s="5">
        <v>398</v>
      </c>
      <c r="F42" s="5">
        <v>351</v>
      </c>
      <c r="G42" s="5">
        <v>206</v>
      </c>
      <c r="H42" s="5">
        <v>117</v>
      </c>
      <c r="I42" s="5">
        <v>9</v>
      </c>
      <c r="J42" s="5">
        <v>20</v>
      </c>
      <c r="K42" s="5">
        <v>47</v>
      </c>
    </row>
    <row r="43" spans="1:11">
      <c r="A43" s="5">
        <v>1394</v>
      </c>
      <c r="B43" s="5">
        <v>4</v>
      </c>
      <c r="C43" s="5" t="s">
        <v>232</v>
      </c>
      <c r="D43" s="5" t="s">
        <v>233</v>
      </c>
      <c r="E43" s="5">
        <v>11316</v>
      </c>
      <c r="F43" s="5">
        <v>9640</v>
      </c>
      <c r="G43" s="5">
        <v>4977</v>
      </c>
      <c r="H43" s="5">
        <v>3915</v>
      </c>
      <c r="I43" s="5">
        <v>408</v>
      </c>
      <c r="J43" s="5">
        <v>339</v>
      </c>
      <c r="K43" s="5">
        <v>1676</v>
      </c>
    </row>
    <row r="44" spans="1:11">
      <c r="A44" s="5">
        <v>1394</v>
      </c>
      <c r="B44" s="5">
        <v>4</v>
      </c>
      <c r="C44" s="5" t="s">
        <v>234</v>
      </c>
      <c r="D44" s="5" t="s">
        <v>235</v>
      </c>
      <c r="E44" s="5">
        <v>25364</v>
      </c>
      <c r="F44" s="5">
        <v>20475</v>
      </c>
      <c r="G44" s="5">
        <v>9973</v>
      </c>
      <c r="H44" s="5">
        <v>8465</v>
      </c>
      <c r="I44" s="5">
        <v>932</v>
      </c>
      <c r="J44" s="5">
        <v>1105</v>
      </c>
      <c r="K44" s="5">
        <v>4889</v>
      </c>
    </row>
    <row r="45" spans="1:11">
      <c r="A45" s="5">
        <v>1394</v>
      </c>
      <c r="B45" s="5">
        <v>4</v>
      </c>
      <c r="C45" s="5" t="s">
        <v>236</v>
      </c>
      <c r="D45" s="5" t="s">
        <v>237</v>
      </c>
      <c r="E45" s="5">
        <v>646</v>
      </c>
      <c r="F45" s="5">
        <v>529</v>
      </c>
      <c r="G45" s="5">
        <v>312</v>
      </c>
      <c r="H45" s="5">
        <v>154</v>
      </c>
      <c r="I45" s="5">
        <v>46</v>
      </c>
      <c r="J45" s="5">
        <v>17</v>
      </c>
      <c r="K45" s="5">
        <v>117</v>
      </c>
    </row>
    <row r="46" spans="1:11">
      <c r="A46" s="5">
        <v>1394</v>
      </c>
      <c r="B46" s="5">
        <v>4</v>
      </c>
      <c r="C46" s="5" t="s">
        <v>238</v>
      </c>
      <c r="D46" s="5" t="s">
        <v>239</v>
      </c>
      <c r="E46" s="5">
        <v>2622</v>
      </c>
      <c r="F46" s="5">
        <v>2046</v>
      </c>
      <c r="G46" s="5">
        <v>1100</v>
      </c>
      <c r="H46" s="5">
        <v>682</v>
      </c>
      <c r="I46" s="5">
        <v>155</v>
      </c>
      <c r="J46" s="5">
        <v>111</v>
      </c>
      <c r="K46" s="5">
        <v>576</v>
      </c>
    </row>
    <row r="47" spans="1:11">
      <c r="A47" s="5">
        <v>1394</v>
      </c>
      <c r="B47" s="5">
        <v>2</v>
      </c>
      <c r="C47" s="5" t="s">
        <v>240</v>
      </c>
      <c r="D47" s="5" t="s">
        <v>241</v>
      </c>
      <c r="E47" s="5">
        <v>21012</v>
      </c>
      <c r="F47" s="5">
        <v>18068</v>
      </c>
      <c r="G47" s="5">
        <v>7540</v>
      </c>
      <c r="H47" s="5">
        <v>9484</v>
      </c>
      <c r="I47" s="5">
        <v>493</v>
      </c>
      <c r="J47" s="5">
        <v>552</v>
      </c>
      <c r="K47" s="5">
        <v>2944</v>
      </c>
    </row>
    <row r="48" spans="1:11">
      <c r="A48" s="5">
        <v>1394</v>
      </c>
      <c r="B48" s="5">
        <v>3</v>
      </c>
      <c r="C48" s="5" t="s">
        <v>242</v>
      </c>
      <c r="D48" s="5" t="s">
        <v>243</v>
      </c>
      <c r="E48" s="5">
        <v>19430</v>
      </c>
      <c r="F48" s="5">
        <v>16809</v>
      </c>
      <c r="G48" s="5">
        <v>6909</v>
      </c>
      <c r="H48" s="5">
        <v>8969</v>
      </c>
      <c r="I48" s="5">
        <v>451</v>
      </c>
      <c r="J48" s="5">
        <v>480</v>
      </c>
      <c r="K48" s="5">
        <v>2621</v>
      </c>
    </row>
    <row r="49" spans="1:11">
      <c r="A49" s="5">
        <v>1394</v>
      </c>
      <c r="B49" s="5">
        <v>4</v>
      </c>
      <c r="C49" s="5" t="s">
        <v>244</v>
      </c>
      <c r="D49" s="5" t="s">
        <v>243</v>
      </c>
      <c r="E49" s="5">
        <v>19430</v>
      </c>
      <c r="F49" s="5">
        <v>16809</v>
      </c>
      <c r="G49" s="5">
        <v>6909</v>
      </c>
      <c r="H49" s="5">
        <v>8969</v>
      </c>
      <c r="I49" s="5">
        <v>451</v>
      </c>
      <c r="J49" s="5">
        <v>480</v>
      </c>
      <c r="K49" s="5">
        <v>2621</v>
      </c>
    </row>
    <row r="50" spans="1:11">
      <c r="A50" s="5">
        <v>1394</v>
      </c>
      <c r="B50" s="5">
        <v>3</v>
      </c>
      <c r="C50" s="5" t="s">
        <v>245</v>
      </c>
      <c r="D50" s="5" t="s">
        <v>246</v>
      </c>
      <c r="E50" s="5">
        <v>1583</v>
      </c>
      <c r="F50" s="5">
        <v>1260</v>
      </c>
      <c r="G50" s="5">
        <v>631</v>
      </c>
      <c r="H50" s="5">
        <v>515</v>
      </c>
      <c r="I50" s="5">
        <v>42</v>
      </c>
      <c r="J50" s="5">
        <v>72</v>
      </c>
      <c r="K50" s="5">
        <v>323</v>
      </c>
    </row>
    <row r="51" spans="1:11">
      <c r="A51" s="5">
        <v>1394</v>
      </c>
      <c r="B51" s="5">
        <v>4</v>
      </c>
      <c r="C51" s="5" t="s">
        <v>247</v>
      </c>
      <c r="D51" s="5" t="s">
        <v>246</v>
      </c>
      <c r="E51" s="5">
        <v>1583</v>
      </c>
      <c r="F51" s="5">
        <v>1260</v>
      </c>
      <c r="G51" s="5">
        <v>631</v>
      </c>
      <c r="H51" s="5">
        <v>515</v>
      </c>
      <c r="I51" s="5">
        <v>42</v>
      </c>
      <c r="J51" s="5">
        <v>72</v>
      </c>
      <c r="K51" s="5">
        <v>323</v>
      </c>
    </row>
    <row r="52" spans="1:11">
      <c r="A52" s="5">
        <v>1394</v>
      </c>
      <c r="B52" s="5">
        <v>2</v>
      </c>
      <c r="C52" s="5" t="s">
        <v>248</v>
      </c>
      <c r="D52" s="5" t="s">
        <v>249</v>
      </c>
      <c r="E52" s="5">
        <v>13863</v>
      </c>
      <c r="F52" s="5">
        <v>11383</v>
      </c>
      <c r="G52" s="5">
        <v>6094</v>
      </c>
      <c r="H52" s="5">
        <v>4592</v>
      </c>
      <c r="I52" s="5">
        <v>274</v>
      </c>
      <c r="J52" s="5">
        <v>424</v>
      </c>
      <c r="K52" s="5">
        <v>2480</v>
      </c>
    </row>
    <row r="53" spans="1:11">
      <c r="A53" s="5">
        <v>1394</v>
      </c>
      <c r="B53" s="5">
        <v>3</v>
      </c>
      <c r="C53" s="5" t="s">
        <v>250</v>
      </c>
      <c r="D53" s="5" t="s">
        <v>251</v>
      </c>
      <c r="E53" s="5">
        <v>5688</v>
      </c>
      <c r="F53" s="5">
        <v>4528</v>
      </c>
      <c r="G53" s="5">
        <v>2495</v>
      </c>
      <c r="H53" s="5">
        <v>1652</v>
      </c>
      <c r="I53" s="5">
        <v>155</v>
      </c>
      <c r="J53" s="5">
        <v>226</v>
      </c>
      <c r="K53" s="5">
        <v>1160</v>
      </c>
    </row>
    <row r="54" spans="1:11">
      <c r="A54" s="5">
        <v>1394</v>
      </c>
      <c r="B54" s="5">
        <v>4</v>
      </c>
      <c r="C54" s="5" t="s">
        <v>252</v>
      </c>
      <c r="D54" s="5" t="s">
        <v>253</v>
      </c>
      <c r="E54" s="5">
        <v>3462</v>
      </c>
      <c r="F54" s="5">
        <v>2604</v>
      </c>
      <c r="G54" s="5">
        <v>1304</v>
      </c>
      <c r="H54" s="5">
        <v>996</v>
      </c>
      <c r="I54" s="5">
        <v>120</v>
      </c>
      <c r="J54" s="5">
        <v>184</v>
      </c>
      <c r="K54" s="5">
        <v>858</v>
      </c>
    </row>
    <row r="55" spans="1:11">
      <c r="A55" s="5">
        <v>1394</v>
      </c>
      <c r="B55" s="5">
        <v>4</v>
      </c>
      <c r="C55" s="5" t="s">
        <v>254</v>
      </c>
      <c r="D55" s="5" t="s">
        <v>255</v>
      </c>
      <c r="E55" s="5">
        <v>2226</v>
      </c>
      <c r="F55" s="5">
        <v>1924</v>
      </c>
      <c r="G55" s="5">
        <v>1191</v>
      </c>
      <c r="H55" s="5">
        <v>656</v>
      </c>
      <c r="I55" s="5">
        <v>35</v>
      </c>
      <c r="J55" s="5">
        <v>42</v>
      </c>
      <c r="K55" s="5">
        <v>302</v>
      </c>
    </row>
    <row r="56" spans="1:11">
      <c r="A56" s="5">
        <v>1394</v>
      </c>
      <c r="B56" s="5">
        <v>3</v>
      </c>
      <c r="C56" s="5" t="s">
        <v>256</v>
      </c>
      <c r="D56" s="5" t="s">
        <v>257</v>
      </c>
      <c r="E56" s="5">
        <v>8175</v>
      </c>
      <c r="F56" s="5">
        <v>6855</v>
      </c>
      <c r="G56" s="5">
        <v>3599</v>
      </c>
      <c r="H56" s="5">
        <v>2940</v>
      </c>
      <c r="I56" s="5">
        <v>119</v>
      </c>
      <c r="J56" s="5">
        <v>198</v>
      </c>
      <c r="K56" s="5">
        <v>1320</v>
      </c>
    </row>
    <row r="57" spans="1:11">
      <c r="A57" s="5">
        <v>1394</v>
      </c>
      <c r="B57" s="5">
        <v>4</v>
      </c>
      <c r="C57" s="5" t="s">
        <v>258</v>
      </c>
      <c r="D57" s="5" t="s">
        <v>257</v>
      </c>
      <c r="E57" s="5">
        <v>8175</v>
      </c>
      <c r="F57" s="5">
        <v>6855</v>
      </c>
      <c r="G57" s="5">
        <v>3599</v>
      </c>
      <c r="H57" s="5">
        <v>2940</v>
      </c>
      <c r="I57" s="5">
        <v>119</v>
      </c>
      <c r="J57" s="5">
        <v>198</v>
      </c>
      <c r="K57" s="5">
        <v>1320</v>
      </c>
    </row>
    <row r="58" spans="1:11">
      <c r="A58" s="5">
        <v>1394</v>
      </c>
      <c r="B58" s="5">
        <v>2</v>
      </c>
      <c r="C58" s="5" t="s">
        <v>259</v>
      </c>
      <c r="D58" s="5" t="s">
        <v>260</v>
      </c>
      <c r="E58" s="5">
        <v>16388</v>
      </c>
      <c r="F58" s="5">
        <v>12965</v>
      </c>
      <c r="G58" s="5">
        <v>6559</v>
      </c>
      <c r="H58" s="5">
        <v>4801</v>
      </c>
      <c r="I58" s="5">
        <v>850</v>
      </c>
      <c r="J58" s="5">
        <v>754</v>
      </c>
      <c r="K58" s="5">
        <v>3423</v>
      </c>
    </row>
    <row r="59" spans="1:11">
      <c r="A59" s="5">
        <v>1394</v>
      </c>
      <c r="B59" s="5">
        <v>3</v>
      </c>
      <c r="C59" s="5" t="s">
        <v>261</v>
      </c>
      <c r="D59" s="5" t="s">
        <v>262</v>
      </c>
      <c r="E59" s="5">
        <v>2271</v>
      </c>
      <c r="F59" s="5">
        <v>1796</v>
      </c>
      <c r="G59" s="5">
        <v>994</v>
      </c>
      <c r="H59" s="5">
        <v>731</v>
      </c>
      <c r="I59" s="5">
        <v>23</v>
      </c>
      <c r="J59" s="5">
        <v>49</v>
      </c>
      <c r="K59" s="5">
        <v>475</v>
      </c>
    </row>
    <row r="60" spans="1:11">
      <c r="A60" s="5">
        <v>1394</v>
      </c>
      <c r="B60" s="5">
        <v>4</v>
      </c>
      <c r="C60" s="5" t="s">
        <v>263</v>
      </c>
      <c r="D60" s="5" t="s">
        <v>262</v>
      </c>
      <c r="E60" s="5">
        <v>2271</v>
      </c>
      <c r="F60" s="5">
        <v>1796</v>
      </c>
      <c r="G60" s="5">
        <v>994</v>
      </c>
      <c r="H60" s="5">
        <v>731</v>
      </c>
      <c r="I60" s="5">
        <v>23</v>
      </c>
      <c r="J60" s="5">
        <v>49</v>
      </c>
      <c r="K60" s="5">
        <v>475</v>
      </c>
    </row>
    <row r="61" spans="1:11">
      <c r="A61" s="5">
        <v>1394</v>
      </c>
      <c r="B61" s="5">
        <v>3</v>
      </c>
      <c r="C61" s="5" t="s">
        <v>264</v>
      </c>
      <c r="D61" s="5" t="s">
        <v>265</v>
      </c>
      <c r="E61" s="5">
        <v>14117</v>
      </c>
      <c r="F61" s="5">
        <v>11169</v>
      </c>
      <c r="G61" s="5">
        <v>5566</v>
      </c>
      <c r="H61" s="5">
        <v>4071</v>
      </c>
      <c r="I61" s="5">
        <v>827</v>
      </c>
      <c r="J61" s="5">
        <v>705</v>
      </c>
      <c r="K61" s="5">
        <v>2948</v>
      </c>
    </row>
    <row r="62" spans="1:11">
      <c r="A62" s="5">
        <v>1394</v>
      </c>
      <c r="B62" s="5">
        <v>4</v>
      </c>
      <c r="C62" s="5" t="s">
        <v>266</v>
      </c>
      <c r="D62" s="5" t="s">
        <v>267</v>
      </c>
      <c r="E62" s="5">
        <v>9315</v>
      </c>
      <c r="F62" s="5">
        <v>7261</v>
      </c>
      <c r="G62" s="5">
        <v>3486</v>
      </c>
      <c r="H62" s="5">
        <v>2480</v>
      </c>
      <c r="I62" s="5">
        <v>705</v>
      </c>
      <c r="J62" s="5">
        <v>590</v>
      </c>
      <c r="K62" s="5">
        <v>2055</v>
      </c>
    </row>
    <row r="63" spans="1:11">
      <c r="A63" s="5">
        <v>1394</v>
      </c>
      <c r="B63" s="5">
        <v>4</v>
      </c>
      <c r="C63" s="5" t="s">
        <v>268</v>
      </c>
      <c r="D63" s="5" t="s">
        <v>269</v>
      </c>
      <c r="E63" s="5">
        <v>3188</v>
      </c>
      <c r="F63" s="5">
        <v>2574</v>
      </c>
      <c r="G63" s="5">
        <v>1224</v>
      </c>
      <c r="H63" s="5">
        <v>1172</v>
      </c>
      <c r="I63" s="5">
        <v>90</v>
      </c>
      <c r="J63" s="5">
        <v>88</v>
      </c>
      <c r="K63" s="5">
        <v>614</v>
      </c>
    </row>
    <row r="64" spans="1:11">
      <c r="A64" s="5">
        <v>1394</v>
      </c>
      <c r="B64" s="5">
        <v>4</v>
      </c>
      <c r="C64" s="5" t="s">
        <v>270</v>
      </c>
      <c r="D64" s="5" t="s">
        <v>271</v>
      </c>
      <c r="E64" s="5">
        <v>1226</v>
      </c>
      <c r="F64" s="5">
        <v>1011</v>
      </c>
      <c r="G64" s="5">
        <v>641</v>
      </c>
      <c r="H64" s="5">
        <v>347</v>
      </c>
      <c r="I64" s="5">
        <v>17</v>
      </c>
      <c r="J64" s="5">
        <v>7</v>
      </c>
      <c r="K64" s="5">
        <v>215</v>
      </c>
    </row>
    <row r="65" spans="1:11">
      <c r="A65" s="5">
        <v>1394</v>
      </c>
      <c r="B65" s="5">
        <v>4</v>
      </c>
      <c r="C65" s="5" t="s">
        <v>272</v>
      </c>
      <c r="D65" s="5" t="s">
        <v>273</v>
      </c>
      <c r="E65" s="5">
        <v>389</v>
      </c>
      <c r="F65" s="5">
        <v>324</v>
      </c>
      <c r="G65" s="5">
        <v>216</v>
      </c>
      <c r="H65" s="5">
        <v>73</v>
      </c>
      <c r="I65" s="5">
        <v>15</v>
      </c>
      <c r="J65" s="5">
        <v>20</v>
      </c>
      <c r="K65" s="5">
        <v>66</v>
      </c>
    </row>
    <row r="66" spans="1:11">
      <c r="A66" s="5">
        <v>1394</v>
      </c>
      <c r="B66" s="5">
        <v>2</v>
      </c>
      <c r="C66" s="5" t="s">
        <v>274</v>
      </c>
      <c r="D66" s="5" t="s">
        <v>275</v>
      </c>
      <c r="E66" s="5">
        <v>34925</v>
      </c>
      <c r="F66" s="5">
        <v>26766</v>
      </c>
      <c r="G66" s="5">
        <v>13584</v>
      </c>
      <c r="H66" s="5">
        <v>9698</v>
      </c>
      <c r="I66" s="5">
        <v>1848</v>
      </c>
      <c r="J66" s="5">
        <v>1636</v>
      </c>
      <c r="K66" s="5">
        <v>8159</v>
      </c>
    </row>
    <row r="67" spans="1:11">
      <c r="A67" s="5">
        <v>1394</v>
      </c>
      <c r="B67" s="5">
        <v>3</v>
      </c>
      <c r="C67" s="5" t="s">
        <v>276</v>
      </c>
      <c r="D67" s="5" t="s">
        <v>275</v>
      </c>
      <c r="E67" s="5">
        <v>34925</v>
      </c>
      <c r="F67" s="5">
        <v>26766</v>
      </c>
      <c r="G67" s="5">
        <v>13584</v>
      </c>
      <c r="H67" s="5">
        <v>9698</v>
      </c>
      <c r="I67" s="5">
        <v>1848</v>
      </c>
      <c r="J67" s="5">
        <v>1636</v>
      </c>
      <c r="K67" s="5">
        <v>8159</v>
      </c>
    </row>
    <row r="68" spans="1:11">
      <c r="A68" s="5">
        <v>1394</v>
      </c>
      <c r="B68" s="5">
        <v>4</v>
      </c>
      <c r="C68" s="5" t="s">
        <v>277</v>
      </c>
      <c r="D68" s="5" t="s">
        <v>278</v>
      </c>
      <c r="E68" s="5">
        <v>13321</v>
      </c>
      <c r="F68" s="5">
        <v>10278</v>
      </c>
      <c r="G68" s="5">
        <v>4833</v>
      </c>
      <c r="H68" s="5">
        <v>3950</v>
      </c>
      <c r="I68" s="5">
        <v>729</v>
      </c>
      <c r="J68" s="5">
        <v>767</v>
      </c>
      <c r="K68" s="5">
        <v>3043</v>
      </c>
    </row>
    <row r="69" spans="1:11">
      <c r="A69" s="5">
        <v>1394</v>
      </c>
      <c r="B69" s="5">
        <v>4</v>
      </c>
      <c r="C69" s="5" t="s">
        <v>279</v>
      </c>
      <c r="D69" s="5" t="s">
        <v>280</v>
      </c>
      <c r="E69" s="5">
        <v>10000</v>
      </c>
      <c r="F69" s="5">
        <v>7738</v>
      </c>
      <c r="G69" s="5">
        <v>4022</v>
      </c>
      <c r="H69" s="5">
        <v>3008</v>
      </c>
      <c r="I69" s="5">
        <v>395</v>
      </c>
      <c r="J69" s="5">
        <v>314</v>
      </c>
      <c r="K69" s="5">
        <v>2263</v>
      </c>
    </row>
    <row r="70" spans="1:11">
      <c r="A70" s="5">
        <v>1394</v>
      </c>
      <c r="B70" s="5">
        <v>4</v>
      </c>
      <c r="C70" s="5" t="s">
        <v>281</v>
      </c>
      <c r="D70" s="5" t="s">
        <v>282</v>
      </c>
      <c r="E70" s="5">
        <v>11603</v>
      </c>
      <c r="F70" s="5">
        <v>8750</v>
      </c>
      <c r="G70" s="5">
        <v>4729</v>
      </c>
      <c r="H70" s="5">
        <v>2741</v>
      </c>
      <c r="I70" s="5">
        <v>725</v>
      </c>
      <c r="J70" s="5">
        <v>555</v>
      </c>
      <c r="K70" s="5">
        <v>2854</v>
      </c>
    </row>
    <row r="71" spans="1:11">
      <c r="A71" s="5">
        <v>1394</v>
      </c>
      <c r="B71" s="5">
        <v>2</v>
      </c>
      <c r="C71" s="5" t="s">
        <v>283</v>
      </c>
      <c r="D71" s="5" t="s">
        <v>284</v>
      </c>
      <c r="E71" s="5">
        <v>17375</v>
      </c>
      <c r="F71" s="5">
        <v>12658</v>
      </c>
      <c r="G71" s="5">
        <v>4592</v>
      </c>
      <c r="H71" s="5">
        <v>6124</v>
      </c>
      <c r="I71" s="5">
        <v>1111</v>
      </c>
      <c r="J71" s="5">
        <v>831</v>
      </c>
      <c r="K71" s="5">
        <v>4717</v>
      </c>
    </row>
    <row r="72" spans="1:11">
      <c r="A72" s="5">
        <v>1394</v>
      </c>
      <c r="B72" s="5">
        <v>7</v>
      </c>
      <c r="C72" s="5" t="s">
        <v>285</v>
      </c>
      <c r="D72" s="5" t="s">
        <v>286</v>
      </c>
      <c r="E72" s="5">
        <v>17375</v>
      </c>
      <c r="F72" s="5">
        <v>12658</v>
      </c>
      <c r="G72" s="5">
        <v>4592</v>
      </c>
      <c r="H72" s="5">
        <v>6124</v>
      </c>
      <c r="I72" s="5">
        <v>1111</v>
      </c>
      <c r="J72" s="5">
        <v>831</v>
      </c>
      <c r="K72" s="5">
        <v>4717</v>
      </c>
    </row>
    <row r="73" spans="1:11">
      <c r="A73" s="5">
        <v>1394</v>
      </c>
      <c r="B73" s="5">
        <v>4</v>
      </c>
      <c r="C73" s="5" t="s">
        <v>287</v>
      </c>
      <c r="D73" s="5" t="s">
        <v>288</v>
      </c>
      <c r="E73" s="5">
        <v>15273</v>
      </c>
      <c r="F73" s="5">
        <v>11038</v>
      </c>
      <c r="G73" s="5">
        <v>3960</v>
      </c>
      <c r="H73" s="5">
        <v>5313</v>
      </c>
      <c r="I73" s="5">
        <v>1028</v>
      </c>
      <c r="J73" s="5">
        <v>737</v>
      </c>
      <c r="K73" s="5">
        <v>4235</v>
      </c>
    </row>
    <row r="74" spans="1:11">
      <c r="A74" s="5">
        <v>1394</v>
      </c>
      <c r="B74" s="5">
        <v>9</v>
      </c>
      <c r="C74" s="5" t="s">
        <v>289</v>
      </c>
      <c r="D74" s="5" t="s">
        <v>290</v>
      </c>
      <c r="E74" s="5">
        <v>2102</v>
      </c>
      <c r="F74" s="5">
        <v>1620</v>
      </c>
      <c r="G74" s="5">
        <v>633</v>
      </c>
      <c r="H74" s="5">
        <v>811</v>
      </c>
      <c r="I74" s="5">
        <v>83</v>
      </c>
      <c r="J74" s="5">
        <v>94</v>
      </c>
      <c r="K74" s="5">
        <v>482</v>
      </c>
    </row>
    <row r="75" spans="1:11">
      <c r="A75" s="5">
        <v>1394</v>
      </c>
      <c r="B75" s="5">
        <v>2</v>
      </c>
      <c r="C75" s="5" t="s">
        <v>291</v>
      </c>
      <c r="D75" s="5" t="s">
        <v>292</v>
      </c>
      <c r="E75" s="5">
        <v>31577</v>
      </c>
      <c r="F75" s="5">
        <v>22462</v>
      </c>
      <c r="G75" s="5">
        <v>6311</v>
      </c>
      <c r="H75" s="5">
        <v>7722</v>
      </c>
      <c r="I75" s="5">
        <v>3543</v>
      </c>
      <c r="J75" s="5">
        <v>4886</v>
      </c>
      <c r="K75" s="5">
        <v>9115</v>
      </c>
    </row>
    <row r="76" spans="1:11">
      <c r="A76" s="5">
        <v>1394</v>
      </c>
      <c r="B76" s="5">
        <v>3</v>
      </c>
      <c r="C76" s="5" t="s">
        <v>293</v>
      </c>
      <c r="D76" s="5" t="s">
        <v>294</v>
      </c>
      <c r="E76" s="5">
        <v>1613</v>
      </c>
      <c r="F76" s="5">
        <v>960</v>
      </c>
      <c r="G76" s="5">
        <v>542</v>
      </c>
      <c r="H76" s="5">
        <v>343</v>
      </c>
      <c r="I76" s="5">
        <v>36</v>
      </c>
      <c r="J76" s="5">
        <v>39</v>
      </c>
      <c r="K76" s="5">
        <v>653</v>
      </c>
    </row>
    <row r="77" spans="1:11">
      <c r="A77" s="5">
        <v>1394</v>
      </c>
      <c r="B77" s="5">
        <v>4</v>
      </c>
      <c r="C77" s="5" t="s">
        <v>295</v>
      </c>
      <c r="D77" s="5" t="s">
        <v>296</v>
      </c>
      <c r="E77" s="5">
        <v>1613</v>
      </c>
      <c r="F77" s="5">
        <v>960</v>
      </c>
      <c r="G77" s="5">
        <v>542</v>
      </c>
      <c r="H77" s="5">
        <v>343</v>
      </c>
      <c r="I77" s="5">
        <v>36</v>
      </c>
      <c r="J77" s="5">
        <v>39</v>
      </c>
      <c r="K77" s="5">
        <v>653</v>
      </c>
    </row>
    <row r="78" spans="1:11">
      <c r="A78" s="5">
        <v>1394</v>
      </c>
      <c r="B78" s="5">
        <v>3</v>
      </c>
      <c r="C78" s="5" t="s">
        <v>297</v>
      </c>
      <c r="D78" s="5" t="s">
        <v>298</v>
      </c>
      <c r="E78" s="5">
        <v>29964</v>
      </c>
      <c r="F78" s="5">
        <v>21502</v>
      </c>
      <c r="G78" s="5">
        <v>5769</v>
      </c>
      <c r="H78" s="5">
        <v>7379</v>
      </c>
      <c r="I78" s="5">
        <v>3507</v>
      </c>
      <c r="J78" s="5">
        <v>4847</v>
      </c>
      <c r="K78" s="5">
        <v>8462</v>
      </c>
    </row>
    <row r="79" spans="1:11">
      <c r="A79" s="5">
        <v>1394</v>
      </c>
      <c r="B79" s="5">
        <v>4</v>
      </c>
      <c r="C79" s="5" t="s">
        <v>299</v>
      </c>
      <c r="D79" s="5" t="s">
        <v>298</v>
      </c>
      <c r="E79" s="5">
        <v>29964</v>
      </c>
      <c r="F79" s="5">
        <v>21502</v>
      </c>
      <c r="G79" s="5">
        <v>5769</v>
      </c>
      <c r="H79" s="5">
        <v>7379</v>
      </c>
      <c r="I79" s="5">
        <v>3507</v>
      </c>
      <c r="J79" s="5">
        <v>4847</v>
      </c>
      <c r="K79" s="5">
        <v>8462</v>
      </c>
    </row>
    <row r="80" spans="1:11">
      <c r="A80" s="5">
        <v>1394</v>
      </c>
      <c r="B80" s="5">
        <v>2</v>
      </c>
      <c r="C80" s="5" t="s">
        <v>300</v>
      </c>
      <c r="D80" s="5" t="s">
        <v>301</v>
      </c>
      <c r="E80" s="5">
        <v>132284</v>
      </c>
      <c r="F80" s="5">
        <v>92663</v>
      </c>
      <c r="G80" s="5">
        <v>30970</v>
      </c>
      <c r="H80" s="5">
        <v>31481</v>
      </c>
      <c r="I80" s="5">
        <v>13946</v>
      </c>
      <c r="J80" s="5">
        <v>16266</v>
      </c>
      <c r="K80" s="5">
        <v>39622</v>
      </c>
    </row>
    <row r="81" spans="1:11">
      <c r="A81" s="5">
        <v>1394</v>
      </c>
      <c r="B81" s="5">
        <v>3</v>
      </c>
      <c r="C81" s="5" t="s">
        <v>302</v>
      </c>
      <c r="D81" s="5" t="s">
        <v>303</v>
      </c>
      <c r="E81" s="5">
        <v>79538</v>
      </c>
      <c r="F81" s="5">
        <v>54615</v>
      </c>
      <c r="G81" s="5">
        <v>13868</v>
      </c>
      <c r="H81" s="5">
        <v>18736</v>
      </c>
      <c r="I81" s="5">
        <v>10129</v>
      </c>
      <c r="J81" s="5">
        <v>11882</v>
      </c>
      <c r="K81" s="5">
        <v>24923</v>
      </c>
    </row>
    <row r="82" spans="1:11">
      <c r="A82" s="5">
        <v>1394</v>
      </c>
      <c r="B82" s="5">
        <v>4</v>
      </c>
      <c r="C82" s="5" t="s">
        <v>304</v>
      </c>
      <c r="D82" s="5" t="s">
        <v>305</v>
      </c>
      <c r="E82" s="5">
        <v>26341</v>
      </c>
      <c r="F82" s="5">
        <v>18373</v>
      </c>
      <c r="G82" s="5">
        <v>5423</v>
      </c>
      <c r="H82" s="5">
        <v>6422</v>
      </c>
      <c r="I82" s="5">
        <v>3010</v>
      </c>
      <c r="J82" s="5">
        <v>3518</v>
      </c>
      <c r="K82" s="5">
        <v>7969</v>
      </c>
    </row>
    <row r="83" spans="1:11">
      <c r="A83" s="5">
        <v>1394</v>
      </c>
      <c r="B83" s="5">
        <v>4</v>
      </c>
      <c r="C83" s="5" t="s">
        <v>306</v>
      </c>
      <c r="D83" s="5" t="s">
        <v>307</v>
      </c>
      <c r="E83" s="5">
        <v>13195</v>
      </c>
      <c r="F83" s="5">
        <v>9334</v>
      </c>
      <c r="G83" s="5">
        <v>1926</v>
      </c>
      <c r="H83" s="5">
        <v>3726</v>
      </c>
      <c r="I83" s="5">
        <v>1504</v>
      </c>
      <c r="J83" s="5">
        <v>2179</v>
      </c>
      <c r="K83" s="5">
        <v>3861</v>
      </c>
    </row>
    <row r="84" spans="1:11">
      <c r="A84" s="5">
        <v>1394</v>
      </c>
      <c r="B84" s="5">
        <v>4</v>
      </c>
      <c r="C84" s="5" t="s">
        <v>308</v>
      </c>
      <c r="D84" s="5" t="s">
        <v>309</v>
      </c>
      <c r="E84" s="5">
        <v>40001</v>
      </c>
      <c r="F84" s="5">
        <v>26908</v>
      </c>
      <c r="G84" s="5">
        <v>6520</v>
      </c>
      <c r="H84" s="5">
        <v>8588</v>
      </c>
      <c r="I84" s="5">
        <v>5615</v>
      </c>
      <c r="J84" s="5">
        <v>6185</v>
      </c>
      <c r="K84" s="5">
        <v>13094</v>
      </c>
    </row>
    <row r="85" spans="1:11">
      <c r="A85" s="5">
        <v>1394</v>
      </c>
      <c r="B85" s="5">
        <v>3</v>
      </c>
      <c r="C85" s="5" t="s">
        <v>310</v>
      </c>
      <c r="D85" s="5" t="s">
        <v>311</v>
      </c>
      <c r="E85" s="5">
        <v>45819</v>
      </c>
      <c r="F85" s="5">
        <v>32651</v>
      </c>
      <c r="G85" s="5">
        <v>15299</v>
      </c>
      <c r="H85" s="5">
        <v>10677</v>
      </c>
      <c r="I85" s="5">
        <v>2857</v>
      </c>
      <c r="J85" s="5">
        <v>3818</v>
      </c>
      <c r="K85" s="5">
        <v>13167</v>
      </c>
    </row>
    <row r="86" spans="1:11">
      <c r="A86" s="5">
        <v>1394</v>
      </c>
      <c r="B86" s="5">
        <v>4</v>
      </c>
      <c r="C86" s="5" t="s">
        <v>312</v>
      </c>
      <c r="D86" s="5" t="s">
        <v>313</v>
      </c>
      <c r="E86" s="5">
        <v>2435</v>
      </c>
      <c r="F86" s="5">
        <v>1760</v>
      </c>
      <c r="G86" s="5">
        <v>978</v>
      </c>
      <c r="H86" s="5">
        <v>430</v>
      </c>
      <c r="I86" s="5">
        <v>132</v>
      </c>
      <c r="J86" s="5">
        <v>221</v>
      </c>
      <c r="K86" s="5">
        <v>675</v>
      </c>
    </row>
    <row r="87" spans="1:11">
      <c r="A87" s="5">
        <v>1394</v>
      </c>
      <c r="B87" s="5">
        <v>4</v>
      </c>
      <c r="C87" s="5" t="s">
        <v>314</v>
      </c>
      <c r="D87" s="5" t="s">
        <v>315</v>
      </c>
      <c r="E87" s="5">
        <v>12600</v>
      </c>
      <c r="F87" s="5">
        <v>8864</v>
      </c>
      <c r="G87" s="5">
        <v>3847</v>
      </c>
      <c r="H87" s="5">
        <v>3124</v>
      </c>
      <c r="I87" s="5">
        <v>739</v>
      </c>
      <c r="J87" s="5">
        <v>1154</v>
      </c>
      <c r="K87" s="5">
        <v>3736</v>
      </c>
    </row>
    <row r="88" spans="1:11">
      <c r="A88" s="5">
        <v>1394</v>
      </c>
      <c r="B88" s="5">
        <v>4</v>
      </c>
      <c r="C88" s="5" t="s">
        <v>316</v>
      </c>
      <c r="D88" s="5" t="s">
        <v>317</v>
      </c>
      <c r="E88" s="5">
        <v>21561</v>
      </c>
      <c r="F88" s="5">
        <v>15522</v>
      </c>
      <c r="G88" s="5">
        <v>7980</v>
      </c>
      <c r="H88" s="5">
        <v>5052</v>
      </c>
      <c r="I88" s="5">
        <v>956</v>
      </c>
      <c r="J88" s="5">
        <v>1534</v>
      </c>
      <c r="K88" s="5">
        <v>6039</v>
      </c>
    </row>
    <row r="89" spans="1:11">
      <c r="A89" s="5">
        <v>1394</v>
      </c>
      <c r="B89" s="5">
        <v>4</v>
      </c>
      <c r="C89" s="5" t="s">
        <v>318</v>
      </c>
      <c r="D89" s="5" t="s">
        <v>319</v>
      </c>
      <c r="E89" s="5">
        <v>9224</v>
      </c>
      <c r="F89" s="5">
        <v>6506</v>
      </c>
      <c r="G89" s="5">
        <v>2495</v>
      </c>
      <c r="H89" s="5">
        <v>2072</v>
      </c>
      <c r="I89" s="5">
        <v>1031</v>
      </c>
      <c r="J89" s="5">
        <v>909</v>
      </c>
      <c r="K89" s="5">
        <v>2718</v>
      </c>
    </row>
    <row r="90" spans="1:11">
      <c r="A90" s="5">
        <v>1394</v>
      </c>
      <c r="B90" s="5">
        <v>3</v>
      </c>
      <c r="C90" s="5" t="s">
        <v>320</v>
      </c>
      <c r="D90" s="5" t="s">
        <v>321</v>
      </c>
      <c r="E90" s="5">
        <v>6928</v>
      </c>
      <c r="F90" s="5">
        <v>5396</v>
      </c>
      <c r="G90" s="5">
        <v>1802</v>
      </c>
      <c r="H90" s="5">
        <v>2068</v>
      </c>
      <c r="I90" s="5">
        <v>960</v>
      </c>
      <c r="J90" s="5">
        <v>567</v>
      </c>
      <c r="K90" s="5">
        <v>1531</v>
      </c>
    </row>
    <row r="91" spans="1:11">
      <c r="A91" s="5">
        <v>1394</v>
      </c>
      <c r="B91" s="5">
        <v>4</v>
      </c>
      <c r="C91" s="5" t="s">
        <v>322</v>
      </c>
      <c r="D91" s="5" t="s">
        <v>321</v>
      </c>
      <c r="E91" s="5">
        <v>6928</v>
      </c>
      <c r="F91" s="5">
        <v>5396</v>
      </c>
      <c r="G91" s="5">
        <v>1802</v>
      </c>
      <c r="H91" s="5">
        <v>2068</v>
      </c>
      <c r="I91" s="5">
        <v>960</v>
      </c>
      <c r="J91" s="5">
        <v>567</v>
      </c>
      <c r="K91" s="5">
        <v>1531</v>
      </c>
    </row>
    <row r="92" spans="1:11">
      <c r="A92" s="5">
        <v>1394</v>
      </c>
      <c r="B92" s="5">
        <v>2</v>
      </c>
      <c r="C92" s="5" t="s">
        <v>323</v>
      </c>
      <c r="D92" s="5" t="s">
        <v>324</v>
      </c>
      <c r="E92" s="5">
        <v>34045</v>
      </c>
      <c r="F92" s="5">
        <v>21749</v>
      </c>
      <c r="G92" s="5">
        <v>6949</v>
      </c>
      <c r="H92" s="5">
        <v>8234</v>
      </c>
      <c r="I92" s="5">
        <v>2531</v>
      </c>
      <c r="J92" s="5">
        <v>4035</v>
      </c>
      <c r="K92" s="5">
        <v>12296</v>
      </c>
    </row>
    <row r="93" spans="1:11">
      <c r="A93" s="5">
        <v>1394</v>
      </c>
      <c r="B93" s="5">
        <v>3</v>
      </c>
      <c r="C93" s="5" t="s">
        <v>325</v>
      </c>
      <c r="D93" s="5" t="s">
        <v>324</v>
      </c>
      <c r="E93" s="5">
        <v>34045</v>
      </c>
      <c r="F93" s="5">
        <v>21749</v>
      </c>
      <c r="G93" s="5">
        <v>6949</v>
      </c>
      <c r="H93" s="5">
        <v>8234</v>
      </c>
      <c r="I93" s="5">
        <v>2531</v>
      </c>
      <c r="J93" s="5">
        <v>4035</v>
      </c>
      <c r="K93" s="5">
        <v>12296</v>
      </c>
    </row>
    <row r="94" spans="1:11">
      <c r="A94" s="5">
        <v>1394</v>
      </c>
      <c r="B94" s="5">
        <v>4</v>
      </c>
      <c r="C94" s="5" t="s">
        <v>326</v>
      </c>
      <c r="D94" s="5" t="s">
        <v>324</v>
      </c>
      <c r="E94" s="5">
        <v>34045</v>
      </c>
      <c r="F94" s="5">
        <v>21749</v>
      </c>
      <c r="G94" s="5">
        <v>6949</v>
      </c>
      <c r="H94" s="5">
        <v>8234</v>
      </c>
      <c r="I94" s="5">
        <v>2531</v>
      </c>
      <c r="J94" s="5">
        <v>4035</v>
      </c>
      <c r="K94" s="5">
        <v>12296</v>
      </c>
    </row>
    <row r="95" spans="1:11">
      <c r="A95" s="5">
        <v>1394</v>
      </c>
      <c r="B95" s="5">
        <v>2</v>
      </c>
      <c r="C95" s="5" t="s">
        <v>327</v>
      </c>
      <c r="D95" s="5" t="s">
        <v>328</v>
      </c>
      <c r="E95" s="5">
        <v>102286</v>
      </c>
      <c r="F95" s="5">
        <v>80308</v>
      </c>
      <c r="G95" s="5">
        <v>38298</v>
      </c>
      <c r="H95" s="5">
        <v>31451</v>
      </c>
      <c r="I95" s="5">
        <v>5257</v>
      </c>
      <c r="J95" s="5">
        <v>5302</v>
      </c>
      <c r="K95" s="5">
        <v>21978</v>
      </c>
    </row>
    <row r="96" spans="1:11">
      <c r="A96" s="5">
        <v>1394</v>
      </c>
      <c r="B96" s="5">
        <v>3</v>
      </c>
      <c r="C96" s="5" t="s">
        <v>329</v>
      </c>
      <c r="D96" s="5" t="s">
        <v>330</v>
      </c>
      <c r="E96" s="5">
        <v>22120</v>
      </c>
      <c r="F96" s="5">
        <v>17134</v>
      </c>
      <c r="G96" s="5">
        <v>7109</v>
      </c>
      <c r="H96" s="5">
        <v>7730</v>
      </c>
      <c r="I96" s="5">
        <v>1213</v>
      </c>
      <c r="J96" s="5">
        <v>1082</v>
      </c>
      <c r="K96" s="5">
        <v>4986</v>
      </c>
    </row>
    <row r="97" spans="1:11">
      <c r="A97" s="5">
        <v>1394</v>
      </c>
      <c r="B97" s="5">
        <v>4</v>
      </c>
      <c r="C97" s="5" t="s">
        <v>331</v>
      </c>
      <c r="D97" s="5" t="s">
        <v>332</v>
      </c>
      <c r="E97" s="5">
        <v>13146</v>
      </c>
      <c r="F97" s="5">
        <v>9712</v>
      </c>
      <c r="G97" s="5">
        <v>3493</v>
      </c>
      <c r="H97" s="5">
        <v>4884</v>
      </c>
      <c r="I97" s="5">
        <v>835</v>
      </c>
      <c r="J97" s="5">
        <v>500</v>
      </c>
      <c r="K97" s="5">
        <v>3434</v>
      </c>
    </row>
    <row r="98" spans="1:11">
      <c r="A98" s="5">
        <v>1394</v>
      </c>
      <c r="B98" s="5">
        <v>4</v>
      </c>
      <c r="C98" s="5" t="s">
        <v>333</v>
      </c>
      <c r="D98" s="5" t="s">
        <v>334</v>
      </c>
      <c r="E98" s="5">
        <v>8974</v>
      </c>
      <c r="F98" s="5">
        <v>7422</v>
      </c>
      <c r="G98" s="5">
        <v>3616</v>
      </c>
      <c r="H98" s="5">
        <v>2846</v>
      </c>
      <c r="I98" s="5">
        <v>378</v>
      </c>
      <c r="J98" s="5">
        <v>582</v>
      </c>
      <c r="K98" s="5">
        <v>1552</v>
      </c>
    </row>
    <row r="99" spans="1:11">
      <c r="A99" s="5">
        <v>1394</v>
      </c>
      <c r="B99" s="5">
        <v>3</v>
      </c>
      <c r="C99" s="5" t="s">
        <v>335</v>
      </c>
      <c r="D99" s="5" t="s">
        <v>336</v>
      </c>
      <c r="E99" s="5">
        <v>80166</v>
      </c>
      <c r="F99" s="5">
        <v>63174</v>
      </c>
      <c r="G99" s="5">
        <v>31189</v>
      </c>
      <c r="H99" s="5">
        <v>23721</v>
      </c>
      <c r="I99" s="5">
        <v>4044</v>
      </c>
      <c r="J99" s="5">
        <v>4220</v>
      </c>
      <c r="K99" s="5">
        <v>16992</v>
      </c>
    </row>
    <row r="100" spans="1:11">
      <c r="A100" s="5">
        <v>1394</v>
      </c>
      <c r="B100" s="5">
        <v>4</v>
      </c>
      <c r="C100" s="5" t="s">
        <v>337</v>
      </c>
      <c r="D100" s="5" t="s">
        <v>336</v>
      </c>
      <c r="E100" s="5">
        <v>80166</v>
      </c>
      <c r="F100" s="5">
        <v>63174</v>
      </c>
      <c r="G100" s="5">
        <v>31189</v>
      </c>
      <c r="H100" s="5">
        <v>23721</v>
      </c>
      <c r="I100" s="5">
        <v>4044</v>
      </c>
      <c r="J100" s="5">
        <v>4220</v>
      </c>
      <c r="K100" s="5">
        <v>16992</v>
      </c>
    </row>
    <row r="101" spans="1:11">
      <c r="A101" s="5">
        <v>1394</v>
      </c>
      <c r="B101" s="5">
        <v>2</v>
      </c>
      <c r="C101" s="5" t="s">
        <v>338</v>
      </c>
      <c r="D101" s="5" t="s">
        <v>339</v>
      </c>
      <c r="E101" s="5">
        <v>221417</v>
      </c>
      <c r="F101" s="5">
        <v>175238</v>
      </c>
      <c r="G101" s="5">
        <v>84712</v>
      </c>
      <c r="H101" s="5">
        <v>66737</v>
      </c>
      <c r="I101" s="5">
        <v>12230</v>
      </c>
      <c r="J101" s="5">
        <v>11559</v>
      </c>
      <c r="K101" s="5">
        <v>46179</v>
      </c>
    </row>
    <row r="102" spans="1:11">
      <c r="A102" s="5">
        <v>1394</v>
      </c>
      <c r="B102" s="5">
        <v>3</v>
      </c>
      <c r="C102" s="5" t="s">
        <v>340</v>
      </c>
      <c r="D102" s="5" t="s">
        <v>341</v>
      </c>
      <c r="E102" s="5">
        <v>25574</v>
      </c>
      <c r="F102" s="5">
        <v>21078</v>
      </c>
      <c r="G102" s="5">
        <v>9648</v>
      </c>
      <c r="H102" s="5">
        <v>8579</v>
      </c>
      <c r="I102" s="5">
        <v>1544</v>
      </c>
      <c r="J102" s="5">
        <v>1308</v>
      </c>
      <c r="K102" s="5">
        <v>4496</v>
      </c>
    </row>
    <row r="103" spans="1:11">
      <c r="A103" s="5">
        <v>1394</v>
      </c>
      <c r="B103" s="5">
        <v>4</v>
      </c>
      <c r="C103" s="5" t="s">
        <v>342</v>
      </c>
      <c r="D103" s="5" t="s">
        <v>341</v>
      </c>
      <c r="E103" s="5">
        <v>25574</v>
      </c>
      <c r="F103" s="5">
        <v>21078</v>
      </c>
      <c r="G103" s="5">
        <v>9648</v>
      </c>
      <c r="H103" s="5">
        <v>8579</v>
      </c>
      <c r="I103" s="5">
        <v>1544</v>
      </c>
      <c r="J103" s="5">
        <v>1308</v>
      </c>
      <c r="K103" s="5">
        <v>4496</v>
      </c>
    </row>
    <row r="104" spans="1:11">
      <c r="A104" s="5">
        <v>1394</v>
      </c>
      <c r="B104" s="5">
        <v>3</v>
      </c>
      <c r="C104" s="5" t="s">
        <v>343</v>
      </c>
      <c r="D104" s="5" t="s">
        <v>344</v>
      </c>
      <c r="E104" s="5">
        <v>195843</v>
      </c>
      <c r="F104" s="5">
        <v>154160</v>
      </c>
      <c r="G104" s="5">
        <v>75064</v>
      </c>
      <c r="H104" s="5">
        <v>58159</v>
      </c>
      <c r="I104" s="5">
        <v>10686</v>
      </c>
      <c r="J104" s="5">
        <v>10251</v>
      </c>
      <c r="K104" s="5">
        <v>41683</v>
      </c>
    </row>
    <row r="105" spans="1:11">
      <c r="A105" s="5">
        <v>1394</v>
      </c>
      <c r="B105" s="5">
        <v>4</v>
      </c>
      <c r="C105" s="5" t="s">
        <v>345</v>
      </c>
      <c r="D105" s="5" t="s">
        <v>346</v>
      </c>
      <c r="E105" s="5">
        <v>5768</v>
      </c>
      <c r="F105" s="5">
        <v>4655</v>
      </c>
      <c r="G105" s="5">
        <v>2665</v>
      </c>
      <c r="H105" s="5">
        <v>1440</v>
      </c>
      <c r="I105" s="5">
        <v>274</v>
      </c>
      <c r="J105" s="5">
        <v>276</v>
      </c>
      <c r="K105" s="5">
        <v>1113</v>
      </c>
    </row>
    <row r="106" spans="1:11">
      <c r="A106" s="5">
        <v>1394</v>
      </c>
      <c r="B106" s="5">
        <v>4</v>
      </c>
      <c r="C106" s="5" t="s">
        <v>347</v>
      </c>
      <c r="D106" s="5" t="s">
        <v>348</v>
      </c>
      <c r="E106" s="5">
        <v>70384</v>
      </c>
      <c r="F106" s="5">
        <v>58403</v>
      </c>
      <c r="G106" s="5">
        <v>30470</v>
      </c>
      <c r="H106" s="5">
        <v>22612</v>
      </c>
      <c r="I106" s="5">
        <v>2961</v>
      </c>
      <c r="J106" s="5">
        <v>2360</v>
      </c>
      <c r="K106" s="5">
        <v>11980</v>
      </c>
    </row>
    <row r="107" spans="1:11">
      <c r="A107" s="5">
        <v>1394</v>
      </c>
      <c r="B107" s="5">
        <v>4</v>
      </c>
      <c r="C107" s="5" t="s">
        <v>349</v>
      </c>
      <c r="D107" s="5" t="s">
        <v>350</v>
      </c>
      <c r="E107" s="5">
        <v>8992</v>
      </c>
      <c r="F107" s="5">
        <v>7491</v>
      </c>
      <c r="G107" s="5">
        <v>4161</v>
      </c>
      <c r="H107" s="5">
        <v>2298</v>
      </c>
      <c r="I107" s="5">
        <v>568</v>
      </c>
      <c r="J107" s="5">
        <v>465</v>
      </c>
      <c r="K107" s="5">
        <v>1501</v>
      </c>
    </row>
    <row r="108" spans="1:11">
      <c r="A108" s="5">
        <v>1394</v>
      </c>
      <c r="B108" s="5">
        <v>4</v>
      </c>
      <c r="C108" s="5" t="s">
        <v>351</v>
      </c>
      <c r="D108" s="5" t="s">
        <v>352</v>
      </c>
      <c r="E108" s="5">
        <v>33460</v>
      </c>
      <c r="F108" s="5">
        <v>25408</v>
      </c>
      <c r="G108" s="5">
        <v>9515</v>
      </c>
      <c r="H108" s="5">
        <v>9345</v>
      </c>
      <c r="I108" s="5">
        <v>3403</v>
      </c>
      <c r="J108" s="5">
        <v>3146</v>
      </c>
      <c r="K108" s="5">
        <v>8053</v>
      </c>
    </row>
    <row r="109" spans="1:11">
      <c r="A109" s="5">
        <v>1394</v>
      </c>
      <c r="B109" s="5">
        <v>4</v>
      </c>
      <c r="C109" s="5" t="s">
        <v>353</v>
      </c>
      <c r="D109" s="5" t="s">
        <v>354</v>
      </c>
      <c r="E109" s="5">
        <v>35393</v>
      </c>
      <c r="F109" s="5">
        <v>25706</v>
      </c>
      <c r="G109" s="5">
        <v>12910</v>
      </c>
      <c r="H109" s="5">
        <v>9184</v>
      </c>
      <c r="I109" s="5">
        <v>1687</v>
      </c>
      <c r="J109" s="5">
        <v>1925</v>
      </c>
      <c r="K109" s="5">
        <v>9688</v>
      </c>
    </row>
    <row r="110" spans="1:11">
      <c r="A110" s="5">
        <v>1394</v>
      </c>
      <c r="B110" s="5">
        <v>4</v>
      </c>
      <c r="C110" s="5" t="s">
        <v>355</v>
      </c>
      <c r="D110" s="5" t="s">
        <v>356</v>
      </c>
      <c r="E110" s="5">
        <v>15177</v>
      </c>
      <c r="F110" s="5">
        <v>12166</v>
      </c>
      <c r="G110" s="5">
        <v>5854</v>
      </c>
      <c r="H110" s="5">
        <v>5602</v>
      </c>
      <c r="I110" s="5">
        <v>364</v>
      </c>
      <c r="J110" s="5">
        <v>347</v>
      </c>
      <c r="K110" s="5">
        <v>3011</v>
      </c>
    </row>
    <row r="111" spans="1:11">
      <c r="A111" s="5">
        <v>1394</v>
      </c>
      <c r="B111" s="5">
        <v>4</v>
      </c>
      <c r="C111" s="5" t="s">
        <v>357</v>
      </c>
      <c r="D111" s="5" t="s">
        <v>358</v>
      </c>
      <c r="E111" s="5">
        <v>26669</v>
      </c>
      <c r="F111" s="5">
        <v>20331</v>
      </c>
      <c r="G111" s="5">
        <v>9489</v>
      </c>
      <c r="H111" s="5">
        <v>7679</v>
      </c>
      <c r="I111" s="5">
        <v>1431</v>
      </c>
      <c r="J111" s="5">
        <v>1732</v>
      </c>
      <c r="K111" s="5">
        <v>6338</v>
      </c>
    </row>
    <row r="112" spans="1:11">
      <c r="A112" s="5">
        <v>1394</v>
      </c>
      <c r="B112" s="5">
        <v>2</v>
      </c>
      <c r="C112" s="5" t="s">
        <v>359</v>
      </c>
      <c r="D112" s="5" t="s">
        <v>360</v>
      </c>
      <c r="E112" s="5">
        <v>166322</v>
      </c>
      <c r="F112" s="5">
        <v>125418</v>
      </c>
      <c r="G112" s="5">
        <v>40522</v>
      </c>
      <c r="H112" s="5">
        <v>58890</v>
      </c>
      <c r="I112" s="5">
        <v>14297</v>
      </c>
      <c r="J112" s="5">
        <v>11709</v>
      </c>
      <c r="K112" s="5">
        <v>40904</v>
      </c>
    </row>
    <row r="113" spans="1:11">
      <c r="A113" s="5">
        <v>1394</v>
      </c>
      <c r="B113" s="5">
        <v>3</v>
      </c>
      <c r="C113" s="5" t="s">
        <v>361</v>
      </c>
      <c r="D113" s="5" t="s">
        <v>362</v>
      </c>
      <c r="E113" s="5">
        <v>111426</v>
      </c>
      <c r="F113" s="5">
        <v>82505</v>
      </c>
      <c r="G113" s="5">
        <v>23669</v>
      </c>
      <c r="H113" s="5">
        <v>40836</v>
      </c>
      <c r="I113" s="5">
        <v>10503</v>
      </c>
      <c r="J113" s="5">
        <v>7497</v>
      </c>
      <c r="K113" s="5">
        <v>28921</v>
      </c>
    </row>
    <row r="114" spans="1:11">
      <c r="A114" s="5">
        <v>1394</v>
      </c>
      <c r="B114" s="5">
        <v>4</v>
      </c>
      <c r="C114" s="5" t="s">
        <v>363</v>
      </c>
      <c r="D114" s="5" t="s">
        <v>362</v>
      </c>
      <c r="E114" s="5">
        <v>111426</v>
      </c>
      <c r="F114" s="5">
        <v>82505</v>
      </c>
      <c r="G114" s="5">
        <v>23669</v>
      </c>
      <c r="H114" s="5">
        <v>40836</v>
      </c>
      <c r="I114" s="5">
        <v>10503</v>
      </c>
      <c r="J114" s="5">
        <v>7497</v>
      </c>
      <c r="K114" s="5">
        <v>28921</v>
      </c>
    </row>
    <row r="115" spans="1:11">
      <c r="A115" s="5">
        <v>1394</v>
      </c>
      <c r="B115" s="5">
        <v>3</v>
      </c>
      <c r="C115" s="5" t="s">
        <v>364</v>
      </c>
      <c r="D115" s="5" t="s">
        <v>365</v>
      </c>
      <c r="E115" s="5">
        <v>34883</v>
      </c>
      <c r="F115" s="5">
        <v>26780</v>
      </c>
      <c r="G115" s="5">
        <v>10149</v>
      </c>
      <c r="H115" s="5">
        <v>11152</v>
      </c>
      <c r="I115" s="5">
        <v>2682</v>
      </c>
      <c r="J115" s="5">
        <v>2796</v>
      </c>
      <c r="K115" s="5">
        <v>8104</v>
      </c>
    </row>
    <row r="116" spans="1:11">
      <c r="A116" s="5">
        <v>1394</v>
      </c>
      <c r="B116" s="5">
        <v>4</v>
      </c>
      <c r="C116" s="5" t="s">
        <v>366</v>
      </c>
      <c r="D116" s="5" t="s">
        <v>365</v>
      </c>
      <c r="E116" s="5">
        <v>34883</v>
      </c>
      <c r="F116" s="5">
        <v>26780</v>
      </c>
      <c r="G116" s="5">
        <v>10149</v>
      </c>
      <c r="H116" s="5">
        <v>11152</v>
      </c>
      <c r="I116" s="5">
        <v>2682</v>
      </c>
      <c r="J116" s="5">
        <v>2796</v>
      </c>
      <c r="K116" s="5">
        <v>8104</v>
      </c>
    </row>
    <row r="117" spans="1:11">
      <c r="A117" s="5">
        <v>1394</v>
      </c>
      <c r="B117" s="5">
        <v>3</v>
      </c>
      <c r="C117" s="5" t="s">
        <v>367</v>
      </c>
      <c r="D117" s="5" t="s">
        <v>368</v>
      </c>
      <c r="E117" s="5">
        <v>20013</v>
      </c>
      <c r="F117" s="5">
        <v>16133</v>
      </c>
      <c r="G117" s="5">
        <v>6704</v>
      </c>
      <c r="H117" s="5">
        <v>6901</v>
      </c>
      <c r="I117" s="5">
        <v>1112</v>
      </c>
      <c r="J117" s="5">
        <v>1416</v>
      </c>
      <c r="K117" s="5">
        <v>3880</v>
      </c>
    </row>
    <row r="118" spans="1:11">
      <c r="A118" s="5">
        <v>1394</v>
      </c>
      <c r="B118" s="5">
        <v>4</v>
      </c>
      <c r="C118" s="5" t="s">
        <v>369</v>
      </c>
      <c r="D118" s="5" t="s">
        <v>370</v>
      </c>
      <c r="E118" s="5">
        <v>16980</v>
      </c>
      <c r="F118" s="5">
        <v>13737</v>
      </c>
      <c r="G118" s="5">
        <v>5902</v>
      </c>
      <c r="H118" s="5">
        <v>5510</v>
      </c>
      <c r="I118" s="5">
        <v>1005</v>
      </c>
      <c r="J118" s="5">
        <v>1320</v>
      </c>
      <c r="K118" s="5">
        <v>3243</v>
      </c>
    </row>
    <row r="119" spans="1:11">
      <c r="A119" s="5">
        <v>1394</v>
      </c>
      <c r="B119" s="5">
        <v>4</v>
      </c>
      <c r="C119" s="5" t="s">
        <v>371</v>
      </c>
      <c r="D119" s="5" t="s">
        <v>372</v>
      </c>
      <c r="E119" s="5">
        <v>3033</v>
      </c>
      <c r="F119" s="5">
        <v>2397</v>
      </c>
      <c r="G119" s="5">
        <v>803</v>
      </c>
      <c r="H119" s="5">
        <v>1392</v>
      </c>
      <c r="I119" s="5">
        <v>107</v>
      </c>
      <c r="J119" s="5">
        <v>96</v>
      </c>
      <c r="K119" s="5">
        <v>637</v>
      </c>
    </row>
    <row r="120" spans="1:11">
      <c r="A120" s="5">
        <v>1394</v>
      </c>
      <c r="B120" s="5">
        <v>2</v>
      </c>
      <c r="C120" s="5" t="s">
        <v>373</v>
      </c>
      <c r="D120" s="5" t="s">
        <v>374</v>
      </c>
      <c r="E120" s="5">
        <v>128155</v>
      </c>
      <c r="F120" s="5">
        <v>100764</v>
      </c>
      <c r="G120" s="5">
        <v>41385</v>
      </c>
      <c r="H120" s="5">
        <v>42299</v>
      </c>
      <c r="I120" s="5">
        <v>7550</v>
      </c>
      <c r="J120" s="5">
        <v>9529</v>
      </c>
      <c r="K120" s="5">
        <v>27392</v>
      </c>
    </row>
    <row r="121" spans="1:11">
      <c r="A121" s="5">
        <v>1394</v>
      </c>
      <c r="B121" s="5">
        <v>3</v>
      </c>
      <c r="C121" s="5" t="s">
        <v>375</v>
      </c>
      <c r="D121" s="5" t="s">
        <v>376</v>
      </c>
      <c r="E121" s="5">
        <v>68455</v>
      </c>
      <c r="F121" s="5">
        <v>54351</v>
      </c>
      <c r="G121" s="5">
        <v>20423</v>
      </c>
      <c r="H121" s="5">
        <v>24034</v>
      </c>
      <c r="I121" s="5">
        <v>4369</v>
      </c>
      <c r="J121" s="5">
        <v>5526</v>
      </c>
      <c r="K121" s="5">
        <v>14104</v>
      </c>
    </row>
    <row r="122" spans="1:11">
      <c r="A122" s="5">
        <v>1394</v>
      </c>
      <c r="B122" s="5">
        <v>4</v>
      </c>
      <c r="C122" s="5" t="s">
        <v>377</v>
      </c>
      <c r="D122" s="5" t="s">
        <v>378</v>
      </c>
      <c r="E122" s="5">
        <v>42856</v>
      </c>
      <c r="F122" s="5">
        <v>34246</v>
      </c>
      <c r="G122" s="5">
        <v>13305</v>
      </c>
      <c r="H122" s="5">
        <v>15264</v>
      </c>
      <c r="I122" s="5">
        <v>2493</v>
      </c>
      <c r="J122" s="5">
        <v>3185</v>
      </c>
      <c r="K122" s="5">
        <v>8610</v>
      </c>
    </row>
    <row r="123" spans="1:11">
      <c r="A123" s="5">
        <v>1394</v>
      </c>
      <c r="B123" s="5">
        <v>4</v>
      </c>
      <c r="C123" s="5" t="s">
        <v>379</v>
      </c>
      <c r="D123" s="5" t="s">
        <v>380</v>
      </c>
      <c r="E123" s="5">
        <v>25178</v>
      </c>
      <c r="F123" s="5">
        <v>19769</v>
      </c>
      <c r="G123" s="5">
        <v>7021</v>
      </c>
      <c r="H123" s="5">
        <v>8592</v>
      </c>
      <c r="I123" s="5">
        <v>1863</v>
      </c>
      <c r="J123" s="5">
        <v>2293</v>
      </c>
      <c r="K123" s="5">
        <v>5410</v>
      </c>
    </row>
    <row r="124" spans="1:11">
      <c r="A124" s="5">
        <v>1394</v>
      </c>
      <c r="B124" s="5">
        <v>4</v>
      </c>
      <c r="C124" s="5" t="s">
        <v>381</v>
      </c>
      <c r="D124" s="5" t="s">
        <v>382</v>
      </c>
      <c r="E124" s="5">
        <v>420</v>
      </c>
      <c r="F124" s="5">
        <v>336</v>
      </c>
      <c r="G124" s="5">
        <v>97</v>
      </c>
      <c r="H124" s="5">
        <v>178</v>
      </c>
      <c r="I124" s="5">
        <v>13</v>
      </c>
      <c r="J124" s="5">
        <v>48</v>
      </c>
      <c r="K124" s="5">
        <v>84</v>
      </c>
    </row>
    <row r="125" spans="1:11">
      <c r="A125" s="5">
        <v>1394</v>
      </c>
      <c r="B125" s="5">
        <v>3</v>
      </c>
      <c r="C125" s="5" t="s">
        <v>383</v>
      </c>
      <c r="D125" s="5" t="s">
        <v>384</v>
      </c>
      <c r="E125" s="5">
        <v>59701</v>
      </c>
      <c r="F125" s="5">
        <v>46413</v>
      </c>
      <c r="G125" s="5">
        <v>20962</v>
      </c>
      <c r="H125" s="5">
        <v>18266</v>
      </c>
      <c r="I125" s="5">
        <v>3181</v>
      </c>
      <c r="J125" s="5">
        <v>4003</v>
      </c>
      <c r="K125" s="5">
        <v>13288</v>
      </c>
    </row>
    <row r="126" spans="1:11">
      <c r="A126" s="5">
        <v>1394</v>
      </c>
      <c r="B126" s="5">
        <v>4</v>
      </c>
      <c r="C126" s="5" t="s">
        <v>385</v>
      </c>
      <c r="D126" s="5" t="s">
        <v>386</v>
      </c>
      <c r="E126" s="5">
        <v>2526</v>
      </c>
      <c r="F126" s="5">
        <v>2031</v>
      </c>
      <c r="G126" s="5">
        <v>1168</v>
      </c>
      <c r="H126" s="5">
        <v>574</v>
      </c>
      <c r="I126" s="5">
        <v>46</v>
      </c>
      <c r="J126" s="5">
        <v>244</v>
      </c>
      <c r="K126" s="5">
        <v>495</v>
      </c>
    </row>
    <row r="127" spans="1:11">
      <c r="A127" s="5">
        <v>1394</v>
      </c>
      <c r="B127" s="5">
        <v>4</v>
      </c>
      <c r="C127" s="5" t="s">
        <v>387</v>
      </c>
      <c r="D127" s="5" t="s">
        <v>388</v>
      </c>
      <c r="E127" s="5">
        <v>12279</v>
      </c>
      <c r="F127" s="5">
        <v>9708</v>
      </c>
      <c r="G127" s="5">
        <v>4137</v>
      </c>
      <c r="H127" s="5">
        <v>4140</v>
      </c>
      <c r="I127" s="5">
        <v>578</v>
      </c>
      <c r="J127" s="5">
        <v>853</v>
      </c>
      <c r="K127" s="5">
        <v>2571</v>
      </c>
    </row>
    <row r="128" spans="1:11">
      <c r="A128" s="5">
        <v>1394</v>
      </c>
      <c r="B128" s="5">
        <v>4</v>
      </c>
      <c r="C128" s="5" t="s">
        <v>389</v>
      </c>
      <c r="D128" s="5" t="s">
        <v>390</v>
      </c>
      <c r="E128" s="5">
        <v>7236</v>
      </c>
      <c r="F128" s="5">
        <v>5694</v>
      </c>
      <c r="G128" s="5">
        <v>3040</v>
      </c>
      <c r="H128" s="5">
        <v>2022</v>
      </c>
      <c r="I128" s="5">
        <v>302</v>
      </c>
      <c r="J128" s="5">
        <v>331</v>
      </c>
      <c r="K128" s="5">
        <v>1542</v>
      </c>
    </row>
    <row r="129" spans="1:11">
      <c r="A129" s="5">
        <v>1394</v>
      </c>
      <c r="B129" s="5">
        <v>4</v>
      </c>
      <c r="C129" s="5" t="s">
        <v>391</v>
      </c>
      <c r="D129" s="5" t="s">
        <v>392</v>
      </c>
      <c r="E129" s="5">
        <v>37659</v>
      </c>
      <c r="F129" s="5">
        <v>28979</v>
      </c>
      <c r="G129" s="5">
        <v>12617</v>
      </c>
      <c r="H129" s="5">
        <v>11530</v>
      </c>
      <c r="I129" s="5">
        <v>2255</v>
      </c>
      <c r="J129" s="5">
        <v>2577</v>
      </c>
      <c r="K129" s="5">
        <v>8680</v>
      </c>
    </row>
    <row r="130" spans="1:11">
      <c r="A130" s="5">
        <v>1394</v>
      </c>
      <c r="B130" s="5">
        <v>2</v>
      </c>
      <c r="C130" s="5" t="s">
        <v>393</v>
      </c>
      <c r="D130" s="5" t="s">
        <v>394</v>
      </c>
      <c r="E130" s="5">
        <v>26083</v>
      </c>
      <c r="F130" s="5">
        <v>18812</v>
      </c>
      <c r="G130" s="5">
        <v>5613</v>
      </c>
      <c r="H130" s="5">
        <v>6540</v>
      </c>
      <c r="I130" s="5">
        <v>2377</v>
      </c>
      <c r="J130" s="5">
        <v>4283</v>
      </c>
      <c r="K130" s="5">
        <v>7271</v>
      </c>
    </row>
    <row r="131" spans="1:11">
      <c r="A131" s="5">
        <v>1394</v>
      </c>
      <c r="B131" s="5">
        <v>3</v>
      </c>
      <c r="C131" s="5" t="s">
        <v>395</v>
      </c>
      <c r="D131" s="5" t="s">
        <v>396</v>
      </c>
      <c r="E131" s="5">
        <v>1639</v>
      </c>
      <c r="F131" s="5">
        <v>1237</v>
      </c>
      <c r="G131" s="5">
        <v>334</v>
      </c>
      <c r="H131" s="5">
        <v>547</v>
      </c>
      <c r="I131" s="5">
        <v>107</v>
      </c>
      <c r="J131" s="5">
        <v>249</v>
      </c>
      <c r="K131" s="5">
        <v>402</v>
      </c>
    </row>
    <row r="132" spans="1:11">
      <c r="A132" s="5">
        <v>1394</v>
      </c>
      <c r="B132" s="5">
        <v>4</v>
      </c>
      <c r="C132" s="5" t="s">
        <v>397</v>
      </c>
      <c r="D132" s="5" t="s">
        <v>396</v>
      </c>
      <c r="E132" s="5">
        <v>1639</v>
      </c>
      <c r="F132" s="5">
        <v>1237</v>
      </c>
      <c r="G132" s="5">
        <v>334</v>
      </c>
      <c r="H132" s="5">
        <v>547</v>
      </c>
      <c r="I132" s="5">
        <v>107</v>
      </c>
      <c r="J132" s="5">
        <v>249</v>
      </c>
      <c r="K132" s="5">
        <v>402</v>
      </c>
    </row>
    <row r="133" spans="1:11">
      <c r="A133" s="5">
        <v>1394</v>
      </c>
      <c r="B133" s="5">
        <v>3</v>
      </c>
      <c r="C133" s="5" t="s">
        <v>398</v>
      </c>
      <c r="D133" s="5" t="s">
        <v>399</v>
      </c>
      <c r="E133" s="5">
        <v>5902</v>
      </c>
      <c r="F133" s="5">
        <v>4180</v>
      </c>
      <c r="G133" s="5">
        <v>959</v>
      </c>
      <c r="H133" s="5">
        <v>1324</v>
      </c>
      <c r="I133" s="5">
        <v>808</v>
      </c>
      <c r="J133" s="5">
        <v>1090</v>
      </c>
      <c r="K133" s="5">
        <v>1723</v>
      </c>
    </row>
    <row r="134" spans="1:11">
      <c r="A134" s="5">
        <v>1394</v>
      </c>
      <c r="B134" s="5">
        <v>4</v>
      </c>
      <c r="C134" s="5" t="s">
        <v>400</v>
      </c>
      <c r="D134" s="5" t="s">
        <v>399</v>
      </c>
      <c r="E134" s="5">
        <v>5902</v>
      </c>
      <c r="F134" s="5">
        <v>4180</v>
      </c>
      <c r="G134" s="5">
        <v>959</v>
      </c>
      <c r="H134" s="5">
        <v>1324</v>
      </c>
      <c r="I134" s="5">
        <v>808</v>
      </c>
      <c r="J134" s="5">
        <v>1090</v>
      </c>
      <c r="K134" s="5">
        <v>1723</v>
      </c>
    </row>
    <row r="135" spans="1:11">
      <c r="A135" s="5">
        <v>1394</v>
      </c>
      <c r="B135" s="5">
        <v>3</v>
      </c>
      <c r="C135" s="5" t="s">
        <v>401</v>
      </c>
      <c r="D135" s="5" t="s">
        <v>402</v>
      </c>
      <c r="E135" s="5">
        <v>3852</v>
      </c>
      <c r="F135" s="5">
        <v>2666</v>
      </c>
      <c r="G135" s="5">
        <v>907</v>
      </c>
      <c r="H135" s="5">
        <v>640</v>
      </c>
      <c r="I135" s="5">
        <v>260</v>
      </c>
      <c r="J135" s="5">
        <v>860</v>
      </c>
      <c r="K135" s="5">
        <v>1186</v>
      </c>
    </row>
    <row r="136" spans="1:11">
      <c r="A136" s="5">
        <v>1394</v>
      </c>
      <c r="B136" s="5">
        <v>4</v>
      </c>
      <c r="C136" s="5" t="s">
        <v>403</v>
      </c>
      <c r="D136" s="5" t="s">
        <v>402</v>
      </c>
      <c r="E136" s="5">
        <v>3852</v>
      </c>
      <c r="F136" s="5">
        <v>2666</v>
      </c>
      <c r="G136" s="5">
        <v>907</v>
      </c>
      <c r="H136" s="5">
        <v>640</v>
      </c>
      <c r="I136" s="5">
        <v>260</v>
      </c>
      <c r="J136" s="5">
        <v>860</v>
      </c>
      <c r="K136" s="5">
        <v>1186</v>
      </c>
    </row>
    <row r="137" spans="1:11">
      <c r="A137" s="5">
        <v>1394</v>
      </c>
      <c r="B137" s="5">
        <v>3</v>
      </c>
      <c r="C137" s="5" t="s">
        <v>404</v>
      </c>
      <c r="D137" s="5" t="s">
        <v>405</v>
      </c>
      <c r="E137" s="5">
        <v>6440</v>
      </c>
      <c r="F137" s="5">
        <v>4551</v>
      </c>
      <c r="G137" s="5">
        <v>1665</v>
      </c>
      <c r="H137" s="5">
        <v>1620</v>
      </c>
      <c r="I137" s="5">
        <v>605</v>
      </c>
      <c r="J137" s="5">
        <v>662</v>
      </c>
      <c r="K137" s="5">
        <v>1889</v>
      </c>
    </row>
    <row r="138" spans="1:11">
      <c r="A138" s="5">
        <v>1394</v>
      </c>
      <c r="B138" s="5">
        <v>4</v>
      </c>
      <c r="C138" s="5" t="s">
        <v>406</v>
      </c>
      <c r="D138" s="5" t="s">
        <v>405</v>
      </c>
      <c r="E138" s="5">
        <v>6440</v>
      </c>
      <c r="F138" s="5">
        <v>4551</v>
      </c>
      <c r="G138" s="5">
        <v>1665</v>
      </c>
      <c r="H138" s="5">
        <v>1620</v>
      </c>
      <c r="I138" s="5">
        <v>605</v>
      </c>
      <c r="J138" s="5">
        <v>662</v>
      </c>
      <c r="K138" s="5">
        <v>1889</v>
      </c>
    </row>
    <row r="139" spans="1:11">
      <c r="A139" s="5">
        <v>1394</v>
      </c>
      <c r="B139" s="5">
        <v>3</v>
      </c>
      <c r="C139" s="5" t="s">
        <v>407</v>
      </c>
      <c r="D139" s="5" t="s">
        <v>408</v>
      </c>
      <c r="E139" s="5">
        <v>6049</v>
      </c>
      <c r="F139" s="5">
        <v>4554</v>
      </c>
      <c r="G139" s="5">
        <v>1371</v>
      </c>
      <c r="H139" s="5">
        <v>2016</v>
      </c>
      <c r="I139" s="5">
        <v>439</v>
      </c>
      <c r="J139" s="5">
        <v>729</v>
      </c>
      <c r="K139" s="5">
        <v>1495</v>
      </c>
    </row>
    <row r="140" spans="1:11">
      <c r="A140" s="5">
        <v>1394</v>
      </c>
      <c r="B140" s="5">
        <v>4</v>
      </c>
      <c r="C140" s="5" t="s">
        <v>409</v>
      </c>
      <c r="D140" s="5" t="s">
        <v>410</v>
      </c>
      <c r="E140" s="5">
        <v>5588</v>
      </c>
      <c r="F140" s="5">
        <v>4246</v>
      </c>
      <c r="G140" s="5">
        <v>1293</v>
      </c>
      <c r="H140" s="5">
        <v>1940</v>
      </c>
      <c r="I140" s="5">
        <v>416</v>
      </c>
      <c r="J140" s="5">
        <v>598</v>
      </c>
      <c r="K140" s="5">
        <v>1342</v>
      </c>
    </row>
    <row r="141" spans="1:11">
      <c r="A141" s="5">
        <v>1394</v>
      </c>
      <c r="B141" s="5">
        <v>4</v>
      </c>
      <c r="C141" s="5" t="s">
        <v>411</v>
      </c>
      <c r="D141" s="5" t="s">
        <v>412</v>
      </c>
      <c r="E141" s="5">
        <v>461</v>
      </c>
      <c r="F141" s="5">
        <v>308</v>
      </c>
      <c r="G141" s="5">
        <v>78</v>
      </c>
      <c r="H141" s="5">
        <v>76</v>
      </c>
      <c r="I141" s="5">
        <v>23</v>
      </c>
      <c r="J141" s="5">
        <v>131</v>
      </c>
      <c r="K141" s="5">
        <v>153</v>
      </c>
    </row>
    <row r="142" spans="1:11">
      <c r="A142" s="5">
        <v>1394</v>
      </c>
      <c r="B142" s="5">
        <v>3</v>
      </c>
      <c r="C142" s="5" t="s">
        <v>413</v>
      </c>
      <c r="D142" s="5" t="s">
        <v>414</v>
      </c>
      <c r="E142" s="5">
        <v>1181</v>
      </c>
      <c r="F142" s="5">
        <v>790</v>
      </c>
      <c r="G142" s="5">
        <v>231</v>
      </c>
      <c r="H142" s="5">
        <v>241</v>
      </c>
      <c r="I142" s="5">
        <v>104</v>
      </c>
      <c r="J142" s="5">
        <v>214</v>
      </c>
      <c r="K142" s="5">
        <v>391</v>
      </c>
    </row>
    <row r="143" spans="1:11">
      <c r="A143" s="5">
        <v>1394</v>
      </c>
      <c r="B143" s="5">
        <v>4</v>
      </c>
      <c r="C143" s="5" t="s">
        <v>415</v>
      </c>
      <c r="D143" s="5" t="s">
        <v>414</v>
      </c>
      <c r="E143" s="5">
        <v>1181</v>
      </c>
      <c r="F143" s="5">
        <v>790</v>
      </c>
      <c r="G143" s="5">
        <v>231</v>
      </c>
      <c r="H143" s="5">
        <v>241</v>
      </c>
      <c r="I143" s="5">
        <v>104</v>
      </c>
      <c r="J143" s="5">
        <v>214</v>
      </c>
      <c r="K143" s="5">
        <v>391</v>
      </c>
    </row>
    <row r="144" spans="1:11">
      <c r="A144" s="5">
        <v>1394</v>
      </c>
      <c r="B144" s="5">
        <v>7</v>
      </c>
      <c r="C144" s="5" t="s">
        <v>416</v>
      </c>
      <c r="D144" s="5" t="s">
        <v>417</v>
      </c>
      <c r="E144" s="5">
        <v>1020</v>
      </c>
      <c r="F144" s="5">
        <v>835</v>
      </c>
      <c r="G144" s="5">
        <v>146</v>
      </c>
      <c r="H144" s="5">
        <v>154</v>
      </c>
      <c r="I144" s="5">
        <v>55</v>
      </c>
      <c r="J144" s="5">
        <v>481</v>
      </c>
      <c r="K144" s="5">
        <v>185</v>
      </c>
    </row>
    <row r="145" spans="1:11">
      <c r="A145" s="5">
        <v>1394</v>
      </c>
      <c r="B145" s="5">
        <v>9</v>
      </c>
      <c r="C145" s="5" t="s">
        <v>418</v>
      </c>
      <c r="D145" s="5" t="s">
        <v>417</v>
      </c>
      <c r="E145" s="5">
        <v>1020</v>
      </c>
      <c r="F145" s="5">
        <v>835</v>
      </c>
      <c r="G145" s="5">
        <v>146</v>
      </c>
      <c r="H145" s="5">
        <v>154</v>
      </c>
      <c r="I145" s="5">
        <v>55</v>
      </c>
      <c r="J145" s="5">
        <v>481</v>
      </c>
      <c r="K145" s="5">
        <v>185</v>
      </c>
    </row>
    <row r="146" spans="1:11">
      <c r="A146" s="5">
        <v>1394</v>
      </c>
      <c r="B146" s="5">
        <v>2</v>
      </c>
      <c r="C146" s="5" t="s">
        <v>419</v>
      </c>
      <c r="D146" s="5" t="s">
        <v>420</v>
      </c>
      <c r="E146" s="5">
        <v>83160</v>
      </c>
      <c r="F146" s="5">
        <v>63013</v>
      </c>
      <c r="G146" s="5">
        <v>27096</v>
      </c>
      <c r="H146" s="5">
        <v>22810</v>
      </c>
      <c r="I146" s="5">
        <v>5979</v>
      </c>
      <c r="J146" s="5">
        <v>7127</v>
      </c>
      <c r="K146" s="5">
        <v>20147</v>
      </c>
    </row>
    <row r="147" spans="1:11">
      <c r="A147" s="5">
        <v>1394</v>
      </c>
      <c r="B147" s="5">
        <v>3</v>
      </c>
      <c r="C147" s="5" t="s">
        <v>421</v>
      </c>
      <c r="D147" s="5" t="s">
        <v>422</v>
      </c>
      <c r="E147" s="5">
        <v>26891</v>
      </c>
      <c r="F147" s="5">
        <v>20473</v>
      </c>
      <c r="G147" s="5">
        <v>6722</v>
      </c>
      <c r="H147" s="5">
        <v>7541</v>
      </c>
      <c r="I147" s="5">
        <v>2786</v>
      </c>
      <c r="J147" s="5">
        <v>3424</v>
      </c>
      <c r="K147" s="5">
        <v>6418</v>
      </c>
    </row>
    <row r="148" spans="1:11">
      <c r="A148" s="5">
        <v>1394</v>
      </c>
      <c r="B148" s="5">
        <v>4</v>
      </c>
      <c r="C148" s="5" t="s">
        <v>423</v>
      </c>
      <c r="D148" s="5" t="s">
        <v>422</v>
      </c>
      <c r="E148" s="5">
        <v>26891</v>
      </c>
      <c r="F148" s="5">
        <v>20473</v>
      </c>
      <c r="G148" s="5">
        <v>6722</v>
      </c>
      <c r="H148" s="5">
        <v>7541</v>
      </c>
      <c r="I148" s="5">
        <v>2786</v>
      </c>
      <c r="J148" s="5">
        <v>3424</v>
      </c>
      <c r="K148" s="5">
        <v>6418</v>
      </c>
    </row>
    <row r="149" spans="1:11">
      <c r="A149" s="5">
        <v>1394</v>
      </c>
      <c r="B149" s="5">
        <v>3</v>
      </c>
      <c r="C149" s="5" t="s">
        <v>424</v>
      </c>
      <c r="D149" s="5" t="s">
        <v>425</v>
      </c>
      <c r="E149" s="5">
        <v>3678</v>
      </c>
      <c r="F149" s="5">
        <v>2147</v>
      </c>
      <c r="G149" s="5">
        <v>1378</v>
      </c>
      <c r="H149" s="5">
        <v>408</v>
      </c>
      <c r="I149" s="5">
        <v>172</v>
      </c>
      <c r="J149" s="5">
        <v>189</v>
      </c>
      <c r="K149" s="5">
        <v>1531</v>
      </c>
    </row>
    <row r="150" spans="1:11">
      <c r="A150" s="5">
        <v>1394</v>
      </c>
      <c r="B150" s="5">
        <v>4</v>
      </c>
      <c r="C150" s="5" t="s">
        <v>426</v>
      </c>
      <c r="D150" s="5" t="s">
        <v>425</v>
      </c>
      <c r="E150" s="5">
        <v>3678</v>
      </c>
      <c r="F150" s="5">
        <v>2147</v>
      </c>
      <c r="G150" s="5">
        <v>1378</v>
      </c>
      <c r="H150" s="5">
        <v>408</v>
      </c>
      <c r="I150" s="5">
        <v>172</v>
      </c>
      <c r="J150" s="5">
        <v>189</v>
      </c>
      <c r="K150" s="5">
        <v>1531</v>
      </c>
    </row>
    <row r="151" spans="1:11">
      <c r="A151" s="5">
        <v>1394</v>
      </c>
      <c r="B151" s="5">
        <v>3</v>
      </c>
      <c r="C151" s="5" t="s">
        <v>427</v>
      </c>
      <c r="D151" s="5" t="s">
        <v>428</v>
      </c>
      <c r="E151" s="5">
        <v>13810</v>
      </c>
      <c r="F151" s="5">
        <v>10520</v>
      </c>
      <c r="G151" s="5">
        <v>4246</v>
      </c>
      <c r="H151" s="5">
        <v>4244</v>
      </c>
      <c r="I151" s="5">
        <v>1049</v>
      </c>
      <c r="J151" s="5">
        <v>981</v>
      </c>
      <c r="K151" s="5">
        <v>3290</v>
      </c>
    </row>
    <row r="152" spans="1:11">
      <c r="A152" s="5">
        <v>1394</v>
      </c>
      <c r="B152" s="5">
        <v>14</v>
      </c>
      <c r="C152" s="5" t="s">
        <v>429</v>
      </c>
      <c r="D152" s="5" t="s">
        <v>430</v>
      </c>
      <c r="E152" s="5">
        <v>13810</v>
      </c>
      <c r="F152" s="5">
        <v>10520</v>
      </c>
      <c r="G152" s="5">
        <v>4246</v>
      </c>
      <c r="H152" s="5">
        <v>4244</v>
      </c>
      <c r="I152" s="5">
        <v>1049</v>
      </c>
      <c r="J152" s="5">
        <v>981</v>
      </c>
      <c r="K152" s="5">
        <v>3290</v>
      </c>
    </row>
    <row r="153" spans="1:11">
      <c r="A153" s="5">
        <v>1394</v>
      </c>
      <c r="B153" s="5">
        <v>3</v>
      </c>
      <c r="C153" s="5" t="s">
        <v>431</v>
      </c>
      <c r="D153" s="5" t="s">
        <v>432</v>
      </c>
      <c r="E153" s="5">
        <v>6909</v>
      </c>
      <c r="F153" s="5">
        <v>5373</v>
      </c>
      <c r="G153" s="5">
        <v>2260</v>
      </c>
      <c r="H153" s="5">
        <v>2128</v>
      </c>
      <c r="I153" s="5">
        <v>452</v>
      </c>
      <c r="J153" s="5">
        <v>533</v>
      </c>
      <c r="K153" s="5">
        <v>1536</v>
      </c>
    </row>
    <row r="154" spans="1:11">
      <c r="A154" s="5">
        <v>1394</v>
      </c>
      <c r="B154" s="5">
        <v>4</v>
      </c>
      <c r="C154" s="5" t="s">
        <v>433</v>
      </c>
      <c r="D154" s="5" t="s">
        <v>432</v>
      </c>
      <c r="E154" s="5">
        <v>6909</v>
      </c>
      <c r="F154" s="5">
        <v>5373</v>
      </c>
      <c r="G154" s="5">
        <v>2260</v>
      </c>
      <c r="H154" s="5">
        <v>2128</v>
      </c>
      <c r="I154" s="5">
        <v>452</v>
      </c>
      <c r="J154" s="5">
        <v>533</v>
      </c>
      <c r="K154" s="5">
        <v>1536</v>
      </c>
    </row>
    <row r="155" spans="1:11">
      <c r="A155" s="5">
        <v>1394</v>
      </c>
      <c r="B155" s="5">
        <v>3</v>
      </c>
      <c r="C155" s="5" t="s">
        <v>434</v>
      </c>
      <c r="D155" s="5" t="s">
        <v>435</v>
      </c>
      <c r="E155" s="5">
        <v>26794</v>
      </c>
      <c r="F155" s="5">
        <v>20522</v>
      </c>
      <c r="G155" s="5">
        <v>11048</v>
      </c>
      <c r="H155" s="5">
        <v>6726</v>
      </c>
      <c r="I155" s="5">
        <v>1345</v>
      </c>
      <c r="J155" s="5">
        <v>1403</v>
      </c>
      <c r="K155" s="5">
        <v>6272</v>
      </c>
    </row>
    <row r="156" spans="1:11">
      <c r="A156" s="5">
        <v>1394</v>
      </c>
      <c r="B156" s="5">
        <v>4</v>
      </c>
      <c r="C156" s="5" t="s">
        <v>436</v>
      </c>
      <c r="D156" s="5" t="s">
        <v>435</v>
      </c>
      <c r="E156" s="5">
        <v>26794</v>
      </c>
      <c r="F156" s="5">
        <v>20522</v>
      </c>
      <c r="G156" s="5">
        <v>11048</v>
      </c>
      <c r="H156" s="5">
        <v>6726</v>
      </c>
      <c r="I156" s="5">
        <v>1345</v>
      </c>
      <c r="J156" s="5">
        <v>1403</v>
      </c>
      <c r="K156" s="5">
        <v>6272</v>
      </c>
    </row>
    <row r="157" spans="1:11">
      <c r="A157" s="5">
        <v>1394</v>
      </c>
      <c r="B157" s="5">
        <v>3</v>
      </c>
      <c r="C157" s="5" t="s">
        <v>437</v>
      </c>
      <c r="D157" s="5" t="s">
        <v>438</v>
      </c>
      <c r="E157" s="5">
        <v>5078</v>
      </c>
      <c r="F157" s="5">
        <v>3978</v>
      </c>
      <c r="G157" s="5">
        <v>1442</v>
      </c>
      <c r="H157" s="5">
        <v>1763</v>
      </c>
      <c r="I157" s="5">
        <v>175</v>
      </c>
      <c r="J157" s="5">
        <v>598</v>
      </c>
      <c r="K157" s="5">
        <v>1100</v>
      </c>
    </row>
    <row r="158" spans="1:11">
      <c r="A158" s="5">
        <v>1394</v>
      </c>
      <c r="B158" s="5">
        <v>4</v>
      </c>
      <c r="C158" s="5" t="s">
        <v>439</v>
      </c>
      <c r="D158" s="5" t="s">
        <v>438</v>
      </c>
      <c r="E158" s="5">
        <v>5078</v>
      </c>
      <c r="F158" s="5">
        <v>3978</v>
      </c>
      <c r="G158" s="5">
        <v>1442</v>
      </c>
      <c r="H158" s="5">
        <v>1763</v>
      </c>
      <c r="I158" s="5">
        <v>175</v>
      </c>
      <c r="J158" s="5">
        <v>598</v>
      </c>
      <c r="K158" s="5">
        <v>1100</v>
      </c>
    </row>
    <row r="159" spans="1:11">
      <c r="A159" s="5">
        <v>1394</v>
      </c>
      <c r="B159" s="5">
        <v>2</v>
      </c>
      <c r="C159" s="5" t="s">
        <v>440</v>
      </c>
      <c r="D159" s="5" t="s">
        <v>441</v>
      </c>
      <c r="E159" s="5">
        <v>96015</v>
      </c>
      <c r="F159" s="5">
        <v>72624</v>
      </c>
      <c r="G159" s="5">
        <v>24914</v>
      </c>
      <c r="H159" s="5">
        <v>29908</v>
      </c>
      <c r="I159" s="5">
        <v>8380</v>
      </c>
      <c r="J159" s="5">
        <v>9422</v>
      </c>
      <c r="K159" s="5">
        <v>23390</v>
      </c>
    </row>
    <row r="160" spans="1:11">
      <c r="A160" s="5">
        <v>1394</v>
      </c>
      <c r="B160" s="5">
        <v>3</v>
      </c>
      <c r="C160" s="5" t="s">
        <v>442</v>
      </c>
      <c r="D160" s="5" t="s">
        <v>443</v>
      </c>
      <c r="E160" s="5">
        <v>62744</v>
      </c>
      <c r="F160" s="5">
        <v>46860</v>
      </c>
      <c r="G160" s="5">
        <v>15902</v>
      </c>
      <c r="H160" s="5">
        <v>18690</v>
      </c>
      <c r="I160" s="5">
        <v>5739</v>
      </c>
      <c r="J160" s="5">
        <v>6529</v>
      </c>
      <c r="K160" s="5">
        <v>15884</v>
      </c>
    </row>
    <row r="161" spans="1:11">
      <c r="A161" s="5">
        <v>1394</v>
      </c>
      <c r="B161" s="5">
        <v>4</v>
      </c>
      <c r="C161" s="5" t="s">
        <v>444</v>
      </c>
      <c r="D161" s="5" t="s">
        <v>445</v>
      </c>
      <c r="E161" s="5">
        <v>8642</v>
      </c>
      <c r="F161" s="5">
        <v>6424</v>
      </c>
      <c r="G161" s="5">
        <v>999</v>
      </c>
      <c r="H161" s="5">
        <v>2028</v>
      </c>
      <c r="I161" s="5">
        <v>1705</v>
      </c>
      <c r="J161" s="5">
        <v>1691</v>
      </c>
      <c r="K161" s="5">
        <v>2219</v>
      </c>
    </row>
    <row r="162" spans="1:11">
      <c r="A162" s="5">
        <v>1394</v>
      </c>
      <c r="B162" s="5">
        <v>4</v>
      </c>
      <c r="C162" s="5" t="s">
        <v>446</v>
      </c>
      <c r="D162" s="5" t="s">
        <v>447</v>
      </c>
      <c r="E162" s="5">
        <v>737</v>
      </c>
      <c r="F162" s="5">
        <v>590</v>
      </c>
      <c r="G162" s="5">
        <v>244</v>
      </c>
      <c r="H162" s="5">
        <v>250</v>
      </c>
      <c r="I162" s="5">
        <v>44</v>
      </c>
      <c r="J162" s="5">
        <v>52</v>
      </c>
      <c r="K162" s="5">
        <v>147</v>
      </c>
    </row>
    <row r="163" spans="1:11">
      <c r="A163" s="5">
        <v>1394</v>
      </c>
      <c r="B163" s="5">
        <v>4</v>
      </c>
      <c r="C163" s="5" t="s">
        <v>448</v>
      </c>
      <c r="D163" s="5" t="s">
        <v>449</v>
      </c>
      <c r="E163" s="5">
        <v>15039</v>
      </c>
      <c r="F163" s="5">
        <v>11498</v>
      </c>
      <c r="G163" s="5">
        <v>4231</v>
      </c>
      <c r="H163" s="5">
        <v>4579</v>
      </c>
      <c r="I163" s="5">
        <v>1170</v>
      </c>
      <c r="J163" s="5">
        <v>1517</v>
      </c>
      <c r="K163" s="5">
        <v>3541</v>
      </c>
    </row>
    <row r="164" spans="1:11">
      <c r="A164" s="5">
        <v>1394</v>
      </c>
      <c r="B164" s="5">
        <v>4</v>
      </c>
      <c r="C164" s="5" t="s">
        <v>450</v>
      </c>
      <c r="D164" s="5" t="s">
        <v>451</v>
      </c>
      <c r="E164" s="5">
        <v>4326</v>
      </c>
      <c r="F164" s="5">
        <v>3262</v>
      </c>
      <c r="G164" s="5">
        <v>1051</v>
      </c>
      <c r="H164" s="5">
        <v>1537</v>
      </c>
      <c r="I164" s="5">
        <v>355</v>
      </c>
      <c r="J164" s="5">
        <v>320</v>
      </c>
      <c r="K164" s="5">
        <v>1064</v>
      </c>
    </row>
    <row r="165" spans="1:11">
      <c r="A165" s="5">
        <v>1394</v>
      </c>
      <c r="B165" s="5">
        <v>4</v>
      </c>
      <c r="C165" s="5" t="s">
        <v>452</v>
      </c>
      <c r="D165" s="5" t="s">
        <v>453</v>
      </c>
      <c r="E165" s="5">
        <v>1288</v>
      </c>
      <c r="F165" s="5">
        <v>956</v>
      </c>
      <c r="G165" s="5">
        <v>408</v>
      </c>
      <c r="H165" s="5">
        <v>348</v>
      </c>
      <c r="I165" s="5">
        <v>98</v>
      </c>
      <c r="J165" s="5">
        <v>102</v>
      </c>
      <c r="K165" s="5">
        <v>332</v>
      </c>
    </row>
    <row r="166" spans="1:11">
      <c r="A166" s="5">
        <v>1394</v>
      </c>
      <c r="B166" s="5">
        <v>4</v>
      </c>
      <c r="C166" s="5" t="s">
        <v>454</v>
      </c>
      <c r="D166" s="5" t="s">
        <v>455</v>
      </c>
      <c r="E166" s="5">
        <v>6798</v>
      </c>
      <c r="F166" s="5">
        <v>5027</v>
      </c>
      <c r="G166" s="5">
        <v>1232</v>
      </c>
      <c r="H166" s="5">
        <v>2503</v>
      </c>
      <c r="I166" s="5">
        <v>575</v>
      </c>
      <c r="J166" s="5">
        <v>717</v>
      </c>
      <c r="K166" s="5">
        <v>1772</v>
      </c>
    </row>
    <row r="167" spans="1:11">
      <c r="A167" s="5">
        <v>1394</v>
      </c>
      <c r="B167" s="5">
        <v>4</v>
      </c>
      <c r="C167" s="5" t="s">
        <v>456</v>
      </c>
      <c r="D167" s="5" t="s">
        <v>457</v>
      </c>
      <c r="E167" s="5">
        <v>1222</v>
      </c>
      <c r="F167" s="5">
        <v>459</v>
      </c>
      <c r="G167" s="5">
        <v>94</v>
      </c>
      <c r="H167" s="5">
        <v>143</v>
      </c>
      <c r="I167" s="5">
        <v>75</v>
      </c>
      <c r="J167" s="5">
        <v>147</v>
      </c>
      <c r="K167" s="5">
        <v>763</v>
      </c>
    </row>
    <row r="168" spans="1:11">
      <c r="A168" s="5">
        <v>1394</v>
      </c>
      <c r="B168" s="5">
        <v>9</v>
      </c>
      <c r="C168" s="5" t="s">
        <v>458</v>
      </c>
      <c r="D168" s="5" t="s">
        <v>459</v>
      </c>
      <c r="E168" s="5">
        <v>24692</v>
      </c>
      <c r="F168" s="5">
        <v>18645</v>
      </c>
      <c r="G168" s="5">
        <v>7644</v>
      </c>
      <c r="H168" s="5">
        <v>7302</v>
      </c>
      <c r="I168" s="5">
        <v>1716</v>
      </c>
      <c r="J168" s="5">
        <v>1982</v>
      </c>
      <c r="K168" s="5">
        <v>6048</v>
      </c>
    </row>
    <row r="169" spans="1:11">
      <c r="A169" s="5">
        <v>1394</v>
      </c>
      <c r="B169" s="5">
        <v>3</v>
      </c>
      <c r="C169" s="5" t="s">
        <v>460</v>
      </c>
      <c r="D169" s="5" t="s">
        <v>461</v>
      </c>
      <c r="E169" s="5">
        <v>33270</v>
      </c>
      <c r="F169" s="5">
        <v>25765</v>
      </c>
      <c r="G169" s="5">
        <v>9013</v>
      </c>
      <c r="H169" s="5">
        <v>11218</v>
      </c>
      <c r="I169" s="5">
        <v>2641</v>
      </c>
      <c r="J169" s="5">
        <v>2893</v>
      </c>
      <c r="K169" s="5">
        <v>7506</v>
      </c>
    </row>
    <row r="170" spans="1:11">
      <c r="A170" s="5">
        <v>1394</v>
      </c>
      <c r="B170" s="5">
        <v>4</v>
      </c>
      <c r="C170" s="5" t="s">
        <v>462</v>
      </c>
      <c r="D170" s="5" t="s">
        <v>463</v>
      </c>
      <c r="E170" s="5">
        <v>5378</v>
      </c>
      <c r="F170" s="5">
        <v>4051</v>
      </c>
      <c r="G170" s="5">
        <v>1306</v>
      </c>
      <c r="H170" s="5">
        <v>2018</v>
      </c>
      <c r="I170" s="5">
        <v>332</v>
      </c>
      <c r="J170" s="5">
        <v>395</v>
      </c>
      <c r="K170" s="5">
        <v>1328</v>
      </c>
    </row>
    <row r="171" spans="1:11">
      <c r="A171" s="5">
        <v>1394</v>
      </c>
      <c r="B171" s="5">
        <v>4</v>
      </c>
      <c r="C171" s="5" t="s">
        <v>464</v>
      </c>
      <c r="D171" s="5" t="s">
        <v>465</v>
      </c>
      <c r="E171" s="5">
        <v>4134</v>
      </c>
      <c r="F171" s="5">
        <v>3059</v>
      </c>
      <c r="G171" s="5">
        <v>694</v>
      </c>
      <c r="H171" s="5">
        <v>1649</v>
      </c>
      <c r="I171" s="5">
        <v>285</v>
      </c>
      <c r="J171" s="5">
        <v>432</v>
      </c>
      <c r="K171" s="5">
        <v>1075</v>
      </c>
    </row>
    <row r="172" spans="1:11">
      <c r="A172" s="5">
        <v>1394</v>
      </c>
      <c r="B172" s="5">
        <v>4</v>
      </c>
      <c r="C172" s="5" t="s">
        <v>466</v>
      </c>
      <c r="D172" s="5" t="s">
        <v>467</v>
      </c>
      <c r="E172" s="5">
        <v>695</v>
      </c>
      <c r="F172" s="5">
        <v>567</v>
      </c>
      <c r="G172" s="5">
        <v>178</v>
      </c>
      <c r="H172" s="5">
        <v>275</v>
      </c>
      <c r="I172" s="5">
        <v>46</v>
      </c>
      <c r="J172" s="5">
        <v>68</v>
      </c>
      <c r="K172" s="5">
        <v>128</v>
      </c>
    </row>
    <row r="173" spans="1:11">
      <c r="A173" s="5">
        <v>1394</v>
      </c>
      <c r="B173" s="5">
        <v>4</v>
      </c>
      <c r="C173" s="5" t="s">
        <v>468</v>
      </c>
      <c r="D173" s="5" t="s">
        <v>469</v>
      </c>
      <c r="E173" s="5">
        <v>5809</v>
      </c>
      <c r="F173" s="5">
        <v>4283</v>
      </c>
      <c r="G173" s="5">
        <v>1573</v>
      </c>
      <c r="H173" s="5">
        <v>1857</v>
      </c>
      <c r="I173" s="5">
        <v>400</v>
      </c>
      <c r="J173" s="5">
        <v>452</v>
      </c>
      <c r="K173" s="5">
        <v>1526</v>
      </c>
    </row>
    <row r="174" spans="1:11">
      <c r="A174" s="5">
        <v>1394</v>
      </c>
      <c r="B174" s="5">
        <v>4</v>
      </c>
      <c r="C174" s="5" t="s">
        <v>470</v>
      </c>
      <c r="D174" s="5" t="s">
        <v>471</v>
      </c>
      <c r="E174" s="5">
        <v>5856</v>
      </c>
      <c r="F174" s="5">
        <v>4911</v>
      </c>
      <c r="G174" s="5">
        <v>2759</v>
      </c>
      <c r="H174" s="5">
        <v>1071</v>
      </c>
      <c r="I174" s="5">
        <v>588</v>
      </c>
      <c r="J174" s="5">
        <v>492</v>
      </c>
      <c r="K174" s="5">
        <v>946</v>
      </c>
    </row>
    <row r="175" spans="1:11">
      <c r="A175" s="5">
        <v>1394</v>
      </c>
      <c r="B175" s="5">
        <v>4</v>
      </c>
      <c r="C175" s="5" t="s">
        <v>472</v>
      </c>
      <c r="D175" s="5" t="s">
        <v>473</v>
      </c>
      <c r="E175" s="5">
        <v>1069</v>
      </c>
      <c r="F175" s="5">
        <v>895</v>
      </c>
      <c r="G175" s="5">
        <v>403</v>
      </c>
      <c r="H175" s="5">
        <v>227</v>
      </c>
      <c r="I175" s="5">
        <v>178</v>
      </c>
      <c r="J175" s="5">
        <v>87</v>
      </c>
      <c r="K175" s="5">
        <v>174</v>
      </c>
    </row>
    <row r="176" spans="1:11">
      <c r="A176" s="5">
        <v>1394</v>
      </c>
      <c r="B176" s="5">
        <v>4</v>
      </c>
      <c r="C176" s="5" t="s">
        <v>474</v>
      </c>
      <c r="D176" s="5" t="s">
        <v>475</v>
      </c>
      <c r="E176" s="5">
        <v>10330</v>
      </c>
      <c r="F176" s="5">
        <v>8000</v>
      </c>
      <c r="G176" s="5">
        <v>2100</v>
      </c>
      <c r="H176" s="5">
        <v>4122</v>
      </c>
      <c r="I176" s="5">
        <v>811</v>
      </c>
      <c r="J176" s="5">
        <v>967</v>
      </c>
      <c r="K176" s="5">
        <v>2331</v>
      </c>
    </row>
    <row r="177" spans="1:11">
      <c r="A177" s="5">
        <v>1394</v>
      </c>
      <c r="B177" s="5">
        <v>2</v>
      </c>
      <c r="C177" s="5" t="s">
        <v>476</v>
      </c>
      <c r="D177" s="5" t="s">
        <v>477</v>
      </c>
      <c r="E177" s="5">
        <v>165799</v>
      </c>
      <c r="F177" s="5">
        <v>130079</v>
      </c>
      <c r="G177" s="5">
        <v>55286</v>
      </c>
      <c r="H177" s="5">
        <v>49697</v>
      </c>
      <c r="I177" s="5">
        <v>13567</v>
      </c>
      <c r="J177" s="5">
        <v>11529</v>
      </c>
      <c r="K177" s="5">
        <v>35720</v>
      </c>
    </row>
    <row r="178" spans="1:11">
      <c r="A178" s="5">
        <v>1394</v>
      </c>
      <c r="B178" s="5">
        <v>3</v>
      </c>
      <c r="C178" s="5" t="s">
        <v>478</v>
      </c>
      <c r="D178" s="5" t="s">
        <v>479</v>
      </c>
      <c r="E178" s="5">
        <v>76231</v>
      </c>
      <c r="F178" s="5">
        <v>60214</v>
      </c>
      <c r="G178" s="5">
        <v>24153</v>
      </c>
      <c r="H178" s="5">
        <v>23205</v>
      </c>
      <c r="I178" s="5">
        <v>7153</v>
      </c>
      <c r="J178" s="5">
        <v>5703</v>
      </c>
      <c r="K178" s="5">
        <v>16018</v>
      </c>
    </row>
    <row r="179" spans="1:11">
      <c r="A179" s="5">
        <v>1394</v>
      </c>
      <c r="B179" s="5">
        <v>4</v>
      </c>
      <c r="C179" s="5" t="s">
        <v>480</v>
      </c>
      <c r="D179" s="5" t="s">
        <v>479</v>
      </c>
      <c r="E179" s="5">
        <v>76231</v>
      </c>
      <c r="F179" s="5">
        <v>60214</v>
      </c>
      <c r="G179" s="5">
        <v>24153</v>
      </c>
      <c r="H179" s="5">
        <v>23205</v>
      </c>
      <c r="I179" s="5">
        <v>7153</v>
      </c>
      <c r="J179" s="5">
        <v>5703</v>
      </c>
      <c r="K179" s="5">
        <v>16018</v>
      </c>
    </row>
    <row r="180" spans="1:11">
      <c r="A180" s="5">
        <v>1394</v>
      </c>
      <c r="B180" s="5">
        <v>3</v>
      </c>
      <c r="C180" s="5" t="s">
        <v>481</v>
      </c>
      <c r="D180" s="5" t="s">
        <v>482</v>
      </c>
      <c r="E180" s="5">
        <v>4970</v>
      </c>
      <c r="F180" s="5">
        <v>3840</v>
      </c>
      <c r="G180" s="5">
        <v>1894</v>
      </c>
      <c r="H180" s="5">
        <v>1162</v>
      </c>
      <c r="I180" s="5">
        <v>434</v>
      </c>
      <c r="J180" s="5">
        <v>349</v>
      </c>
      <c r="K180" s="5">
        <v>1130</v>
      </c>
    </row>
    <row r="181" spans="1:11">
      <c r="A181" s="5">
        <v>1394</v>
      </c>
      <c r="B181" s="5">
        <v>4</v>
      </c>
      <c r="C181" s="5" t="s">
        <v>483</v>
      </c>
      <c r="D181" s="5" t="s">
        <v>482</v>
      </c>
      <c r="E181" s="5">
        <v>4970</v>
      </c>
      <c r="F181" s="5">
        <v>3840</v>
      </c>
      <c r="G181" s="5">
        <v>1894</v>
      </c>
      <c r="H181" s="5">
        <v>1162</v>
      </c>
      <c r="I181" s="5">
        <v>434</v>
      </c>
      <c r="J181" s="5">
        <v>349</v>
      </c>
      <c r="K181" s="5">
        <v>1130</v>
      </c>
    </row>
    <row r="182" spans="1:11">
      <c r="A182" s="5">
        <v>1394</v>
      </c>
      <c r="B182" s="5">
        <v>3</v>
      </c>
      <c r="C182" s="5" t="s">
        <v>484</v>
      </c>
      <c r="D182" s="5" t="s">
        <v>485</v>
      </c>
      <c r="E182" s="5">
        <v>84598</v>
      </c>
      <c r="F182" s="5">
        <v>66026</v>
      </c>
      <c r="G182" s="5">
        <v>29238</v>
      </c>
      <c r="H182" s="5">
        <v>25330</v>
      </c>
      <c r="I182" s="5">
        <v>5980</v>
      </c>
      <c r="J182" s="5">
        <v>5477</v>
      </c>
      <c r="K182" s="5">
        <v>18572</v>
      </c>
    </row>
    <row r="183" spans="1:11">
      <c r="A183" s="5">
        <v>1394</v>
      </c>
      <c r="B183" s="5">
        <v>4</v>
      </c>
      <c r="C183" s="5" t="s">
        <v>486</v>
      </c>
      <c r="D183" s="5" t="s">
        <v>485</v>
      </c>
      <c r="E183" s="5">
        <v>84598</v>
      </c>
      <c r="F183" s="5">
        <v>66026</v>
      </c>
      <c r="G183" s="5">
        <v>29238</v>
      </c>
      <c r="H183" s="5">
        <v>25330</v>
      </c>
      <c r="I183" s="5">
        <v>5980</v>
      </c>
      <c r="J183" s="5">
        <v>5477</v>
      </c>
      <c r="K183" s="5">
        <v>18572</v>
      </c>
    </row>
    <row r="184" spans="1:11">
      <c r="A184" s="5">
        <v>1394</v>
      </c>
      <c r="B184" s="5">
        <v>2</v>
      </c>
      <c r="C184" s="5" t="s">
        <v>487</v>
      </c>
      <c r="D184" s="5" t="s">
        <v>488</v>
      </c>
      <c r="E184" s="5">
        <v>27625</v>
      </c>
      <c r="F184" s="5">
        <v>19362</v>
      </c>
      <c r="G184" s="5">
        <v>3596</v>
      </c>
      <c r="H184" s="5">
        <v>8734</v>
      </c>
      <c r="I184" s="5">
        <v>4194</v>
      </c>
      <c r="J184" s="5">
        <v>2839</v>
      </c>
      <c r="K184" s="5">
        <v>8264</v>
      </c>
    </row>
    <row r="185" spans="1:11">
      <c r="A185" s="5">
        <v>1394</v>
      </c>
      <c r="B185" s="5">
        <v>3</v>
      </c>
      <c r="C185" s="5" t="s">
        <v>489</v>
      </c>
      <c r="D185" s="5" t="s">
        <v>490</v>
      </c>
      <c r="E185" s="5">
        <v>4256</v>
      </c>
      <c r="F185" s="5">
        <v>3115</v>
      </c>
      <c r="G185" s="5">
        <v>707</v>
      </c>
      <c r="H185" s="5">
        <v>1417</v>
      </c>
      <c r="I185" s="5">
        <v>416</v>
      </c>
      <c r="J185" s="5">
        <v>575</v>
      </c>
      <c r="K185" s="5">
        <v>1141</v>
      </c>
    </row>
    <row r="186" spans="1:11">
      <c r="A186" s="5">
        <v>1394</v>
      </c>
      <c r="B186" s="5">
        <v>4</v>
      </c>
      <c r="C186" s="5" t="s">
        <v>491</v>
      </c>
      <c r="D186" s="5" t="s">
        <v>492</v>
      </c>
      <c r="E186" s="5">
        <v>4104</v>
      </c>
      <c r="F186" s="5">
        <v>2983</v>
      </c>
      <c r="G186" s="5">
        <v>636</v>
      </c>
      <c r="H186" s="5">
        <v>1363</v>
      </c>
      <c r="I186" s="5">
        <v>412</v>
      </c>
      <c r="J186" s="5">
        <v>572</v>
      </c>
      <c r="K186" s="5">
        <v>1121</v>
      </c>
    </row>
    <row r="187" spans="1:11">
      <c r="A187" s="5">
        <v>1394</v>
      </c>
      <c r="B187" s="5">
        <v>4</v>
      </c>
      <c r="C187" s="5" t="s">
        <v>493</v>
      </c>
      <c r="D187" s="5" t="s">
        <v>494</v>
      </c>
      <c r="E187" s="5">
        <v>152</v>
      </c>
      <c r="F187" s="5">
        <v>132</v>
      </c>
      <c r="G187" s="5">
        <v>71</v>
      </c>
      <c r="H187" s="5">
        <v>54</v>
      </c>
      <c r="I187" s="5">
        <v>4</v>
      </c>
      <c r="J187" s="5">
        <v>3</v>
      </c>
      <c r="K187" s="5">
        <v>20</v>
      </c>
    </row>
    <row r="188" spans="1:11">
      <c r="A188" s="5">
        <v>1394</v>
      </c>
      <c r="B188" s="5">
        <v>3</v>
      </c>
      <c r="C188" s="5" t="s">
        <v>495</v>
      </c>
      <c r="D188" s="5" t="s">
        <v>496</v>
      </c>
      <c r="E188" s="5">
        <v>3233</v>
      </c>
      <c r="F188" s="5">
        <v>2644</v>
      </c>
      <c r="G188" s="5">
        <v>472</v>
      </c>
      <c r="H188" s="5">
        <v>1129</v>
      </c>
      <c r="I188" s="5">
        <v>523</v>
      </c>
      <c r="J188" s="5">
        <v>520</v>
      </c>
      <c r="K188" s="5">
        <v>589</v>
      </c>
    </row>
    <row r="189" spans="1:11">
      <c r="A189" s="5">
        <v>1394</v>
      </c>
      <c r="B189" s="5">
        <v>4</v>
      </c>
      <c r="C189" s="5" t="s">
        <v>497</v>
      </c>
      <c r="D189" s="5" t="s">
        <v>496</v>
      </c>
      <c r="E189" s="5">
        <v>3233</v>
      </c>
      <c r="F189" s="5">
        <v>2644</v>
      </c>
      <c r="G189" s="5">
        <v>472</v>
      </c>
      <c r="H189" s="5">
        <v>1129</v>
      </c>
      <c r="I189" s="5">
        <v>523</v>
      </c>
      <c r="J189" s="5">
        <v>520</v>
      </c>
      <c r="K189" s="5">
        <v>589</v>
      </c>
    </row>
    <row r="190" spans="1:11">
      <c r="A190" s="5">
        <v>1394</v>
      </c>
      <c r="B190" s="5">
        <v>3</v>
      </c>
      <c r="C190" s="5" t="s">
        <v>498</v>
      </c>
      <c r="D190" s="5" t="s">
        <v>499</v>
      </c>
      <c r="E190" s="5">
        <v>20137</v>
      </c>
      <c r="F190" s="5">
        <v>13603</v>
      </c>
      <c r="G190" s="5">
        <v>2417</v>
      </c>
      <c r="H190" s="5">
        <v>6188</v>
      </c>
      <c r="I190" s="5">
        <v>3255</v>
      </c>
      <c r="J190" s="5">
        <v>1744</v>
      </c>
      <c r="K190" s="5">
        <v>6534</v>
      </c>
    </row>
    <row r="191" spans="1:11">
      <c r="A191" s="5">
        <v>1394</v>
      </c>
      <c r="B191" s="5">
        <v>4</v>
      </c>
      <c r="C191" s="5" t="s">
        <v>500</v>
      </c>
      <c r="D191" s="5" t="s">
        <v>501</v>
      </c>
      <c r="E191" s="5">
        <v>3743</v>
      </c>
      <c r="F191" s="5">
        <v>2944</v>
      </c>
      <c r="G191" s="5">
        <v>1671</v>
      </c>
      <c r="H191" s="5">
        <v>926</v>
      </c>
      <c r="I191" s="5">
        <v>171</v>
      </c>
      <c r="J191" s="5">
        <v>177</v>
      </c>
      <c r="K191" s="5">
        <v>799</v>
      </c>
    </row>
    <row r="192" spans="1:11">
      <c r="A192" s="5">
        <v>1394</v>
      </c>
      <c r="B192" s="5">
        <v>4</v>
      </c>
      <c r="C192" s="5" t="s">
        <v>502</v>
      </c>
      <c r="D192" s="5" t="s">
        <v>503</v>
      </c>
      <c r="E192" s="5">
        <v>180</v>
      </c>
      <c r="F192" s="5">
        <v>144</v>
      </c>
      <c r="G192" s="5">
        <v>114</v>
      </c>
      <c r="H192" s="5">
        <v>19</v>
      </c>
      <c r="I192" s="5">
        <v>6</v>
      </c>
      <c r="J192" s="5">
        <v>5</v>
      </c>
      <c r="K192" s="5">
        <v>36</v>
      </c>
    </row>
    <row r="193" spans="1:11">
      <c r="A193" s="5">
        <v>1394</v>
      </c>
      <c r="B193" s="5">
        <v>4</v>
      </c>
      <c r="C193" s="5" t="s">
        <v>504</v>
      </c>
      <c r="D193" s="5" t="s">
        <v>499</v>
      </c>
      <c r="E193" s="5">
        <v>16214</v>
      </c>
      <c r="F193" s="5">
        <v>10516</v>
      </c>
      <c r="G193" s="5">
        <v>632</v>
      </c>
      <c r="H193" s="5">
        <v>5244</v>
      </c>
      <c r="I193" s="5">
        <v>3078</v>
      </c>
      <c r="J193" s="5">
        <v>1562</v>
      </c>
      <c r="K193" s="5">
        <v>5699</v>
      </c>
    </row>
    <row r="194" spans="1:11">
      <c r="A194" s="5">
        <v>1394</v>
      </c>
      <c r="B194" s="5">
        <v>2</v>
      </c>
      <c r="C194" s="5" t="s">
        <v>505</v>
      </c>
      <c r="D194" s="5" t="s">
        <v>506</v>
      </c>
      <c r="E194" s="5">
        <v>28337</v>
      </c>
      <c r="F194" s="5">
        <v>22432</v>
      </c>
      <c r="G194" s="5">
        <v>10676</v>
      </c>
      <c r="H194" s="5">
        <v>9919</v>
      </c>
      <c r="I194" s="5">
        <v>750</v>
      </c>
      <c r="J194" s="5">
        <v>1086</v>
      </c>
      <c r="K194" s="5">
        <v>5904</v>
      </c>
    </row>
    <row r="195" spans="1:11">
      <c r="A195" s="5">
        <v>1394</v>
      </c>
      <c r="B195" s="5">
        <v>3</v>
      </c>
      <c r="C195" s="5" t="s">
        <v>507</v>
      </c>
      <c r="D195" s="5" t="s">
        <v>506</v>
      </c>
      <c r="E195" s="5">
        <v>28337</v>
      </c>
      <c r="F195" s="5">
        <v>22432</v>
      </c>
      <c r="G195" s="5">
        <v>10676</v>
      </c>
      <c r="H195" s="5">
        <v>9919</v>
      </c>
      <c r="I195" s="5">
        <v>750</v>
      </c>
      <c r="J195" s="5">
        <v>1086</v>
      </c>
      <c r="K195" s="5">
        <v>5904</v>
      </c>
    </row>
    <row r="196" spans="1:11">
      <c r="A196" s="5">
        <v>1394</v>
      </c>
      <c r="B196" s="5">
        <v>4</v>
      </c>
      <c r="C196" s="5" t="s">
        <v>508</v>
      </c>
      <c r="D196" s="5" t="s">
        <v>506</v>
      </c>
      <c r="E196" s="5">
        <v>28337</v>
      </c>
      <c r="F196" s="5">
        <v>22432</v>
      </c>
      <c r="G196" s="5">
        <v>10676</v>
      </c>
      <c r="H196" s="5">
        <v>9919</v>
      </c>
      <c r="I196" s="5">
        <v>750</v>
      </c>
      <c r="J196" s="5">
        <v>1086</v>
      </c>
      <c r="K196" s="5">
        <v>5904</v>
      </c>
    </row>
    <row r="197" spans="1:11">
      <c r="A197" s="5">
        <v>1394</v>
      </c>
      <c r="B197" s="5">
        <v>2</v>
      </c>
      <c r="C197" s="5" t="s">
        <v>509</v>
      </c>
      <c r="D197" s="5" t="s">
        <v>510</v>
      </c>
      <c r="E197" s="5">
        <v>17643</v>
      </c>
      <c r="F197" s="5">
        <v>13643</v>
      </c>
      <c r="G197" s="5">
        <v>6235</v>
      </c>
      <c r="H197" s="5">
        <v>4860</v>
      </c>
      <c r="I197" s="5">
        <v>1044</v>
      </c>
      <c r="J197" s="5">
        <v>1504</v>
      </c>
      <c r="K197" s="5">
        <v>4000</v>
      </c>
    </row>
    <row r="198" spans="1:11">
      <c r="A198" s="5">
        <v>1394</v>
      </c>
      <c r="B198" s="5">
        <v>3</v>
      </c>
      <c r="C198" s="5" t="s">
        <v>511</v>
      </c>
      <c r="D198" s="5" t="s">
        <v>512</v>
      </c>
      <c r="E198" s="5">
        <v>916</v>
      </c>
      <c r="F198" s="5">
        <v>818</v>
      </c>
      <c r="G198" s="5">
        <v>336</v>
      </c>
      <c r="H198" s="5">
        <v>429</v>
      </c>
      <c r="I198" s="5">
        <v>26</v>
      </c>
      <c r="J198" s="5">
        <v>27</v>
      </c>
      <c r="K198" s="5">
        <v>98</v>
      </c>
    </row>
    <row r="199" spans="1:11">
      <c r="A199" s="5">
        <v>1394</v>
      </c>
      <c r="B199" s="5">
        <v>9</v>
      </c>
      <c r="C199" s="5" t="s">
        <v>513</v>
      </c>
      <c r="D199" s="5" t="s">
        <v>514</v>
      </c>
      <c r="E199" s="5">
        <v>916</v>
      </c>
      <c r="F199" s="5">
        <v>818</v>
      </c>
      <c r="G199" s="5">
        <v>336</v>
      </c>
      <c r="H199" s="5">
        <v>429</v>
      </c>
      <c r="I199" s="5">
        <v>26</v>
      </c>
      <c r="J199" s="5">
        <v>27</v>
      </c>
      <c r="K199" s="5">
        <v>98</v>
      </c>
    </row>
    <row r="200" spans="1:11">
      <c r="A200" s="5">
        <v>1394</v>
      </c>
      <c r="B200" s="5">
        <v>3</v>
      </c>
      <c r="C200" s="5" t="s">
        <v>515</v>
      </c>
      <c r="D200" s="5" t="s">
        <v>516</v>
      </c>
      <c r="E200" s="5">
        <v>548</v>
      </c>
      <c r="F200" s="5">
        <v>451</v>
      </c>
      <c r="G200" s="5">
        <v>267</v>
      </c>
      <c r="H200" s="5">
        <v>141</v>
      </c>
      <c r="I200" s="5">
        <v>28</v>
      </c>
      <c r="J200" s="5">
        <v>15</v>
      </c>
      <c r="K200" s="5">
        <v>98</v>
      </c>
    </row>
    <row r="201" spans="1:11">
      <c r="A201" s="5">
        <v>1394</v>
      </c>
      <c r="B201" s="5">
        <v>4</v>
      </c>
      <c r="C201" s="5" t="s">
        <v>517</v>
      </c>
      <c r="D201" s="5" t="s">
        <v>516</v>
      </c>
      <c r="E201" s="5">
        <v>548</v>
      </c>
      <c r="F201" s="5">
        <v>451</v>
      </c>
      <c r="G201" s="5">
        <v>267</v>
      </c>
      <c r="H201" s="5">
        <v>141</v>
      </c>
      <c r="I201" s="5">
        <v>28</v>
      </c>
      <c r="J201" s="5">
        <v>15</v>
      </c>
      <c r="K201" s="5">
        <v>98</v>
      </c>
    </row>
    <row r="202" spans="1:11">
      <c r="A202" s="5">
        <v>1394</v>
      </c>
      <c r="B202" s="5">
        <v>3</v>
      </c>
      <c r="C202" s="5" t="s">
        <v>518</v>
      </c>
      <c r="D202" s="5" t="s">
        <v>519</v>
      </c>
      <c r="E202" s="5">
        <v>1023</v>
      </c>
      <c r="F202" s="5">
        <v>894</v>
      </c>
      <c r="G202" s="5">
        <v>393</v>
      </c>
      <c r="H202" s="5">
        <v>425</v>
      </c>
      <c r="I202" s="5">
        <v>43</v>
      </c>
      <c r="J202" s="5">
        <v>33</v>
      </c>
      <c r="K202" s="5">
        <v>129</v>
      </c>
    </row>
    <row r="203" spans="1:11">
      <c r="A203" s="5">
        <v>1394</v>
      </c>
      <c r="B203" s="5">
        <v>4</v>
      </c>
      <c r="C203" s="5" t="s">
        <v>520</v>
      </c>
      <c r="D203" s="5" t="s">
        <v>519</v>
      </c>
      <c r="E203" s="5">
        <v>1023</v>
      </c>
      <c r="F203" s="5">
        <v>894</v>
      </c>
      <c r="G203" s="5">
        <v>393</v>
      </c>
      <c r="H203" s="5">
        <v>425</v>
      </c>
      <c r="I203" s="5">
        <v>43</v>
      </c>
      <c r="J203" s="5">
        <v>33</v>
      </c>
      <c r="K203" s="5">
        <v>129</v>
      </c>
    </row>
    <row r="204" spans="1:11">
      <c r="A204" s="5">
        <v>1394</v>
      </c>
      <c r="B204" s="5">
        <v>3</v>
      </c>
      <c r="C204" s="5" t="s">
        <v>521</v>
      </c>
      <c r="D204" s="5" t="s">
        <v>522</v>
      </c>
      <c r="E204" s="5">
        <v>11090</v>
      </c>
      <c r="F204" s="5">
        <v>8360</v>
      </c>
      <c r="G204" s="5">
        <v>3568</v>
      </c>
      <c r="H204" s="5">
        <v>2850</v>
      </c>
      <c r="I204" s="5">
        <v>748</v>
      </c>
      <c r="J204" s="5">
        <v>1194</v>
      </c>
      <c r="K204" s="5">
        <v>2729</v>
      </c>
    </row>
    <row r="205" spans="1:11">
      <c r="A205" s="5">
        <v>1394</v>
      </c>
      <c r="B205" s="5">
        <v>4</v>
      </c>
      <c r="C205" s="5" t="s">
        <v>523</v>
      </c>
      <c r="D205" s="5" t="s">
        <v>522</v>
      </c>
      <c r="E205" s="5">
        <v>11090</v>
      </c>
      <c r="F205" s="5">
        <v>8360</v>
      </c>
      <c r="G205" s="5">
        <v>3568</v>
      </c>
      <c r="H205" s="5">
        <v>2850</v>
      </c>
      <c r="I205" s="5">
        <v>748</v>
      </c>
      <c r="J205" s="5">
        <v>1194</v>
      </c>
      <c r="K205" s="5">
        <v>2729</v>
      </c>
    </row>
    <row r="206" spans="1:11">
      <c r="A206" s="5">
        <v>1394</v>
      </c>
      <c r="B206" s="5">
        <v>7</v>
      </c>
      <c r="C206" s="5" t="s">
        <v>524</v>
      </c>
      <c r="D206" s="5" t="s">
        <v>525</v>
      </c>
      <c r="E206" s="5">
        <v>4066</v>
      </c>
      <c r="F206" s="5">
        <v>3120</v>
      </c>
      <c r="G206" s="5">
        <v>1672</v>
      </c>
      <c r="H206" s="5">
        <v>1014</v>
      </c>
      <c r="I206" s="5">
        <v>199</v>
      </c>
      <c r="J206" s="5">
        <v>236</v>
      </c>
      <c r="K206" s="5">
        <v>946</v>
      </c>
    </row>
    <row r="207" spans="1:11">
      <c r="A207" s="5">
        <v>1394</v>
      </c>
      <c r="B207" s="5">
        <v>9</v>
      </c>
      <c r="C207" s="5" t="s">
        <v>526</v>
      </c>
      <c r="D207" s="5" t="s">
        <v>525</v>
      </c>
      <c r="E207" s="5">
        <v>4066</v>
      </c>
      <c r="F207" s="5">
        <v>3120</v>
      </c>
      <c r="G207" s="5">
        <v>1672</v>
      </c>
      <c r="H207" s="5">
        <v>1014</v>
      </c>
      <c r="I207" s="5">
        <v>199</v>
      </c>
      <c r="J207" s="5">
        <v>236</v>
      </c>
      <c r="K207" s="5">
        <v>946</v>
      </c>
    </row>
    <row r="208" spans="1:11">
      <c r="A208" s="5">
        <v>1394</v>
      </c>
      <c r="B208" s="5">
        <v>2</v>
      </c>
      <c r="C208" s="5" t="s">
        <v>527</v>
      </c>
      <c r="D208" s="5" t="s">
        <v>528</v>
      </c>
      <c r="E208" s="5">
        <v>4677</v>
      </c>
      <c r="F208" s="5">
        <v>3845</v>
      </c>
      <c r="G208" s="5">
        <v>913</v>
      </c>
      <c r="H208" s="5">
        <v>1965</v>
      </c>
      <c r="I208" s="5">
        <v>500</v>
      </c>
      <c r="J208" s="5">
        <v>467</v>
      </c>
      <c r="K208" s="5">
        <v>832</v>
      </c>
    </row>
    <row r="209" spans="1:11">
      <c r="A209" s="5">
        <v>1394</v>
      </c>
      <c r="B209" s="5">
        <v>7</v>
      </c>
      <c r="C209" s="5" t="s">
        <v>529</v>
      </c>
      <c r="D209" s="5" t="s">
        <v>530</v>
      </c>
      <c r="E209" s="5">
        <v>4677</v>
      </c>
      <c r="F209" s="5">
        <v>3845</v>
      </c>
      <c r="G209" s="5">
        <v>913</v>
      </c>
      <c r="H209" s="5">
        <v>1965</v>
      </c>
      <c r="I209" s="5">
        <v>500</v>
      </c>
      <c r="J209" s="5">
        <v>467</v>
      </c>
      <c r="K209" s="5">
        <v>832</v>
      </c>
    </row>
    <row r="210" spans="1:11">
      <c r="A210" s="5">
        <v>1394</v>
      </c>
      <c r="B210" s="5">
        <v>19</v>
      </c>
      <c r="C210" s="5" t="s">
        <v>531</v>
      </c>
      <c r="D210" s="5" t="s">
        <v>532</v>
      </c>
      <c r="E210" s="5">
        <v>222</v>
      </c>
      <c r="F210" s="5">
        <v>170</v>
      </c>
      <c r="G210" s="5">
        <v>79</v>
      </c>
      <c r="H210" s="5">
        <v>65</v>
      </c>
      <c r="I210" s="5">
        <v>9</v>
      </c>
      <c r="J210" s="5">
        <v>17</v>
      </c>
      <c r="K210" s="5">
        <v>52</v>
      </c>
    </row>
    <row r="211" spans="1:11">
      <c r="A211" s="5">
        <v>1394</v>
      </c>
      <c r="B211" s="5">
        <v>4</v>
      </c>
      <c r="C211" s="5" t="s">
        <v>533</v>
      </c>
      <c r="D211" s="5" t="s">
        <v>534</v>
      </c>
      <c r="E211" s="5">
        <v>705</v>
      </c>
      <c r="F211" s="5">
        <v>506</v>
      </c>
      <c r="G211" s="5">
        <v>117</v>
      </c>
      <c r="H211" s="5">
        <v>269</v>
      </c>
      <c r="I211" s="5">
        <v>59</v>
      </c>
      <c r="J211" s="5">
        <v>61</v>
      </c>
      <c r="K211" s="5">
        <v>199</v>
      </c>
    </row>
    <row r="212" spans="1:11">
      <c r="A212" s="5">
        <v>1394</v>
      </c>
      <c r="B212" s="5">
        <v>4</v>
      </c>
      <c r="C212" s="5" t="s">
        <v>535</v>
      </c>
      <c r="D212" s="5" t="s">
        <v>536</v>
      </c>
      <c r="E212" s="5">
        <v>1535</v>
      </c>
      <c r="F212" s="5">
        <v>1342</v>
      </c>
      <c r="G212" s="5">
        <v>418</v>
      </c>
      <c r="H212" s="5">
        <v>595</v>
      </c>
      <c r="I212" s="5">
        <v>156</v>
      </c>
      <c r="J212" s="5">
        <v>173</v>
      </c>
      <c r="K212" s="5">
        <v>193</v>
      </c>
    </row>
    <row r="213" spans="1:11">
      <c r="A213" s="5">
        <v>1394</v>
      </c>
      <c r="B213" s="5">
        <v>4</v>
      </c>
      <c r="C213" s="5" t="s">
        <v>537</v>
      </c>
      <c r="D213" s="5" t="s">
        <v>538</v>
      </c>
      <c r="E213" s="5">
        <v>2215</v>
      </c>
      <c r="F213" s="5">
        <v>1827</v>
      </c>
      <c r="G213" s="5">
        <v>299</v>
      </c>
      <c r="H213" s="5">
        <v>1036</v>
      </c>
      <c r="I213" s="5">
        <v>276</v>
      </c>
      <c r="J213" s="5">
        <v>216</v>
      </c>
      <c r="K213" s="5">
        <v>388</v>
      </c>
    </row>
    <row r="214" spans="1:11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9" t="s">
        <v>159</v>
      </c>
      <c r="B1" s="9"/>
      <c r="C1" s="8" t="str">
        <f>CONCATENATE("3-",'فهرست جداول'!B4,"-",MID('فهرست جداول'!A1, 58,10))</f>
        <v>3-شاغلان کارگاه‏ها بر حسب وضع سواد، مدرک تحصیلی و فعالیت-94 کل کشور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5.75" thickBot="1">
      <c r="A2" s="36" t="s">
        <v>128</v>
      </c>
      <c r="B2" s="36" t="s">
        <v>151</v>
      </c>
      <c r="C2" s="36" t="s">
        <v>0</v>
      </c>
      <c r="D2" s="37" t="s">
        <v>1</v>
      </c>
      <c r="E2" s="28" t="s">
        <v>11</v>
      </c>
      <c r="F2" s="28" t="s">
        <v>4</v>
      </c>
      <c r="G2" s="28" t="s">
        <v>12</v>
      </c>
      <c r="H2" s="27" t="s">
        <v>13</v>
      </c>
      <c r="I2" s="27"/>
      <c r="J2" s="27"/>
      <c r="K2" s="27"/>
      <c r="L2" s="27"/>
      <c r="M2" s="27"/>
      <c r="N2" s="27"/>
    </row>
    <row r="3" spans="1:14" ht="30" customHeight="1" thickBot="1">
      <c r="A3" s="38" t="s">
        <v>128</v>
      </c>
      <c r="B3" s="38"/>
      <c r="C3" s="38"/>
      <c r="D3" s="39"/>
      <c r="E3" s="32"/>
      <c r="F3" s="32"/>
      <c r="G3" s="32"/>
      <c r="H3" s="40" t="s">
        <v>2</v>
      </c>
      <c r="I3" s="34" t="s">
        <v>14</v>
      </c>
      <c r="J3" s="40" t="s">
        <v>15</v>
      </c>
      <c r="K3" s="34" t="s">
        <v>16</v>
      </c>
      <c r="L3" s="40" t="s">
        <v>17</v>
      </c>
      <c r="M3" s="34" t="s">
        <v>18</v>
      </c>
      <c r="N3" s="40" t="s">
        <v>19</v>
      </c>
    </row>
    <row r="4" spans="1:14">
      <c r="A4" s="5">
        <v>1394</v>
      </c>
      <c r="B4" s="5">
        <v>1</v>
      </c>
      <c r="C4" s="5" t="s">
        <v>162</v>
      </c>
      <c r="D4" s="5" t="s">
        <v>163</v>
      </c>
      <c r="E4" s="5">
        <v>33461</v>
      </c>
      <c r="F4" s="5">
        <v>1792968</v>
      </c>
      <c r="G4" s="5">
        <v>33240</v>
      </c>
      <c r="H4" s="5">
        <v>1759728</v>
      </c>
      <c r="I4" s="5">
        <v>520723</v>
      </c>
      <c r="J4" s="5">
        <v>736355</v>
      </c>
      <c r="K4" s="5">
        <v>179907</v>
      </c>
      <c r="L4" s="5">
        <v>277179</v>
      </c>
      <c r="M4" s="5">
        <v>40701</v>
      </c>
      <c r="N4" s="5">
        <v>4862</v>
      </c>
    </row>
    <row r="5" spans="1:14">
      <c r="A5" s="5">
        <v>1394</v>
      </c>
      <c r="B5" s="5">
        <v>2</v>
      </c>
      <c r="C5" s="5" t="s">
        <v>164</v>
      </c>
      <c r="D5" s="5" t="s">
        <v>165</v>
      </c>
      <c r="E5" s="5">
        <v>6108</v>
      </c>
      <c r="F5" s="5">
        <v>294994</v>
      </c>
      <c r="G5" s="5">
        <v>7604</v>
      </c>
      <c r="H5" s="5">
        <v>287390</v>
      </c>
      <c r="I5" s="5">
        <v>96120</v>
      </c>
      <c r="J5" s="5">
        <v>122225</v>
      </c>
      <c r="K5" s="5">
        <v>24155</v>
      </c>
      <c r="L5" s="5">
        <v>38778</v>
      </c>
      <c r="M5" s="5">
        <v>4963</v>
      </c>
      <c r="N5" s="5">
        <v>1148</v>
      </c>
    </row>
    <row r="6" spans="1:14">
      <c r="A6" s="5">
        <v>1394</v>
      </c>
      <c r="B6" s="5">
        <v>3</v>
      </c>
      <c r="C6" s="5" t="s">
        <v>166</v>
      </c>
      <c r="D6" s="5" t="s">
        <v>167</v>
      </c>
      <c r="E6" s="5">
        <v>536</v>
      </c>
      <c r="F6" s="5">
        <v>32739</v>
      </c>
      <c r="G6" s="5">
        <v>1958</v>
      </c>
      <c r="H6" s="5">
        <v>30782</v>
      </c>
      <c r="I6" s="5">
        <v>14657</v>
      </c>
      <c r="J6" s="5">
        <v>10272</v>
      </c>
      <c r="K6" s="5">
        <v>2035</v>
      </c>
      <c r="L6" s="5">
        <v>3097</v>
      </c>
      <c r="M6" s="5">
        <v>342</v>
      </c>
      <c r="N6" s="5">
        <v>379</v>
      </c>
    </row>
    <row r="7" spans="1:14">
      <c r="A7" s="5">
        <v>1394</v>
      </c>
      <c r="B7" s="5">
        <v>4</v>
      </c>
      <c r="C7" s="5" t="s">
        <v>168</v>
      </c>
      <c r="D7" s="5" t="s">
        <v>167</v>
      </c>
      <c r="E7" s="5">
        <v>536</v>
      </c>
      <c r="F7" s="5">
        <v>32739</v>
      </c>
      <c r="G7" s="5">
        <v>1958</v>
      </c>
      <c r="H7" s="5">
        <v>30782</v>
      </c>
      <c r="I7" s="5">
        <v>14657</v>
      </c>
      <c r="J7" s="5">
        <v>10272</v>
      </c>
      <c r="K7" s="5">
        <v>2035</v>
      </c>
      <c r="L7" s="5">
        <v>3097</v>
      </c>
      <c r="M7" s="5">
        <v>342</v>
      </c>
      <c r="N7" s="5">
        <v>379</v>
      </c>
    </row>
    <row r="8" spans="1:14">
      <c r="A8" s="5">
        <v>1394</v>
      </c>
      <c r="B8" s="5">
        <v>3</v>
      </c>
      <c r="C8" s="5" t="s">
        <v>169</v>
      </c>
      <c r="D8" s="5" t="s">
        <v>170</v>
      </c>
      <c r="E8" s="5">
        <v>178</v>
      </c>
      <c r="F8" s="5">
        <v>6606</v>
      </c>
      <c r="G8" s="5">
        <v>139</v>
      </c>
      <c r="H8" s="5">
        <v>6467</v>
      </c>
      <c r="I8" s="5">
        <v>2691</v>
      </c>
      <c r="J8" s="5">
        <v>2292</v>
      </c>
      <c r="K8" s="5">
        <v>423</v>
      </c>
      <c r="L8" s="5">
        <v>895</v>
      </c>
      <c r="M8" s="5">
        <v>128</v>
      </c>
      <c r="N8" s="5">
        <v>39</v>
      </c>
    </row>
    <row r="9" spans="1:14">
      <c r="A9" s="5">
        <v>1394</v>
      </c>
      <c r="B9" s="5">
        <v>4</v>
      </c>
      <c r="C9" s="5" t="s">
        <v>171</v>
      </c>
      <c r="D9" s="5" t="s">
        <v>170</v>
      </c>
      <c r="E9" s="5">
        <v>178</v>
      </c>
      <c r="F9" s="5">
        <v>6606</v>
      </c>
      <c r="G9" s="5">
        <v>139</v>
      </c>
      <c r="H9" s="5">
        <v>6467</v>
      </c>
      <c r="I9" s="5">
        <v>2691</v>
      </c>
      <c r="J9" s="5">
        <v>2292</v>
      </c>
      <c r="K9" s="5">
        <v>423</v>
      </c>
      <c r="L9" s="5">
        <v>895</v>
      </c>
      <c r="M9" s="5">
        <v>128</v>
      </c>
      <c r="N9" s="5">
        <v>39</v>
      </c>
    </row>
    <row r="10" spans="1:14">
      <c r="A10" s="5">
        <v>1394</v>
      </c>
      <c r="B10" s="5">
        <v>3</v>
      </c>
      <c r="C10" s="5" t="s">
        <v>172</v>
      </c>
      <c r="D10" s="5" t="s">
        <v>173</v>
      </c>
      <c r="E10" s="5">
        <v>762</v>
      </c>
      <c r="F10" s="5">
        <v>28087</v>
      </c>
      <c r="G10" s="5">
        <v>1345</v>
      </c>
      <c r="H10" s="5">
        <v>26743</v>
      </c>
      <c r="I10" s="5">
        <v>10116</v>
      </c>
      <c r="J10" s="5">
        <v>10625</v>
      </c>
      <c r="K10" s="5">
        <v>2041</v>
      </c>
      <c r="L10" s="5">
        <v>3476</v>
      </c>
      <c r="M10" s="5">
        <v>427</v>
      </c>
      <c r="N10" s="5">
        <v>58</v>
      </c>
    </row>
    <row r="11" spans="1:14">
      <c r="A11" s="5">
        <v>1394</v>
      </c>
      <c r="B11" s="5">
        <v>4</v>
      </c>
      <c r="C11" s="5" t="s">
        <v>174</v>
      </c>
      <c r="D11" s="5" t="s">
        <v>173</v>
      </c>
      <c r="E11" s="5">
        <v>762</v>
      </c>
      <c r="F11" s="5">
        <v>28087</v>
      </c>
      <c r="G11" s="5">
        <v>1345</v>
      </c>
      <c r="H11" s="5">
        <v>26743</v>
      </c>
      <c r="I11" s="5">
        <v>10116</v>
      </c>
      <c r="J11" s="5">
        <v>10625</v>
      </c>
      <c r="K11" s="5">
        <v>2041</v>
      </c>
      <c r="L11" s="5">
        <v>3476</v>
      </c>
      <c r="M11" s="5">
        <v>427</v>
      </c>
      <c r="N11" s="5">
        <v>58</v>
      </c>
    </row>
    <row r="12" spans="1:14">
      <c r="A12" s="5">
        <v>1394</v>
      </c>
      <c r="B12" s="5">
        <v>3</v>
      </c>
      <c r="C12" s="5" t="s">
        <v>175</v>
      </c>
      <c r="D12" s="5" t="s">
        <v>176</v>
      </c>
      <c r="E12" s="5">
        <v>192</v>
      </c>
      <c r="F12" s="5">
        <v>13096</v>
      </c>
      <c r="G12" s="5">
        <v>61</v>
      </c>
      <c r="H12" s="5">
        <v>13035</v>
      </c>
      <c r="I12" s="5">
        <v>3347</v>
      </c>
      <c r="J12" s="5">
        <v>5854</v>
      </c>
      <c r="K12" s="5">
        <v>1270</v>
      </c>
      <c r="L12" s="5">
        <v>2202</v>
      </c>
      <c r="M12" s="5">
        <v>336</v>
      </c>
      <c r="N12" s="5">
        <v>27</v>
      </c>
    </row>
    <row r="13" spans="1:14">
      <c r="A13" s="5">
        <v>1394</v>
      </c>
      <c r="B13" s="5">
        <v>4</v>
      </c>
      <c r="C13" s="5" t="s">
        <v>177</v>
      </c>
      <c r="D13" s="5" t="s">
        <v>176</v>
      </c>
      <c r="E13" s="5">
        <v>192</v>
      </c>
      <c r="F13" s="5">
        <v>13096</v>
      </c>
      <c r="G13" s="5">
        <v>61</v>
      </c>
      <c r="H13" s="5">
        <v>13035</v>
      </c>
      <c r="I13" s="5">
        <v>3347</v>
      </c>
      <c r="J13" s="5">
        <v>5854</v>
      </c>
      <c r="K13" s="5">
        <v>1270</v>
      </c>
      <c r="L13" s="5">
        <v>2202</v>
      </c>
      <c r="M13" s="5">
        <v>336</v>
      </c>
      <c r="N13" s="5">
        <v>27</v>
      </c>
    </row>
    <row r="14" spans="1:14">
      <c r="A14" s="5">
        <v>1394</v>
      </c>
      <c r="B14" s="5">
        <v>3</v>
      </c>
      <c r="C14" s="5" t="s">
        <v>178</v>
      </c>
      <c r="D14" s="5" t="s">
        <v>179</v>
      </c>
      <c r="E14" s="5">
        <v>569</v>
      </c>
      <c r="F14" s="5">
        <v>58397</v>
      </c>
      <c r="G14" s="5">
        <v>298</v>
      </c>
      <c r="H14" s="5">
        <v>58099</v>
      </c>
      <c r="I14" s="5">
        <v>12037</v>
      </c>
      <c r="J14" s="5">
        <v>31150</v>
      </c>
      <c r="K14" s="5">
        <v>5153</v>
      </c>
      <c r="L14" s="5">
        <v>8475</v>
      </c>
      <c r="M14" s="5">
        <v>1095</v>
      </c>
      <c r="N14" s="5">
        <v>189</v>
      </c>
    </row>
    <row r="15" spans="1:14">
      <c r="A15" s="5">
        <v>1394</v>
      </c>
      <c r="B15" s="5">
        <v>4</v>
      </c>
      <c r="C15" s="5" t="s">
        <v>180</v>
      </c>
      <c r="D15" s="5" t="s">
        <v>179</v>
      </c>
      <c r="E15" s="5">
        <v>569</v>
      </c>
      <c r="F15" s="5">
        <v>58397</v>
      </c>
      <c r="G15" s="5">
        <v>298</v>
      </c>
      <c r="H15" s="5">
        <v>58099</v>
      </c>
      <c r="I15" s="5">
        <v>12037</v>
      </c>
      <c r="J15" s="5">
        <v>31150</v>
      </c>
      <c r="K15" s="5">
        <v>5153</v>
      </c>
      <c r="L15" s="5">
        <v>8475</v>
      </c>
      <c r="M15" s="5">
        <v>1095</v>
      </c>
      <c r="N15" s="5">
        <v>189</v>
      </c>
    </row>
    <row r="16" spans="1:14">
      <c r="A16" s="5">
        <v>1394</v>
      </c>
      <c r="B16" s="5">
        <v>3</v>
      </c>
      <c r="C16" s="5" t="s">
        <v>181</v>
      </c>
      <c r="D16" s="5" t="s">
        <v>182</v>
      </c>
      <c r="E16" s="5">
        <v>654</v>
      </c>
      <c r="F16" s="5">
        <v>21545</v>
      </c>
      <c r="G16" s="5">
        <v>427</v>
      </c>
      <c r="H16" s="5">
        <v>21119</v>
      </c>
      <c r="I16" s="5">
        <v>7849</v>
      </c>
      <c r="J16" s="5">
        <v>7817</v>
      </c>
      <c r="K16" s="5">
        <v>1554</v>
      </c>
      <c r="L16" s="5">
        <v>3406</v>
      </c>
      <c r="M16" s="5">
        <v>445</v>
      </c>
      <c r="N16" s="5">
        <v>48</v>
      </c>
    </row>
    <row r="17" spans="1:14">
      <c r="A17" s="5">
        <v>1394</v>
      </c>
      <c r="B17" s="5">
        <v>4</v>
      </c>
      <c r="C17" s="5" t="s">
        <v>183</v>
      </c>
      <c r="D17" s="5" t="s">
        <v>184</v>
      </c>
      <c r="E17" s="5">
        <v>547</v>
      </c>
      <c r="F17" s="5">
        <v>17956</v>
      </c>
      <c r="G17" s="5">
        <v>409</v>
      </c>
      <c r="H17" s="5">
        <v>17547</v>
      </c>
      <c r="I17" s="5">
        <v>6716</v>
      </c>
      <c r="J17" s="5">
        <v>6391</v>
      </c>
      <c r="K17" s="5">
        <v>1315</v>
      </c>
      <c r="L17" s="5">
        <v>2746</v>
      </c>
      <c r="M17" s="5">
        <v>348</v>
      </c>
      <c r="N17" s="5">
        <v>33</v>
      </c>
    </row>
    <row r="18" spans="1:14">
      <c r="A18" s="5">
        <v>1394</v>
      </c>
      <c r="B18" s="5">
        <v>4</v>
      </c>
      <c r="C18" s="5" t="s">
        <v>185</v>
      </c>
      <c r="D18" s="5" t="s">
        <v>186</v>
      </c>
      <c r="E18" s="5">
        <v>107</v>
      </c>
      <c r="F18" s="5">
        <v>3590</v>
      </c>
      <c r="G18" s="5">
        <v>18</v>
      </c>
      <c r="H18" s="5">
        <v>3572</v>
      </c>
      <c r="I18" s="5">
        <v>1133</v>
      </c>
      <c r="J18" s="5">
        <v>1427</v>
      </c>
      <c r="K18" s="5">
        <v>240</v>
      </c>
      <c r="L18" s="5">
        <v>660</v>
      </c>
      <c r="M18" s="5">
        <v>97</v>
      </c>
      <c r="N18" s="5">
        <v>15</v>
      </c>
    </row>
    <row r="19" spans="1:14">
      <c r="A19" s="5">
        <v>1394</v>
      </c>
      <c r="B19" s="5">
        <v>3</v>
      </c>
      <c r="C19" s="5" t="s">
        <v>187</v>
      </c>
      <c r="D19" s="5" t="s">
        <v>188</v>
      </c>
      <c r="E19" s="5">
        <v>2916</v>
      </c>
      <c r="F19" s="5">
        <v>125814</v>
      </c>
      <c r="G19" s="5">
        <v>3157</v>
      </c>
      <c r="H19" s="5">
        <v>122657</v>
      </c>
      <c r="I19" s="5">
        <v>42891</v>
      </c>
      <c r="J19" s="5">
        <v>51442</v>
      </c>
      <c r="K19" s="5">
        <v>10767</v>
      </c>
      <c r="L19" s="5">
        <v>15466</v>
      </c>
      <c r="M19" s="5">
        <v>1892</v>
      </c>
      <c r="N19" s="5">
        <v>198</v>
      </c>
    </row>
    <row r="20" spans="1:14">
      <c r="A20" s="5">
        <v>1394</v>
      </c>
      <c r="B20" s="5">
        <v>4</v>
      </c>
      <c r="C20" s="5" t="s">
        <v>189</v>
      </c>
      <c r="D20" s="5" t="s">
        <v>188</v>
      </c>
      <c r="E20" s="5">
        <v>1165</v>
      </c>
      <c r="F20" s="5">
        <v>43043</v>
      </c>
      <c r="G20" s="5">
        <v>1088</v>
      </c>
      <c r="H20" s="5">
        <v>41955</v>
      </c>
      <c r="I20" s="5">
        <v>13643</v>
      </c>
      <c r="J20" s="5">
        <v>19758</v>
      </c>
      <c r="K20" s="5">
        <v>4202</v>
      </c>
      <c r="L20" s="5">
        <v>3937</v>
      </c>
      <c r="M20" s="5">
        <v>389</v>
      </c>
      <c r="N20" s="5">
        <v>26</v>
      </c>
    </row>
    <row r="21" spans="1:14">
      <c r="A21" s="5">
        <v>1394</v>
      </c>
      <c r="B21" s="5">
        <v>4</v>
      </c>
      <c r="C21" s="5" t="s">
        <v>190</v>
      </c>
      <c r="D21" s="5" t="s">
        <v>191</v>
      </c>
      <c r="E21" s="5">
        <v>211</v>
      </c>
      <c r="F21" s="5">
        <v>23613</v>
      </c>
      <c r="G21" s="5">
        <v>824</v>
      </c>
      <c r="H21" s="5">
        <v>22790</v>
      </c>
      <c r="I21" s="5">
        <v>9611</v>
      </c>
      <c r="J21" s="5">
        <v>7978</v>
      </c>
      <c r="K21" s="5">
        <v>1784</v>
      </c>
      <c r="L21" s="5">
        <v>3128</v>
      </c>
      <c r="M21" s="5">
        <v>267</v>
      </c>
      <c r="N21" s="5">
        <v>22</v>
      </c>
    </row>
    <row r="22" spans="1:14">
      <c r="A22" s="5">
        <v>1394</v>
      </c>
      <c r="B22" s="5">
        <v>4</v>
      </c>
      <c r="C22" s="5" t="s">
        <v>192</v>
      </c>
      <c r="D22" s="5" t="s">
        <v>193</v>
      </c>
      <c r="E22" s="5">
        <v>505</v>
      </c>
      <c r="F22" s="5">
        <v>19057</v>
      </c>
      <c r="G22" s="5">
        <v>280</v>
      </c>
      <c r="H22" s="5">
        <v>18777</v>
      </c>
      <c r="I22" s="5">
        <v>6640</v>
      </c>
      <c r="J22" s="5">
        <v>8122</v>
      </c>
      <c r="K22" s="5">
        <v>1677</v>
      </c>
      <c r="L22" s="5">
        <v>1937</v>
      </c>
      <c r="M22" s="5">
        <v>382</v>
      </c>
      <c r="N22" s="5">
        <v>19</v>
      </c>
    </row>
    <row r="23" spans="1:14">
      <c r="A23" s="5">
        <v>1394</v>
      </c>
      <c r="B23" s="5">
        <v>4</v>
      </c>
      <c r="C23" s="5" t="s">
        <v>194</v>
      </c>
      <c r="D23" s="5" t="s">
        <v>195</v>
      </c>
      <c r="E23" s="5">
        <v>59</v>
      </c>
      <c r="F23" s="5">
        <v>2973</v>
      </c>
      <c r="G23" s="5">
        <v>37</v>
      </c>
      <c r="H23" s="5">
        <v>2936</v>
      </c>
      <c r="I23" s="5">
        <v>985</v>
      </c>
      <c r="J23" s="5">
        <v>1291</v>
      </c>
      <c r="K23" s="5">
        <v>229</v>
      </c>
      <c r="L23" s="5">
        <v>363</v>
      </c>
      <c r="M23" s="5">
        <v>63</v>
      </c>
      <c r="N23" s="5">
        <v>4</v>
      </c>
    </row>
    <row r="24" spans="1:14">
      <c r="A24" s="5">
        <v>1394</v>
      </c>
      <c r="B24" s="5">
        <v>4</v>
      </c>
      <c r="C24" s="5" t="s">
        <v>196</v>
      </c>
      <c r="D24" s="5" t="s">
        <v>197</v>
      </c>
      <c r="E24" s="5">
        <v>151</v>
      </c>
      <c r="F24" s="5">
        <v>7193</v>
      </c>
      <c r="G24" s="5">
        <v>229</v>
      </c>
      <c r="H24" s="5">
        <v>6965</v>
      </c>
      <c r="I24" s="5">
        <v>2188</v>
      </c>
      <c r="J24" s="5">
        <v>2793</v>
      </c>
      <c r="K24" s="5">
        <v>634</v>
      </c>
      <c r="L24" s="5">
        <v>1122</v>
      </c>
      <c r="M24" s="5">
        <v>193</v>
      </c>
      <c r="N24" s="5">
        <v>36</v>
      </c>
    </row>
    <row r="25" spans="1:14">
      <c r="A25" s="5">
        <v>1394</v>
      </c>
      <c r="B25" s="5">
        <v>4</v>
      </c>
      <c r="C25" s="5" t="s">
        <v>198</v>
      </c>
      <c r="D25" s="5" t="s">
        <v>199</v>
      </c>
      <c r="E25" s="5">
        <v>825</v>
      </c>
      <c r="F25" s="5">
        <v>29935</v>
      </c>
      <c r="G25" s="5">
        <v>700</v>
      </c>
      <c r="H25" s="5">
        <v>29235</v>
      </c>
      <c r="I25" s="5">
        <v>9824</v>
      </c>
      <c r="J25" s="5">
        <v>11500</v>
      </c>
      <c r="K25" s="5">
        <v>2241</v>
      </c>
      <c r="L25" s="5">
        <v>4980</v>
      </c>
      <c r="M25" s="5">
        <v>599</v>
      </c>
      <c r="N25" s="5">
        <v>91</v>
      </c>
    </row>
    <row r="26" spans="1:14">
      <c r="A26" s="5">
        <v>1394</v>
      </c>
      <c r="B26" s="5">
        <v>3</v>
      </c>
      <c r="C26" s="5" t="s">
        <v>200</v>
      </c>
      <c r="D26" s="5" t="s">
        <v>201</v>
      </c>
      <c r="E26" s="5">
        <v>301</v>
      </c>
      <c r="F26" s="5">
        <v>8709</v>
      </c>
      <c r="G26" s="5">
        <v>220</v>
      </c>
      <c r="H26" s="5">
        <v>8489</v>
      </c>
      <c r="I26" s="5">
        <v>2531</v>
      </c>
      <c r="J26" s="5">
        <v>2774</v>
      </c>
      <c r="K26" s="5">
        <v>912</v>
      </c>
      <c r="L26" s="5">
        <v>1761</v>
      </c>
      <c r="M26" s="5">
        <v>300</v>
      </c>
      <c r="N26" s="5">
        <v>211</v>
      </c>
    </row>
    <row r="27" spans="1:14">
      <c r="A27" s="5">
        <v>1394</v>
      </c>
      <c r="B27" s="5">
        <v>4</v>
      </c>
      <c r="C27" s="5" t="s">
        <v>202</v>
      </c>
      <c r="D27" s="5" t="s">
        <v>201</v>
      </c>
      <c r="E27" s="5">
        <v>301</v>
      </c>
      <c r="F27" s="5">
        <v>8709</v>
      </c>
      <c r="G27" s="5">
        <v>220</v>
      </c>
      <c r="H27" s="5">
        <v>8489</v>
      </c>
      <c r="I27" s="5">
        <v>2531</v>
      </c>
      <c r="J27" s="5">
        <v>2774</v>
      </c>
      <c r="K27" s="5">
        <v>912</v>
      </c>
      <c r="L27" s="5">
        <v>1761</v>
      </c>
      <c r="M27" s="5">
        <v>300</v>
      </c>
      <c r="N27" s="5">
        <v>211</v>
      </c>
    </row>
    <row r="28" spans="1:14">
      <c r="A28" s="5">
        <v>1394</v>
      </c>
      <c r="B28" s="5">
        <v>2</v>
      </c>
      <c r="C28" s="5" t="s">
        <v>203</v>
      </c>
      <c r="D28" s="5" t="s">
        <v>204</v>
      </c>
      <c r="E28" s="5">
        <v>185</v>
      </c>
      <c r="F28" s="5">
        <v>16479</v>
      </c>
      <c r="G28" s="5">
        <v>204</v>
      </c>
      <c r="H28" s="5">
        <v>16276</v>
      </c>
      <c r="I28" s="5">
        <v>4980</v>
      </c>
      <c r="J28" s="5">
        <v>6491</v>
      </c>
      <c r="K28" s="5">
        <v>1686</v>
      </c>
      <c r="L28" s="5">
        <v>2807</v>
      </c>
      <c r="M28" s="5">
        <v>299</v>
      </c>
      <c r="N28" s="5">
        <v>14</v>
      </c>
    </row>
    <row r="29" spans="1:14">
      <c r="A29" s="5">
        <v>1394</v>
      </c>
      <c r="B29" s="5">
        <v>3</v>
      </c>
      <c r="C29" s="5" t="s">
        <v>205</v>
      </c>
      <c r="D29" s="5" t="s">
        <v>204</v>
      </c>
      <c r="E29" s="5">
        <v>185</v>
      </c>
      <c r="F29" s="5">
        <v>16479</v>
      </c>
      <c r="G29" s="5">
        <v>204</v>
      </c>
      <c r="H29" s="5">
        <v>16276</v>
      </c>
      <c r="I29" s="5">
        <v>4980</v>
      </c>
      <c r="J29" s="5">
        <v>6491</v>
      </c>
      <c r="K29" s="5">
        <v>1686</v>
      </c>
      <c r="L29" s="5">
        <v>2807</v>
      </c>
      <c r="M29" s="5">
        <v>299</v>
      </c>
      <c r="N29" s="5">
        <v>14</v>
      </c>
    </row>
    <row r="30" spans="1:14">
      <c r="A30" s="5">
        <v>1394</v>
      </c>
      <c r="B30" s="5">
        <v>4</v>
      </c>
      <c r="C30" s="5" t="s">
        <v>206</v>
      </c>
      <c r="D30" s="5" t="s">
        <v>207</v>
      </c>
      <c r="E30" s="5">
        <v>11</v>
      </c>
      <c r="F30" s="5">
        <v>564</v>
      </c>
      <c r="G30" s="5">
        <v>0</v>
      </c>
      <c r="H30" s="5">
        <v>564</v>
      </c>
      <c r="I30" s="5">
        <v>93</v>
      </c>
      <c r="J30" s="5">
        <v>269</v>
      </c>
      <c r="K30" s="5">
        <v>66</v>
      </c>
      <c r="L30" s="5">
        <v>126</v>
      </c>
      <c r="M30" s="5">
        <v>11</v>
      </c>
      <c r="N30" s="5">
        <v>0</v>
      </c>
    </row>
    <row r="31" spans="1:14">
      <c r="A31" s="5">
        <v>1394</v>
      </c>
      <c r="B31" s="5">
        <v>4</v>
      </c>
      <c r="C31" s="5" t="s">
        <v>208</v>
      </c>
      <c r="D31" s="5" t="s">
        <v>209</v>
      </c>
      <c r="E31" s="5">
        <v>18</v>
      </c>
      <c r="F31" s="5">
        <v>1315</v>
      </c>
      <c r="G31" s="5">
        <v>21</v>
      </c>
      <c r="H31" s="5">
        <v>1294</v>
      </c>
      <c r="I31" s="5">
        <v>345</v>
      </c>
      <c r="J31" s="5">
        <v>472</v>
      </c>
      <c r="K31" s="5">
        <v>188</v>
      </c>
      <c r="L31" s="5">
        <v>250</v>
      </c>
      <c r="M31" s="5">
        <v>38</v>
      </c>
      <c r="N31" s="5">
        <v>1</v>
      </c>
    </row>
    <row r="32" spans="1:14">
      <c r="A32" s="5">
        <v>1394</v>
      </c>
      <c r="B32" s="5">
        <v>4</v>
      </c>
      <c r="C32" s="5" t="s">
        <v>210</v>
      </c>
      <c r="D32" s="5" t="s">
        <v>211</v>
      </c>
      <c r="E32" s="5">
        <v>156</v>
      </c>
      <c r="F32" s="5">
        <v>14601</v>
      </c>
      <c r="G32" s="5">
        <v>183</v>
      </c>
      <c r="H32" s="5">
        <v>14418</v>
      </c>
      <c r="I32" s="5">
        <v>4542</v>
      </c>
      <c r="J32" s="5">
        <v>5750</v>
      </c>
      <c r="K32" s="5">
        <v>1432</v>
      </c>
      <c r="L32" s="5">
        <v>2432</v>
      </c>
      <c r="M32" s="5">
        <v>250</v>
      </c>
      <c r="N32" s="5">
        <v>13</v>
      </c>
    </row>
    <row r="33" spans="1:14">
      <c r="A33" s="5">
        <v>1394</v>
      </c>
      <c r="B33" s="5">
        <v>2</v>
      </c>
      <c r="C33" s="5" t="s">
        <v>212</v>
      </c>
      <c r="D33" s="5" t="s">
        <v>213</v>
      </c>
      <c r="E33" s="5">
        <v>18</v>
      </c>
      <c r="F33" s="5">
        <v>6179</v>
      </c>
      <c r="G33" s="5">
        <v>18</v>
      </c>
      <c r="H33" s="5">
        <v>6161</v>
      </c>
      <c r="I33" s="5">
        <v>1448</v>
      </c>
      <c r="J33" s="5">
        <v>1792</v>
      </c>
      <c r="K33" s="5">
        <v>703</v>
      </c>
      <c r="L33" s="5">
        <v>1889</v>
      </c>
      <c r="M33" s="5">
        <v>318</v>
      </c>
      <c r="N33" s="5">
        <v>11</v>
      </c>
    </row>
    <row r="34" spans="1:14">
      <c r="A34" s="5">
        <v>1394</v>
      </c>
      <c r="B34" s="5">
        <v>3</v>
      </c>
      <c r="C34" s="5" t="s">
        <v>214</v>
      </c>
      <c r="D34" s="5" t="s">
        <v>215</v>
      </c>
      <c r="E34" s="5">
        <v>18</v>
      </c>
      <c r="F34" s="5">
        <v>6179</v>
      </c>
      <c r="G34" s="5">
        <v>18</v>
      </c>
      <c r="H34" s="5">
        <v>6161</v>
      </c>
      <c r="I34" s="5">
        <v>1448</v>
      </c>
      <c r="J34" s="5">
        <v>1792</v>
      </c>
      <c r="K34" s="5">
        <v>703</v>
      </c>
      <c r="L34" s="5">
        <v>1889</v>
      </c>
      <c r="M34" s="5">
        <v>318</v>
      </c>
      <c r="N34" s="5">
        <v>11</v>
      </c>
    </row>
    <row r="35" spans="1:14">
      <c r="A35" s="5">
        <v>1394</v>
      </c>
      <c r="B35" s="5">
        <v>4</v>
      </c>
      <c r="C35" s="5" t="s">
        <v>216</v>
      </c>
      <c r="D35" s="5" t="s">
        <v>217</v>
      </c>
      <c r="E35" s="5">
        <v>18</v>
      </c>
      <c r="F35" s="5">
        <v>6179</v>
      </c>
      <c r="G35" s="5">
        <v>18</v>
      </c>
      <c r="H35" s="5">
        <v>6161</v>
      </c>
      <c r="I35" s="5">
        <v>1448</v>
      </c>
      <c r="J35" s="5">
        <v>1792</v>
      </c>
      <c r="K35" s="5">
        <v>703</v>
      </c>
      <c r="L35" s="5">
        <v>1889</v>
      </c>
      <c r="M35" s="5">
        <v>318</v>
      </c>
      <c r="N35" s="5">
        <v>11</v>
      </c>
    </row>
    <row r="36" spans="1:14">
      <c r="A36" s="5">
        <v>1394</v>
      </c>
      <c r="B36" s="5">
        <v>2</v>
      </c>
      <c r="C36" s="5" t="s">
        <v>218</v>
      </c>
      <c r="D36" s="5" t="s">
        <v>219</v>
      </c>
      <c r="E36" s="5">
        <v>2020</v>
      </c>
      <c r="F36" s="5">
        <v>106328</v>
      </c>
      <c r="G36" s="5">
        <v>1550</v>
      </c>
      <c r="H36" s="5">
        <v>104777</v>
      </c>
      <c r="I36" s="5">
        <v>34966</v>
      </c>
      <c r="J36" s="5">
        <v>50035</v>
      </c>
      <c r="K36" s="5">
        <v>7149</v>
      </c>
      <c r="L36" s="5">
        <v>11322</v>
      </c>
      <c r="M36" s="5">
        <v>1120</v>
      </c>
      <c r="N36" s="5">
        <v>185</v>
      </c>
    </row>
    <row r="37" spans="1:14">
      <c r="A37" s="5">
        <v>1394</v>
      </c>
      <c r="B37" s="5">
        <v>3</v>
      </c>
      <c r="C37" s="5" t="s">
        <v>220</v>
      </c>
      <c r="D37" s="5" t="s">
        <v>221</v>
      </c>
      <c r="E37" s="5">
        <v>1120</v>
      </c>
      <c r="F37" s="5">
        <v>65982</v>
      </c>
      <c r="G37" s="5">
        <v>762</v>
      </c>
      <c r="H37" s="5">
        <v>65220</v>
      </c>
      <c r="I37" s="5">
        <v>21352</v>
      </c>
      <c r="J37" s="5">
        <v>32193</v>
      </c>
      <c r="K37" s="5">
        <v>4479</v>
      </c>
      <c r="L37" s="5">
        <v>6524</v>
      </c>
      <c r="M37" s="5">
        <v>644</v>
      </c>
      <c r="N37" s="5">
        <v>28</v>
      </c>
    </row>
    <row r="38" spans="1:14">
      <c r="A38" s="5">
        <v>1394</v>
      </c>
      <c r="B38" s="5">
        <v>4</v>
      </c>
      <c r="C38" s="5" t="s">
        <v>222</v>
      </c>
      <c r="D38" s="5" t="s">
        <v>223</v>
      </c>
      <c r="E38" s="5">
        <v>416</v>
      </c>
      <c r="F38" s="5">
        <v>36302</v>
      </c>
      <c r="G38" s="5">
        <v>547</v>
      </c>
      <c r="H38" s="5">
        <v>35755</v>
      </c>
      <c r="I38" s="5">
        <v>11681</v>
      </c>
      <c r="J38" s="5">
        <v>17329</v>
      </c>
      <c r="K38" s="5">
        <v>2764</v>
      </c>
      <c r="L38" s="5">
        <v>3640</v>
      </c>
      <c r="M38" s="5">
        <v>328</v>
      </c>
      <c r="N38" s="5">
        <v>13</v>
      </c>
    </row>
    <row r="39" spans="1:14">
      <c r="A39" s="5">
        <v>1394</v>
      </c>
      <c r="B39" s="5">
        <v>4</v>
      </c>
      <c r="C39" s="5" t="s">
        <v>224</v>
      </c>
      <c r="D39" s="5" t="s">
        <v>225</v>
      </c>
      <c r="E39" s="5">
        <v>554</v>
      </c>
      <c r="F39" s="5">
        <v>24126</v>
      </c>
      <c r="G39" s="5">
        <v>119</v>
      </c>
      <c r="H39" s="5">
        <v>24007</v>
      </c>
      <c r="I39" s="5">
        <v>7527</v>
      </c>
      <c r="J39" s="5">
        <v>12555</v>
      </c>
      <c r="K39" s="5">
        <v>1438</v>
      </c>
      <c r="L39" s="5">
        <v>2259</v>
      </c>
      <c r="M39" s="5">
        <v>221</v>
      </c>
      <c r="N39" s="5">
        <v>6</v>
      </c>
    </row>
    <row r="40" spans="1:14">
      <c r="A40" s="5">
        <v>1394</v>
      </c>
      <c r="B40" s="5">
        <v>4</v>
      </c>
      <c r="C40" s="5" t="s">
        <v>226</v>
      </c>
      <c r="D40" s="5" t="s">
        <v>227</v>
      </c>
      <c r="E40" s="5">
        <v>150</v>
      </c>
      <c r="F40" s="5">
        <v>5554</v>
      </c>
      <c r="G40" s="5">
        <v>96</v>
      </c>
      <c r="H40" s="5">
        <v>5458</v>
      </c>
      <c r="I40" s="5">
        <v>2144</v>
      </c>
      <c r="J40" s="5">
        <v>2309</v>
      </c>
      <c r="K40" s="5">
        <v>276</v>
      </c>
      <c r="L40" s="5">
        <v>625</v>
      </c>
      <c r="M40" s="5">
        <v>96</v>
      </c>
      <c r="N40" s="5">
        <v>9</v>
      </c>
    </row>
    <row r="41" spans="1:14">
      <c r="A41" s="5">
        <v>1394</v>
      </c>
      <c r="B41" s="5">
        <v>3</v>
      </c>
      <c r="C41" s="5" t="s">
        <v>228</v>
      </c>
      <c r="D41" s="5" t="s">
        <v>229</v>
      </c>
      <c r="E41" s="5">
        <v>900</v>
      </c>
      <c r="F41" s="5">
        <v>40346</v>
      </c>
      <c r="G41" s="5">
        <v>789</v>
      </c>
      <c r="H41" s="5">
        <v>39557</v>
      </c>
      <c r="I41" s="5">
        <v>13614</v>
      </c>
      <c r="J41" s="5">
        <v>17842</v>
      </c>
      <c r="K41" s="5">
        <v>2670</v>
      </c>
      <c r="L41" s="5">
        <v>4798</v>
      </c>
      <c r="M41" s="5">
        <v>476</v>
      </c>
      <c r="N41" s="5">
        <v>157</v>
      </c>
    </row>
    <row r="42" spans="1:14">
      <c r="A42" s="5">
        <v>1394</v>
      </c>
      <c r="B42" s="5">
        <v>4</v>
      </c>
      <c r="C42" s="5" t="s">
        <v>230</v>
      </c>
      <c r="D42" s="5" t="s">
        <v>231</v>
      </c>
      <c r="E42" s="5">
        <v>10</v>
      </c>
      <c r="F42" s="5">
        <v>398</v>
      </c>
      <c r="G42" s="5">
        <v>4</v>
      </c>
      <c r="H42" s="5">
        <v>394</v>
      </c>
      <c r="I42" s="5">
        <v>141</v>
      </c>
      <c r="J42" s="5">
        <v>109</v>
      </c>
      <c r="K42" s="5">
        <v>36</v>
      </c>
      <c r="L42" s="5">
        <v>96</v>
      </c>
      <c r="M42" s="5">
        <v>11</v>
      </c>
      <c r="N42" s="5">
        <v>2</v>
      </c>
    </row>
    <row r="43" spans="1:14">
      <c r="A43" s="5">
        <v>1394</v>
      </c>
      <c r="B43" s="5">
        <v>4</v>
      </c>
      <c r="C43" s="5" t="s">
        <v>232</v>
      </c>
      <c r="D43" s="5" t="s">
        <v>233</v>
      </c>
      <c r="E43" s="5">
        <v>161</v>
      </c>
      <c r="F43" s="5">
        <v>11316</v>
      </c>
      <c r="G43" s="5">
        <v>275</v>
      </c>
      <c r="H43" s="5">
        <v>11042</v>
      </c>
      <c r="I43" s="5">
        <v>3870</v>
      </c>
      <c r="J43" s="5">
        <v>5094</v>
      </c>
      <c r="K43" s="5">
        <v>782</v>
      </c>
      <c r="L43" s="5">
        <v>1164</v>
      </c>
      <c r="M43" s="5">
        <v>125</v>
      </c>
      <c r="N43" s="5">
        <v>6</v>
      </c>
    </row>
    <row r="44" spans="1:14">
      <c r="A44" s="5">
        <v>1394</v>
      </c>
      <c r="B44" s="5">
        <v>4</v>
      </c>
      <c r="C44" s="5" t="s">
        <v>234</v>
      </c>
      <c r="D44" s="5" t="s">
        <v>235</v>
      </c>
      <c r="E44" s="5">
        <v>616</v>
      </c>
      <c r="F44" s="5">
        <v>25364</v>
      </c>
      <c r="G44" s="5">
        <v>427</v>
      </c>
      <c r="H44" s="5">
        <v>24937</v>
      </c>
      <c r="I44" s="5">
        <v>8597</v>
      </c>
      <c r="J44" s="5">
        <v>11212</v>
      </c>
      <c r="K44" s="5">
        <v>1601</v>
      </c>
      <c r="L44" s="5">
        <v>3092</v>
      </c>
      <c r="M44" s="5">
        <v>287</v>
      </c>
      <c r="N44" s="5">
        <v>148</v>
      </c>
    </row>
    <row r="45" spans="1:14">
      <c r="A45" s="5">
        <v>1394</v>
      </c>
      <c r="B45" s="5">
        <v>4</v>
      </c>
      <c r="C45" s="5" t="s">
        <v>236</v>
      </c>
      <c r="D45" s="5" t="s">
        <v>237</v>
      </c>
      <c r="E45" s="5">
        <v>21</v>
      </c>
      <c r="F45" s="5">
        <v>646</v>
      </c>
      <c r="G45" s="5">
        <v>14</v>
      </c>
      <c r="H45" s="5">
        <v>632</v>
      </c>
      <c r="I45" s="5">
        <v>199</v>
      </c>
      <c r="J45" s="5">
        <v>357</v>
      </c>
      <c r="K45" s="5">
        <v>23</v>
      </c>
      <c r="L45" s="5">
        <v>46</v>
      </c>
      <c r="M45" s="5">
        <v>7</v>
      </c>
      <c r="N45" s="5">
        <v>0</v>
      </c>
    </row>
    <row r="46" spans="1:14">
      <c r="A46" s="5">
        <v>1394</v>
      </c>
      <c r="B46" s="5">
        <v>4</v>
      </c>
      <c r="C46" s="5" t="s">
        <v>238</v>
      </c>
      <c r="D46" s="5" t="s">
        <v>239</v>
      </c>
      <c r="E46" s="5">
        <v>93</v>
      </c>
      <c r="F46" s="5">
        <v>2622</v>
      </c>
      <c r="G46" s="5">
        <v>69</v>
      </c>
      <c r="H46" s="5">
        <v>2553</v>
      </c>
      <c r="I46" s="5">
        <v>807</v>
      </c>
      <c r="J46" s="5">
        <v>1071</v>
      </c>
      <c r="K46" s="5">
        <v>229</v>
      </c>
      <c r="L46" s="5">
        <v>400</v>
      </c>
      <c r="M46" s="5">
        <v>46</v>
      </c>
      <c r="N46" s="5">
        <v>2</v>
      </c>
    </row>
    <row r="47" spans="1:14">
      <c r="A47" s="5">
        <v>1394</v>
      </c>
      <c r="B47" s="5">
        <v>2</v>
      </c>
      <c r="C47" s="5" t="s">
        <v>240</v>
      </c>
      <c r="D47" s="5" t="s">
        <v>241</v>
      </c>
      <c r="E47" s="5">
        <v>674</v>
      </c>
      <c r="F47" s="5">
        <v>21012</v>
      </c>
      <c r="G47" s="5">
        <v>174</v>
      </c>
      <c r="H47" s="5">
        <v>20838</v>
      </c>
      <c r="I47" s="5">
        <v>6875</v>
      </c>
      <c r="J47" s="5">
        <v>10161</v>
      </c>
      <c r="K47" s="5">
        <v>1348</v>
      </c>
      <c r="L47" s="5">
        <v>2211</v>
      </c>
      <c r="M47" s="5">
        <v>230</v>
      </c>
      <c r="N47" s="5">
        <v>14</v>
      </c>
    </row>
    <row r="48" spans="1:14">
      <c r="A48" s="5">
        <v>1394</v>
      </c>
      <c r="B48" s="5">
        <v>3</v>
      </c>
      <c r="C48" s="5" t="s">
        <v>242</v>
      </c>
      <c r="D48" s="5" t="s">
        <v>243</v>
      </c>
      <c r="E48" s="5">
        <v>643</v>
      </c>
      <c r="F48" s="5">
        <v>19430</v>
      </c>
      <c r="G48" s="5">
        <v>165</v>
      </c>
      <c r="H48" s="5">
        <v>19265</v>
      </c>
      <c r="I48" s="5">
        <v>6433</v>
      </c>
      <c r="J48" s="5">
        <v>9397</v>
      </c>
      <c r="K48" s="5">
        <v>1230</v>
      </c>
      <c r="L48" s="5">
        <v>1990</v>
      </c>
      <c r="M48" s="5">
        <v>201</v>
      </c>
      <c r="N48" s="5">
        <v>14</v>
      </c>
    </row>
    <row r="49" spans="1:14">
      <c r="A49" s="5">
        <v>1394</v>
      </c>
      <c r="B49" s="5">
        <v>4</v>
      </c>
      <c r="C49" s="5" t="s">
        <v>244</v>
      </c>
      <c r="D49" s="5" t="s">
        <v>243</v>
      </c>
      <c r="E49" s="5">
        <v>643</v>
      </c>
      <c r="F49" s="5">
        <v>19430</v>
      </c>
      <c r="G49" s="5">
        <v>165</v>
      </c>
      <c r="H49" s="5">
        <v>19265</v>
      </c>
      <c r="I49" s="5">
        <v>6433</v>
      </c>
      <c r="J49" s="5">
        <v>9397</v>
      </c>
      <c r="K49" s="5">
        <v>1230</v>
      </c>
      <c r="L49" s="5">
        <v>1990</v>
      </c>
      <c r="M49" s="5">
        <v>201</v>
      </c>
      <c r="N49" s="5">
        <v>14</v>
      </c>
    </row>
    <row r="50" spans="1:14">
      <c r="A50" s="5">
        <v>1394</v>
      </c>
      <c r="B50" s="5">
        <v>3</v>
      </c>
      <c r="C50" s="5" t="s">
        <v>245</v>
      </c>
      <c r="D50" s="5" t="s">
        <v>246</v>
      </c>
      <c r="E50" s="5">
        <v>31</v>
      </c>
      <c r="F50" s="5">
        <v>1583</v>
      </c>
      <c r="G50" s="5">
        <v>9</v>
      </c>
      <c r="H50" s="5">
        <v>1574</v>
      </c>
      <c r="I50" s="5">
        <v>442</v>
      </c>
      <c r="J50" s="5">
        <v>764</v>
      </c>
      <c r="K50" s="5">
        <v>118</v>
      </c>
      <c r="L50" s="5">
        <v>221</v>
      </c>
      <c r="M50" s="5">
        <v>29</v>
      </c>
      <c r="N50" s="5">
        <v>0</v>
      </c>
    </row>
    <row r="51" spans="1:14">
      <c r="A51" s="5">
        <v>1394</v>
      </c>
      <c r="B51" s="5">
        <v>4</v>
      </c>
      <c r="C51" s="5" t="s">
        <v>247</v>
      </c>
      <c r="D51" s="5" t="s">
        <v>246</v>
      </c>
      <c r="E51" s="5">
        <v>31</v>
      </c>
      <c r="F51" s="5">
        <v>1583</v>
      </c>
      <c r="G51" s="5">
        <v>9</v>
      </c>
      <c r="H51" s="5">
        <v>1574</v>
      </c>
      <c r="I51" s="5">
        <v>442</v>
      </c>
      <c r="J51" s="5">
        <v>764</v>
      </c>
      <c r="K51" s="5">
        <v>118</v>
      </c>
      <c r="L51" s="5">
        <v>221</v>
      </c>
      <c r="M51" s="5">
        <v>29</v>
      </c>
      <c r="N51" s="5">
        <v>0</v>
      </c>
    </row>
    <row r="52" spans="1:14">
      <c r="A52" s="5">
        <v>1394</v>
      </c>
      <c r="B52" s="5">
        <v>2</v>
      </c>
      <c r="C52" s="5" t="s">
        <v>248</v>
      </c>
      <c r="D52" s="5" t="s">
        <v>249</v>
      </c>
      <c r="E52" s="5">
        <v>477</v>
      </c>
      <c r="F52" s="5">
        <v>13863</v>
      </c>
      <c r="G52" s="5">
        <v>221</v>
      </c>
      <c r="H52" s="5">
        <v>13643</v>
      </c>
      <c r="I52" s="5">
        <v>7229</v>
      </c>
      <c r="J52" s="5">
        <v>4093</v>
      </c>
      <c r="K52" s="5">
        <v>701</v>
      </c>
      <c r="L52" s="5">
        <v>1467</v>
      </c>
      <c r="M52" s="5">
        <v>138</v>
      </c>
      <c r="N52" s="5">
        <v>14</v>
      </c>
    </row>
    <row r="53" spans="1:14">
      <c r="A53" s="5">
        <v>1394</v>
      </c>
      <c r="B53" s="5">
        <v>3</v>
      </c>
      <c r="C53" s="5" t="s">
        <v>250</v>
      </c>
      <c r="D53" s="5" t="s">
        <v>251</v>
      </c>
      <c r="E53" s="5">
        <v>229</v>
      </c>
      <c r="F53" s="5">
        <v>5688</v>
      </c>
      <c r="G53" s="5">
        <v>74</v>
      </c>
      <c r="H53" s="5">
        <v>5615</v>
      </c>
      <c r="I53" s="5">
        <v>2786</v>
      </c>
      <c r="J53" s="5">
        <v>1524</v>
      </c>
      <c r="K53" s="5">
        <v>385</v>
      </c>
      <c r="L53" s="5">
        <v>798</v>
      </c>
      <c r="M53" s="5">
        <v>108</v>
      </c>
      <c r="N53" s="5">
        <v>14</v>
      </c>
    </row>
    <row r="54" spans="1:14">
      <c r="A54" s="5">
        <v>1394</v>
      </c>
      <c r="B54" s="5">
        <v>4</v>
      </c>
      <c r="C54" s="5" t="s">
        <v>252</v>
      </c>
      <c r="D54" s="5" t="s">
        <v>253</v>
      </c>
      <c r="E54" s="5">
        <v>130</v>
      </c>
      <c r="F54" s="5">
        <v>3462</v>
      </c>
      <c r="G54" s="5">
        <v>44</v>
      </c>
      <c r="H54" s="5">
        <v>3419</v>
      </c>
      <c r="I54" s="5">
        <v>1561</v>
      </c>
      <c r="J54" s="5">
        <v>952</v>
      </c>
      <c r="K54" s="5">
        <v>230</v>
      </c>
      <c r="L54" s="5">
        <v>568</v>
      </c>
      <c r="M54" s="5">
        <v>94</v>
      </c>
      <c r="N54" s="5">
        <v>14</v>
      </c>
    </row>
    <row r="55" spans="1:14">
      <c r="A55" s="5">
        <v>1394</v>
      </c>
      <c r="B55" s="5">
        <v>4</v>
      </c>
      <c r="C55" s="5" t="s">
        <v>254</v>
      </c>
      <c r="D55" s="5" t="s">
        <v>255</v>
      </c>
      <c r="E55" s="5">
        <v>99</v>
      </c>
      <c r="F55" s="5">
        <v>2226</v>
      </c>
      <c r="G55" s="5">
        <v>30</v>
      </c>
      <c r="H55" s="5">
        <v>2196</v>
      </c>
      <c r="I55" s="5">
        <v>1225</v>
      </c>
      <c r="J55" s="5">
        <v>572</v>
      </c>
      <c r="K55" s="5">
        <v>155</v>
      </c>
      <c r="L55" s="5">
        <v>230</v>
      </c>
      <c r="M55" s="5">
        <v>14</v>
      </c>
      <c r="N55" s="5">
        <v>0</v>
      </c>
    </row>
    <row r="56" spans="1:14">
      <c r="A56" s="5">
        <v>1394</v>
      </c>
      <c r="B56" s="5">
        <v>3</v>
      </c>
      <c r="C56" s="5" t="s">
        <v>256</v>
      </c>
      <c r="D56" s="5" t="s">
        <v>257</v>
      </c>
      <c r="E56" s="5">
        <v>247</v>
      </c>
      <c r="F56" s="5">
        <v>8175</v>
      </c>
      <c r="G56" s="5">
        <v>147</v>
      </c>
      <c r="H56" s="5">
        <v>8028</v>
      </c>
      <c r="I56" s="5">
        <v>4444</v>
      </c>
      <c r="J56" s="5">
        <v>2569</v>
      </c>
      <c r="K56" s="5">
        <v>316</v>
      </c>
      <c r="L56" s="5">
        <v>669</v>
      </c>
      <c r="M56" s="5">
        <v>30</v>
      </c>
      <c r="N56" s="5">
        <v>0</v>
      </c>
    </row>
    <row r="57" spans="1:14">
      <c r="A57" s="5">
        <v>1394</v>
      </c>
      <c r="B57" s="5">
        <v>4</v>
      </c>
      <c r="C57" s="5" t="s">
        <v>258</v>
      </c>
      <c r="D57" s="5" t="s">
        <v>257</v>
      </c>
      <c r="E57" s="5">
        <v>247</v>
      </c>
      <c r="F57" s="5">
        <v>8175</v>
      </c>
      <c r="G57" s="5">
        <v>147</v>
      </c>
      <c r="H57" s="5">
        <v>8028</v>
      </c>
      <c r="I57" s="5">
        <v>4444</v>
      </c>
      <c r="J57" s="5">
        <v>2569</v>
      </c>
      <c r="K57" s="5">
        <v>316</v>
      </c>
      <c r="L57" s="5">
        <v>669</v>
      </c>
      <c r="M57" s="5">
        <v>30</v>
      </c>
      <c r="N57" s="5">
        <v>0</v>
      </c>
    </row>
    <row r="58" spans="1:14">
      <c r="A58" s="5">
        <v>1394</v>
      </c>
      <c r="B58" s="5">
        <v>2</v>
      </c>
      <c r="C58" s="5" t="s">
        <v>259</v>
      </c>
      <c r="D58" s="5" t="s">
        <v>260</v>
      </c>
      <c r="E58" s="5">
        <v>467</v>
      </c>
      <c r="F58" s="5">
        <v>16388</v>
      </c>
      <c r="G58" s="5">
        <v>211</v>
      </c>
      <c r="H58" s="5">
        <v>16178</v>
      </c>
      <c r="I58" s="5">
        <v>6188</v>
      </c>
      <c r="J58" s="5">
        <v>6024</v>
      </c>
      <c r="K58" s="5">
        <v>1423</v>
      </c>
      <c r="L58" s="5">
        <v>2169</v>
      </c>
      <c r="M58" s="5">
        <v>358</v>
      </c>
      <c r="N58" s="5">
        <v>16</v>
      </c>
    </row>
    <row r="59" spans="1:14">
      <c r="A59" s="5">
        <v>1394</v>
      </c>
      <c r="B59" s="5">
        <v>3</v>
      </c>
      <c r="C59" s="5" t="s">
        <v>261</v>
      </c>
      <c r="D59" s="5" t="s">
        <v>262</v>
      </c>
      <c r="E59" s="5">
        <v>107</v>
      </c>
      <c r="F59" s="5">
        <v>2271</v>
      </c>
      <c r="G59" s="5">
        <v>45</v>
      </c>
      <c r="H59" s="5">
        <v>2226</v>
      </c>
      <c r="I59" s="5">
        <v>1035</v>
      </c>
      <c r="J59" s="5">
        <v>834</v>
      </c>
      <c r="K59" s="5">
        <v>90</v>
      </c>
      <c r="L59" s="5">
        <v>243</v>
      </c>
      <c r="M59" s="5">
        <v>25</v>
      </c>
      <c r="N59" s="5">
        <v>0</v>
      </c>
    </row>
    <row r="60" spans="1:14">
      <c r="A60" s="5">
        <v>1394</v>
      </c>
      <c r="B60" s="5">
        <v>4</v>
      </c>
      <c r="C60" s="5" t="s">
        <v>263</v>
      </c>
      <c r="D60" s="5" t="s">
        <v>262</v>
      </c>
      <c r="E60" s="5">
        <v>107</v>
      </c>
      <c r="F60" s="5">
        <v>2271</v>
      </c>
      <c r="G60" s="5">
        <v>45</v>
      </c>
      <c r="H60" s="5">
        <v>2226</v>
      </c>
      <c r="I60" s="5">
        <v>1035</v>
      </c>
      <c r="J60" s="5">
        <v>834</v>
      </c>
      <c r="K60" s="5">
        <v>90</v>
      </c>
      <c r="L60" s="5">
        <v>243</v>
      </c>
      <c r="M60" s="5">
        <v>25</v>
      </c>
      <c r="N60" s="5">
        <v>0</v>
      </c>
    </row>
    <row r="61" spans="1:14">
      <c r="A61" s="5">
        <v>1394</v>
      </c>
      <c r="B61" s="5">
        <v>3</v>
      </c>
      <c r="C61" s="5" t="s">
        <v>264</v>
      </c>
      <c r="D61" s="5" t="s">
        <v>265</v>
      </c>
      <c r="E61" s="5">
        <v>360</v>
      </c>
      <c r="F61" s="5">
        <v>14117</v>
      </c>
      <c r="G61" s="5">
        <v>166</v>
      </c>
      <c r="H61" s="5">
        <v>13952</v>
      </c>
      <c r="I61" s="5">
        <v>5154</v>
      </c>
      <c r="J61" s="5">
        <v>5190</v>
      </c>
      <c r="K61" s="5">
        <v>1333</v>
      </c>
      <c r="L61" s="5">
        <v>1926</v>
      </c>
      <c r="M61" s="5">
        <v>333</v>
      </c>
      <c r="N61" s="5">
        <v>16</v>
      </c>
    </row>
    <row r="62" spans="1:14">
      <c r="A62" s="5">
        <v>1394</v>
      </c>
      <c r="B62" s="5">
        <v>4</v>
      </c>
      <c r="C62" s="5" t="s">
        <v>266</v>
      </c>
      <c r="D62" s="5" t="s">
        <v>267</v>
      </c>
      <c r="E62" s="5">
        <v>167</v>
      </c>
      <c r="F62" s="5">
        <v>9315</v>
      </c>
      <c r="G62" s="5">
        <v>125</v>
      </c>
      <c r="H62" s="5">
        <v>9190</v>
      </c>
      <c r="I62" s="5">
        <v>3018</v>
      </c>
      <c r="J62" s="5">
        <v>3333</v>
      </c>
      <c r="K62" s="5">
        <v>1027</v>
      </c>
      <c r="L62" s="5">
        <v>1528</v>
      </c>
      <c r="M62" s="5">
        <v>273</v>
      </c>
      <c r="N62" s="5">
        <v>12</v>
      </c>
    </row>
    <row r="63" spans="1:14">
      <c r="A63" s="5">
        <v>1394</v>
      </c>
      <c r="B63" s="5">
        <v>4</v>
      </c>
      <c r="C63" s="5" t="s">
        <v>268</v>
      </c>
      <c r="D63" s="5" t="s">
        <v>269</v>
      </c>
      <c r="E63" s="5">
        <v>133</v>
      </c>
      <c r="F63" s="5">
        <v>3188</v>
      </c>
      <c r="G63" s="5">
        <v>27</v>
      </c>
      <c r="H63" s="5">
        <v>3161</v>
      </c>
      <c r="I63" s="5">
        <v>1365</v>
      </c>
      <c r="J63" s="5">
        <v>1237</v>
      </c>
      <c r="K63" s="5">
        <v>218</v>
      </c>
      <c r="L63" s="5">
        <v>287</v>
      </c>
      <c r="M63" s="5">
        <v>49</v>
      </c>
      <c r="N63" s="5">
        <v>4</v>
      </c>
    </row>
    <row r="64" spans="1:14">
      <c r="A64" s="5">
        <v>1394</v>
      </c>
      <c r="B64" s="5">
        <v>4</v>
      </c>
      <c r="C64" s="5" t="s">
        <v>270</v>
      </c>
      <c r="D64" s="5" t="s">
        <v>271</v>
      </c>
      <c r="E64" s="5">
        <v>48</v>
      </c>
      <c r="F64" s="5">
        <v>1226</v>
      </c>
      <c r="G64" s="5">
        <v>11</v>
      </c>
      <c r="H64" s="5">
        <v>1215</v>
      </c>
      <c r="I64" s="5">
        <v>578</v>
      </c>
      <c r="J64" s="5">
        <v>482</v>
      </c>
      <c r="K64" s="5">
        <v>64</v>
      </c>
      <c r="L64" s="5">
        <v>84</v>
      </c>
      <c r="M64" s="5">
        <v>8</v>
      </c>
      <c r="N64" s="5">
        <v>0</v>
      </c>
    </row>
    <row r="65" spans="1:14">
      <c r="A65" s="5">
        <v>1394</v>
      </c>
      <c r="B65" s="5">
        <v>4</v>
      </c>
      <c r="C65" s="5" t="s">
        <v>272</v>
      </c>
      <c r="D65" s="5" t="s">
        <v>273</v>
      </c>
      <c r="E65" s="5">
        <v>13</v>
      </c>
      <c r="F65" s="5">
        <v>389</v>
      </c>
      <c r="G65" s="5">
        <v>3</v>
      </c>
      <c r="H65" s="5">
        <v>386</v>
      </c>
      <c r="I65" s="5">
        <v>193</v>
      </c>
      <c r="J65" s="5">
        <v>139</v>
      </c>
      <c r="K65" s="5">
        <v>24</v>
      </c>
      <c r="L65" s="5">
        <v>27</v>
      </c>
      <c r="M65" s="5">
        <v>3</v>
      </c>
      <c r="N65" s="5">
        <v>0</v>
      </c>
    </row>
    <row r="66" spans="1:14">
      <c r="A66" s="5">
        <v>1394</v>
      </c>
      <c r="B66" s="5">
        <v>2</v>
      </c>
      <c r="C66" s="5" t="s">
        <v>274</v>
      </c>
      <c r="D66" s="5" t="s">
        <v>275</v>
      </c>
      <c r="E66" s="5">
        <v>800</v>
      </c>
      <c r="F66" s="5">
        <v>34925</v>
      </c>
      <c r="G66" s="5">
        <v>575</v>
      </c>
      <c r="H66" s="5">
        <v>34350</v>
      </c>
      <c r="I66" s="5">
        <v>11077</v>
      </c>
      <c r="J66" s="5">
        <v>14572</v>
      </c>
      <c r="K66" s="5">
        <v>2970</v>
      </c>
      <c r="L66" s="5">
        <v>5126</v>
      </c>
      <c r="M66" s="5">
        <v>560</v>
      </c>
      <c r="N66" s="5">
        <v>46</v>
      </c>
    </row>
    <row r="67" spans="1:14">
      <c r="A67" s="5">
        <v>1394</v>
      </c>
      <c r="B67" s="5">
        <v>3</v>
      </c>
      <c r="C67" s="5" t="s">
        <v>276</v>
      </c>
      <c r="D67" s="5" t="s">
        <v>275</v>
      </c>
      <c r="E67" s="5">
        <v>800</v>
      </c>
      <c r="F67" s="5">
        <v>34925</v>
      </c>
      <c r="G67" s="5">
        <v>575</v>
      </c>
      <c r="H67" s="5">
        <v>34350</v>
      </c>
      <c r="I67" s="5">
        <v>11077</v>
      </c>
      <c r="J67" s="5">
        <v>14572</v>
      </c>
      <c r="K67" s="5">
        <v>2970</v>
      </c>
      <c r="L67" s="5">
        <v>5126</v>
      </c>
      <c r="M67" s="5">
        <v>560</v>
      </c>
      <c r="N67" s="5">
        <v>46</v>
      </c>
    </row>
    <row r="68" spans="1:14">
      <c r="A68" s="5">
        <v>1394</v>
      </c>
      <c r="B68" s="5">
        <v>4</v>
      </c>
      <c r="C68" s="5" t="s">
        <v>277</v>
      </c>
      <c r="D68" s="5" t="s">
        <v>278</v>
      </c>
      <c r="E68" s="5">
        <v>242</v>
      </c>
      <c r="F68" s="5">
        <v>13321</v>
      </c>
      <c r="G68" s="5">
        <v>179</v>
      </c>
      <c r="H68" s="5">
        <v>13142</v>
      </c>
      <c r="I68" s="5">
        <v>4420</v>
      </c>
      <c r="J68" s="5">
        <v>5509</v>
      </c>
      <c r="K68" s="5">
        <v>1123</v>
      </c>
      <c r="L68" s="5">
        <v>1848</v>
      </c>
      <c r="M68" s="5">
        <v>225</v>
      </c>
      <c r="N68" s="5">
        <v>20</v>
      </c>
    </row>
    <row r="69" spans="1:14">
      <c r="A69" s="5">
        <v>1394</v>
      </c>
      <c r="B69" s="5">
        <v>4</v>
      </c>
      <c r="C69" s="5" t="s">
        <v>279</v>
      </c>
      <c r="D69" s="5" t="s">
        <v>280</v>
      </c>
      <c r="E69" s="5">
        <v>294</v>
      </c>
      <c r="F69" s="5">
        <v>10000</v>
      </c>
      <c r="G69" s="5">
        <v>195</v>
      </c>
      <c r="H69" s="5">
        <v>9805</v>
      </c>
      <c r="I69" s="5">
        <v>3366</v>
      </c>
      <c r="J69" s="5">
        <v>4110</v>
      </c>
      <c r="K69" s="5">
        <v>727</v>
      </c>
      <c r="L69" s="5">
        <v>1461</v>
      </c>
      <c r="M69" s="5">
        <v>139</v>
      </c>
      <c r="N69" s="5">
        <v>3</v>
      </c>
    </row>
    <row r="70" spans="1:14">
      <c r="A70" s="5">
        <v>1394</v>
      </c>
      <c r="B70" s="5">
        <v>4</v>
      </c>
      <c r="C70" s="5" t="s">
        <v>281</v>
      </c>
      <c r="D70" s="5" t="s">
        <v>282</v>
      </c>
      <c r="E70" s="5">
        <v>264</v>
      </c>
      <c r="F70" s="5">
        <v>11603</v>
      </c>
      <c r="G70" s="5">
        <v>201</v>
      </c>
      <c r="H70" s="5">
        <v>11402</v>
      </c>
      <c r="I70" s="5">
        <v>3292</v>
      </c>
      <c r="J70" s="5">
        <v>4953</v>
      </c>
      <c r="K70" s="5">
        <v>1120</v>
      </c>
      <c r="L70" s="5">
        <v>1818</v>
      </c>
      <c r="M70" s="5">
        <v>196</v>
      </c>
      <c r="N70" s="5">
        <v>23</v>
      </c>
    </row>
    <row r="71" spans="1:14">
      <c r="A71" s="5">
        <v>1394</v>
      </c>
      <c r="B71" s="5">
        <v>2</v>
      </c>
      <c r="C71" s="5" t="s">
        <v>283</v>
      </c>
      <c r="D71" s="5" t="s">
        <v>284</v>
      </c>
      <c r="E71" s="5">
        <v>604</v>
      </c>
      <c r="F71" s="5">
        <v>17375</v>
      </c>
      <c r="G71" s="5">
        <v>354</v>
      </c>
      <c r="H71" s="5">
        <v>17021</v>
      </c>
      <c r="I71" s="5">
        <v>4768</v>
      </c>
      <c r="J71" s="5">
        <v>6866</v>
      </c>
      <c r="K71" s="5">
        <v>1742</v>
      </c>
      <c r="L71" s="5">
        <v>2941</v>
      </c>
      <c r="M71" s="5">
        <v>692</v>
      </c>
      <c r="N71" s="5">
        <v>13</v>
      </c>
    </row>
    <row r="72" spans="1:14">
      <c r="A72" s="5">
        <v>1394</v>
      </c>
      <c r="B72" s="5">
        <v>7</v>
      </c>
      <c r="C72" s="5" t="s">
        <v>285</v>
      </c>
      <c r="D72" s="5" t="s">
        <v>286</v>
      </c>
      <c r="E72" s="5">
        <v>604</v>
      </c>
      <c r="F72" s="5">
        <v>17375</v>
      </c>
      <c r="G72" s="5">
        <v>354</v>
      </c>
      <c r="H72" s="5">
        <v>17021</v>
      </c>
      <c r="I72" s="5">
        <v>4768</v>
      </c>
      <c r="J72" s="5">
        <v>6866</v>
      </c>
      <c r="K72" s="5">
        <v>1742</v>
      </c>
      <c r="L72" s="5">
        <v>2941</v>
      </c>
      <c r="M72" s="5">
        <v>692</v>
      </c>
      <c r="N72" s="5">
        <v>13</v>
      </c>
    </row>
    <row r="73" spans="1:14">
      <c r="A73" s="5">
        <v>1394</v>
      </c>
      <c r="B73" s="5">
        <v>4</v>
      </c>
      <c r="C73" s="5" t="s">
        <v>287</v>
      </c>
      <c r="D73" s="5" t="s">
        <v>288</v>
      </c>
      <c r="E73" s="5">
        <v>510</v>
      </c>
      <c r="F73" s="5">
        <v>15273</v>
      </c>
      <c r="G73" s="5">
        <v>340</v>
      </c>
      <c r="H73" s="5">
        <v>14934</v>
      </c>
      <c r="I73" s="5">
        <v>4517</v>
      </c>
      <c r="J73" s="5">
        <v>5849</v>
      </c>
      <c r="K73" s="5">
        <v>1527</v>
      </c>
      <c r="L73" s="5">
        <v>2491</v>
      </c>
      <c r="M73" s="5">
        <v>539</v>
      </c>
      <c r="N73" s="5">
        <v>11</v>
      </c>
    </row>
    <row r="74" spans="1:14">
      <c r="A74" s="5">
        <v>1394</v>
      </c>
      <c r="B74" s="5">
        <v>9</v>
      </c>
      <c r="C74" s="5" t="s">
        <v>289</v>
      </c>
      <c r="D74" s="5" t="s">
        <v>290</v>
      </c>
      <c r="E74" s="5">
        <v>94</v>
      </c>
      <c r="F74" s="5">
        <v>2102</v>
      </c>
      <c r="G74" s="5">
        <v>14</v>
      </c>
      <c r="H74" s="5">
        <v>2088</v>
      </c>
      <c r="I74" s="5">
        <v>251</v>
      </c>
      <c r="J74" s="5">
        <v>1017</v>
      </c>
      <c r="K74" s="5">
        <v>215</v>
      </c>
      <c r="L74" s="5">
        <v>450</v>
      </c>
      <c r="M74" s="5">
        <v>153</v>
      </c>
      <c r="N74" s="5">
        <v>2</v>
      </c>
    </row>
    <row r="75" spans="1:14">
      <c r="A75" s="5">
        <v>1394</v>
      </c>
      <c r="B75" s="5">
        <v>2</v>
      </c>
      <c r="C75" s="5" t="s">
        <v>291</v>
      </c>
      <c r="D75" s="5" t="s">
        <v>292</v>
      </c>
      <c r="E75" s="5">
        <v>335</v>
      </c>
      <c r="F75" s="5">
        <v>31577</v>
      </c>
      <c r="G75" s="5">
        <v>114</v>
      </c>
      <c r="H75" s="5">
        <v>31463</v>
      </c>
      <c r="I75" s="5">
        <v>7520</v>
      </c>
      <c r="J75" s="5">
        <v>11566</v>
      </c>
      <c r="K75" s="5">
        <v>3636</v>
      </c>
      <c r="L75" s="5">
        <v>7245</v>
      </c>
      <c r="M75" s="5">
        <v>1456</v>
      </c>
      <c r="N75" s="5">
        <v>40</v>
      </c>
    </row>
    <row r="76" spans="1:14">
      <c r="A76" s="5">
        <v>1394</v>
      </c>
      <c r="B76" s="5">
        <v>3</v>
      </c>
      <c r="C76" s="5" t="s">
        <v>293</v>
      </c>
      <c r="D76" s="5" t="s">
        <v>294</v>
      </c>
      <c r="E76" s="5">
        <v>20</v>
      </c>
      <c r="F76" s="5">
        <v>1613</v>
      </c>
      <c r="G76" s="5">
        <v>27</v>
      </c>
      <c r="H76" s="5">
        <v>1586</v>
      </c>
      <c r="I76" s="5">
        <v>648</v>
      </c>
      <c r="J76" s="5">
        <v>667</v>
      </c>
      <c r="K76" s="5">
        <v>115</v>
      </c>
      <c r="L76" s="5">
        <v>147</v>
      </c>
      <c r="M76" s="5">
        <v>8</v>
      </c>
      <c r="N76" s="5">
        <v>1</v>
      </c>
    </row>
    <row r="77" spans="1:14">
      <c r="A77" s="5">
        <v>1394</v>
      </c>
      <c r="B77" s="5">
        <v>4</v>
      </c>
      <c r="C77" s="5" t="s">
        <v>295</v>
      </c>
      <c r="D77" s="5" t="s">
        <v>296</v>
      </c>
      <c r="E77" s="5">
        <v>20</v>
      </c>
      <c r="F77" s="5">
        <v>1613</v>
      </c>
      <c r="G77" s="5">
        <v>27</v>
      </c>
      <c r="H77" s="5">
        <v>1586</v>
      </c>
      <c r="I77" s="5">
        <v>648</v>
      </c>
      <c r="J77" s="5">
        <v>667</v>
      </c>
      <c r="K77" s="5">
        <v>115</v>
      </c>
      <c r="L77" s="5">
        <v>147</v>
      </c>
      <c r="M77" s="5">
        <v>8</v>
      </c>
      <c r="N77" s="5">
        <v>1</v>
      </c>
    </row>
    <row r="78" spans="1:14">
      <c r="A78" s="5">
        <v>1394</v>
      </c>
      <c r="B78" s="5">
        <v>3</v>
      </c>
      <c r="C78" s="5" t="s">
        <v>297</v>
      </c>
      <c r="D78" s="5" t="s">
        <v>298</v>
      </c>
      <c r="E78" s="5">
        <v>315</v>
      </c>
      <c r="F78" s="5">
        <v>29964</v>
      </c>
      <c r="G78" s="5">
        <v>87</v>
      </c>
      <c r="H78" s="5">
        <v>29877</v>
      </c>
      <c r="I78" s="5">
        <v>6872</v>
      </c>
      <c r="J78" s="5">
        <v>10899</v>
      </c>
      <c r="K78" s="5">
        <v>3521</v>
      </c>
      <c r="L78" s="5">
        <v>7098</v>
      </c>
      <c r="M78" s="5">
        <v>1448</v>
      </c>
      <c r="N78" s="5">
        <v>39</v>
      </c>
    </row>
    <row r="79" spans="1:14">
      <c r="A79" s="5">
        <v>1394</v>
      </c>
      <c r="B79" s="5">
        <v>4</v>
      </c>
      <c r="C79" s="5" t="s">
        <v>299</v>
      </c>
      <c r="D79" s="5" t="s">
        <v>298</v>
      </c>
      <c r="E79" s="5">
        <v>315</v>
      </c>
      <c r="F79" s="5">
        <v>29964</v>
      </c>
      <c r="G79" s="5">
        <v>87</v>
      </c>
      <c r="H79" s="5">
        <v>29877</v>
      </c>
      <c r="I79" s="5">
        <v>6872</v>
      </c>
      <c r="J79" s="5">
        <v>10899</v>
      </c>
      <c r="K79" s="5">
        <v>3521</v>
      </c>
      <c r="L79" s="5">
        <v>7098</v>
      </c>
      <c r="M79" s="5">
        <v>1448</v>
      </c>
      <c r="N79" s="5">
        <v>39</v>
      </c>
    </row>
    <row r="80" spans="1:14">
      <c r="A80" s="5">
        <v>1394</v>
      </c>
      <c r="B80" s="5">
        <v>2</v>
      </c>
      <c r="C80" s="5" t="s">
        <v>300</v>
      </c>
      <c r="D80" s="5" t="s">
        <v>301</v>
      </c>
      <c r="E80" s="5">
        <v>1823</v>
      </c>
      <c r="F80" s="5">
        <v>132284</v>
      </c>
      <c r="G80" s="5">
        <v>1746</v>
      </c>
      <c r="H80" s="5">
        <v>130538</v>
      </c>
      <c r="I80" s="5">
        <v>28819</v>
      </c>
      <c r="J80" s="5">
        <v>48636</v>
      </c>
      <c r="K80" s="5">
        <v>18225</v>
      </c>
      <c r="L80" s="5">
        <v>29806</v>
      </c>
      <c r="M80" s="5">
        <v>4662</v>
      </c>
      <c r="N80" s="5">
        <v>390</v>
      </c>
    </row>
    <row r="81" spans="1:14">
      <c r="A81" s="5">
        <v>1394</v>
      </c>
      <c r="B81" s="5">
        <v>3</v>
      </c>
      <c r="C81" s="5" t="s">
        <v>302</v>
      </c>
      <c r="D81" s="5" t="s">
        <v>303</v>
      </c>
      <c r="E81" s="5">
        <v>864</v>
      </c>
      <c r="F81" s="5">
        <v>79538</v>
      </c>
      <c r="G81" s="5">
        <v>740</v>
      </c>
      <c r="H81" s="5">
        <v>78798</v>
      </c>
      <c r="I81" s="5">
        <v>15460</v>
      </c>
      <c r="J81" s="5">
        <v>28010</v>
      </c>
      <c r="K81" s="5">
        <v>12613</v>
      </c>
      <c r="L81" s="5">
        <v>19733</v>
      </c>
      <c r="M81" s="5">
        <v>2839</v>
      </c>
      <c r="N81" s="5">
        <v>143</v>
      </c>
    </row>
    <row r="82" spans="1:14">
      <c r="A82" s="5">
        <v>1394</v>
      </c>
      <c r="B82" s="5">
        <v>4</v>
      </c>
      <c r="C82" s="5" t="s">
        <v>304</v>
      </c>
      <c r="D82" s="5" t="s">
        <v>305</v>
      </c>
      <c r="E82" s="5">
        <v>453</v>
      </c>
      <c r="F82" s="5">
        <v>26341</v>
      </c>
      <c r="G82" s="5">
        <v>280</v>
      </c>
      <c r="H82" s="5">
        <v>26061</v>
      </c>
      <c r="I82" s="5">
        <v>5999</v>
      </c>
      <c r="J82" s="5">
        <v>8795</v>
      </c>
      <c r="K82" s="5">
        <v>3396</v>
      </c>
      <c r="L82" s="5">
        <v>6743</v>
      </c>
      <c r="M82" s="5">
        <v>1054</v>
      </c>
      <c r="N82" s="5">
        <v>75</v>
      </c>
    </row>
    <row r="83" spans="1:14">
      <c r="A83" s="5">
        <v>1394</v>
      </c>
      <c r="B83" s="5">
        <v>4</v>
      </c>
      <c r="C83" s="5" t="s">
        <v>306</v>
      </c>
      <c r="D83" s="5" t="s">
        <v>307</v>
      </c>
      <c r="E83" s="5">
        <v>128</v>
      </c>
      <c r="F83" s="5">
        <v>13195</v>
      </c>
      <c r="G83" s="5">
        <v>144</v>
      </c>
      <c r="H83" s="5">
        <v>13051</v>
      </c>
      <c r="I83" s="5">
        <v>2149</v>
      </c>
      <c r="J83" s="5">
        <v>5142</v>
      </c>
      <c r="K83" s="5">
        <v>2102</v>
      </c>
      <c r="L83" s="5">
        <v>3308</v>
      </c>
      <c r="M83" s="5">
        <v>345</v>
      </c>
      <c r="N83" s="5">
        <v>6</v>
      </c>
    </row>
    <row r="84" spans="1:14">
      <c r="A84" s="5">
        <v>1394</v>
      </c>
      <c r="B84" s="5">
        <v>4</v>
      </c>
      <c r="C84" s="5" t="s">
        <v>308</v>
      </c>
      <c r="D84" s="5" t="s">
        <v>309</v>
      </c>
      <c r="E84" s="5">
        <v>284</v>
      </c>
      <c r="F84" s="5">
        <v>40001</v>
      </c>
      <c r="G84" s="5">
        <v>316</v>
      </c>
      <c r="H84" s="5">
        <v>39685</v>
      </c>
      <c r="I84" s="5">
        <v>7313</v>
      </c>
      <c r="J84" s="5">
        <v>14072</v>
      </c>
      <c r="K84" s="5">
        <v>7116</v>
      </c>
      <c r="L84" s="5">
        <v>9682</v>
      </c>
      <c r="M84" s="5">
        <v>1441</v>
      </c>
      <c r="N84" s="5">
        <v>62</v>
      </c>
    </row>
    <row r="85" spans="1:14">
      <c r="A85" s="5">
        <v>1394</v>
      </c>
      <c r="B85" s="5">
        <v>3</v>
      </c>
      <c r="C85" s="5" t="s">
        <v>310</v>
      </c>
      <c r="D85" s="5" t="s">
        <v>311</v>
      </c>
      <c r="E85" s="5">
        <v>891</v>
      </c>
      <c r="F85" s="5">
        <v>45819</v>
      </c>
      <c r="G85" s="5">
        <v>899</v>
      </c>
      <c r="H85" s="5">
        <v>44920</v>
      </c>
      <c r="I85" s="5">
        <v>11911</v>
      </c>
      <c r="J85" s="5">
        <v>17753</v>
      </c>
      <c r="K85" s="5">
        <v>4413</v>
      </c>
      <c r="L85" s="5">
        <v>8915</v>
      </c>
      <c r="M85" s="5">
        <v>1694</v>
      </c>
      <c r="N85" s="5">
        <v>233</v>
      </c>
    </row>
    <row r="86" spans="1:14">
      <c r="A86" s="5">
        <v>1394</v>
      </c>
      <c r="B86" s="5">
        <v>4</v>
      </c>
      <c r="C86" s="5" t="s">
        <v>312</v>
      </c>
      <c r="D86" s="5" t="s">
        <v>313</v>
      </c>
      <c r="E86" s="5">
        <v>55</v>
      </c>
      <c r="F86" s="5">
        <v>2435</v>
      </c>
      <c r="G86" s="5">
        <v>31</v>
      </c>
      <c r="H86" s="5">
        <v>2404</v>
      </c>
      <c r="I86" s="5">
        <v>799</v>
      </c>
      <c r="J86" s="5">
        <v>748</v>
      </c>
      <c r="K86" s="5">
        <v>192</v>
      </c>
      <c r="L86" s="5">
        <v>528</v>
      </c>
      <c r="M86" s="5">
        <v>119</v>
      </c>
      <c r="N86" s="5">
        <v>19</v>
      </c>
    </row>
    <row r="87" spans="1:14">
      <c r="A87" s="5">
        <v>1394</v>
      </c>
      <c r="B87" s="5">
        <v>4</v>
      </c>
      <c r="C87" s="5" t="s">
        <v>314</v>
      </c>
      <c r="D87" s="5" t="s">
        <v>315</v>
      </c>
      <c r="E87" s="5">
        <v>358</v>
      </c>
      <c r="F87" s="5">
        <v>12600</v>
      </c>
      <c r="G87" s="5">
        <v>253</v>
      </c>
      <c r="H87" s="5">
        <v>12347</v>
      </c>
      <c r="I87" s="5">
        <v>3987</v>
      </c>
      <c r="J87" s="5">
        <v>4271</v>
      </c>
      <c r="K87" s="5">
        <v>1007</v>
      </c>
      <c r="L87" s="5">
        <v>2560</v>
      </c>
      <c r="M87" s="5">
        <v>474</v>
      </c>
      <c r="N87" s="5">
        <v>47</v>
      </c>
    </row>
    <row r="88" spans="1:14">
      <c r="A88" s="5">
        <v>1394</v>
      </c>
      <c r="B88" s="5">
        <v>4</v>
      </c>
      <c r="C88" s="5" t="s">
        <v>316</v>
      </c>
      <c r="D88" s="5" t="s">
        <v>317</v>
      </c>
      <c r="E88" s="5">
        <v>305</v>
      </c>
      <c r="F88" s="5">
        <v>21561</v>
      </c>
      <c r="G88" s="5">
        <v>417</v>
      </c>
      <c r="H88" s="5">
        <v>21144</v>
      </c>
      <c r="I88" s="5">
        <v>5300</v>
      </c>
      <c r="J88" s="5">
        <v>9461</v>
      </c>
      <c r="K88" s="5">
        <v>2005</v>
      </c>
      <c r="L88" s="5">
        <v>3556</v>
      </c>
      <c r="M88" s="5">
        <v>699</v>
      </c>
      <c r="N88" s="5">
        <v>124</v>
      </c>
    </row>
    <row r="89" spans="1:14">
      <c r="A89" s="5">
        <v>1394</v>
      </c>
      <c r="B89" s="5">
        <v>4</v>
      </c>
      <c r="C89" s="5" t="s">
        <v>318</v>
      </c>
      <c r="D89" s="5" t="s">
        <v>319</v>
      </c>
      <c r="E89" s="5">
        <v>173</v>
      </c>
      <c r="F89" s="5">
        <v>9224</v>
      </c>
      <c r="G89" s="5">
        <v>198</v>
      </c>
      <c r="H89" s="5">
        <v>9025</v>
      </c>
      <c r="I89" s="5">
        <v>1825</v>
      </c>
      <c r="J89" s="5">
        <v>3274</v>
      </c>
      <c r="K89" s="5">
        <v>1210</v>
      </c>
      <c r="L89" s="5">
        <v>2271</v>
      </c>
      <c r="M89" s="5">
        <v>402</v>
      </c>
      <c r="N89" s="5">
        <v>43</v>
      </c>
    </row>
    <row r="90" spans="1:14">
      <c r="A90" s="5">
        <v>1394</v>
      </c>
      <c r="B90" s="5">
        <v>3</v>
      </c>
      <c r="C90" s="5" t="s">
        <v>320</v>
      </c>
      <c r="D90" s="5" t="s">
        <v>321</v>
      </c>
      <c r="E90" s="5">
        <v>68</v>
      </c>
      <c r="F90" s="5">
        <v>6928</v>
      </c>
      <c r="G90" s="5">
        <v>107</v>
      </c>
      <c r="H90" s="5">
        <v>6821</v>
      </c>
      <c r="I90" s="5">
        <v>1448</v>
      </c>
      <c r="J90" s="5">
        <v>2873</v>
      </c>
      <c r="K90" s="5">
        <v>1198</v>
      </c>
      <c r="L90" s="5">
        <v>1158</v>
      </c>
      <c r="M90" s="5">
        <v>130</v>
      </c>
      <c r="N90" s="5">
        <v>14</v>
      </c>
    </row>
    <row r="91" spans="1:14">
      <c r="A91" s="5">
        <v>1394</v>
      </c>
      <c r="B91" s="5">
        <v>4</v>
      </c>
      <c r="C91" s="5" t="s">
        <v>322</v>
      </c>
      <c r="D91" s="5" t="s">
        <v>321</v>
      </c>
      <c r="E91" s="5">
        <v>68</v>
      </c>
      <c r="F91" s="5">
        <v>6928</v>
      </c>
      <c r="G91" s="5">
        <v>107</v>
      </c>
      <c r="H91" s="5">
        <v>6821</v>
      </c>
      <c r="I91" s="5">
        <v>1448</v>
      </c>
      <c r="J91" s="5">
        <v>2873</v>
      </c>
      <c r="K91" s="5">
        <v>1198</v>
      </c>
      <c r="L91" s="5">
        <v>1158</v>
      </c>
      <c r="M91" s="5">
        <v>130</v>
      </c>
      <c r="N91" s="5">
        <v>14</v>
      </c>
    </row>
    <row r="92" spans="1:14">
      <c r="A92" s="5">
        <v>1394</v>
      </c>
      <c r="B92" s="5">
        <v>2</v>
      </c>
      <c r="C92" s="5" t="s">
        <v>323</v>
      </c>
      <c r="D92" s="5" t="s">
        <v>324</v>
      </c>
      <c r="E92" s="5">
        <v>313</v>
      </c>
      <c r="F92" s="5">
        <v>34045</v>
      </c>
      <c r="G92" s="5">
        <v>244</v>
      </c>
      <c r="H92" s="5">
        <v>33801</v>
      </c>
      <c r="I92" s="5">
        <v>5579</v>
      </c>
      <c r="J92" s="5">
        <v>13521</v>
      </c>
      <c r="K92" s="5">
        <v>4062</v>
      </c>
      <c r="L92" s="5">
        <v>7270</v>
      </c>
      <c r="M92" s="5">
        <v>2158</v>
      </c>
      <c r="N92" s="5">
        <v>1211</v>
      </c>
    </row>
    <row r="93" spans="1:14">
      <c r="A93" s="5">
        <v>1394</v>
      </c>
      <c r="B93" s="5">
        <v>3</v>
      </c>
      <c r="C93" s="5" t="s">
        <v>325</v>
      </c>
      <c r="D93" s="5" t="s">
        <v>324</v>
      </c>
      <c r="E93" s="5">
        <v>313</v>
      </c>
      <c r="F93" s="5">
        <v>34045</v>
      </c>
      <c r="G93" s="5">
        <v>244</v>
      </c>
      <c r="H93" s="5">
        <v>33801</v>
      </c>
      <c r="I93" s="5">
        <v>5579</v>
      </c>
      <c r="J93" s="5">
        <v>13521</v>
      </c>
      <c r="K93" s="5">
        <v>4062</v>
      </c>
      <c r="L93" s="5">
        <v>7270</v>
      </c>
      <c r="M93" s="5">
        <v>2158</v>
      </c>
      <c r="N93" s="5">
        <v>1211</v>
      </c>
    </row>
    <row r="94" spans="1:14">
      <c r="A94" s="5">
        <v>1394</v>
      </c>
      <c r="B94" s="5">
        <v>4</v>
      </c>
      <c r="C94" s="5" t="s">
        <v>326</v>
      </c>
      <c r="D94" s="5" t="s">
        <v>324</v>
      </c>
      <c r="E94" s="5">
        <v>313</v>
      </c>
      <c r="F94" s="5">
        <v>34045</v>
      </c>
      <c r="G94" s="5">
        <v>244</v>
      </c>
      <c r="H94" s="5">
        <v>33801</v>
      </c>
      <c r="I94" s="5">
        <v>5579</v>
      </c>
      <c r="J94" s="5">
        <v>13521</v>
      </c>
      <c r="K94" s="5">
        <v>4062</v>
      </c>
      <c r="L94" s="5">
        <v>7270</v>
      </c>
      <c r="M94" s="5">
        <v>2158</v>
      </c>
      <c r="N94" s="5">
        <v>1211</v>
      </c>
    </row>
    <row r="95" spans="1:14">
      <c r="A95" s="5">
        <v>1394</v>
      </c>
      <c r="B95" s="5">
        <v>2</v>
      </c>
      <c r="C95" s="5" t="s">
        <v>327</v>
      </c>
      <c r="D95" s="5" t="s">
        <v>328</v>
      </c>
      <c r="E95" s="5">
        <v>2735</v>
      </c>
      <c r="F95" s="5">
        <v>102286</v>
      </c>
      <c r="G95" s="5">
        <v>1214</v>
      </c>
      <c r="H95" s="5">
        <v>101072</v>
      </c>
      <c r="I95" s="5">
        <v>30615</v>
      </c>
      <c r="J95" s="5">
        <v>43966</v>
      </c>
      <c r="K95" s="5">
        <v>8753</v>
      </c>
      <c r="L95" s="5">
        <v>15428</v>
      </c>
      <c r="M95" s="5">
        <v>2178</v>
      </c>
      <c r="N95" s="5">
        <v>132</v>
      </c>
    </row>
    <row r="96" spans="1:14">
      <c r="A96" s="5">
        <v>1394</v>
      </c>
      <c r="B96" s="5">
        <v>3</v>
      </c>
      <c r="C96" s="5" t="s">
        <v>329</v>
      </c>
      <c r="D96" s="5" t="s">
        <v>330</v>
      </c>
      <c r="E96" s="5">
        <v>224</v>
      </c>
      <c r="F96" s="5">
        <v>22120</v>
      </c>
      <c r="G96" s="5">
        <v>106</v>
      </c>
      <c r="H96" s="5">
        <v>22014</v>
      </c>
      <c r="I96" s="5">
        <v>5704</v>
      </c>
      <c r="J96" s="5">
        <v>11070</v>
      </c>
      <c r="K96" s="5">
        <v>2094</v>
      </c>
      <c r="L96" s="5">
        <v>2715</v>
      </c>
      <c r="M96" s="5">
        <v>404</v>
      </c>
      <c r="N96" s="5">
        <v>28</v>
      </c>
    </row>
    <row r="97" spans="1:14">
      <c r="A97" s="5">
        <v>1394</v>
      </c>
      <c r="B97" s="5">
        <v>4</v>
      </c>
      <c r="C97" s="5" t="s">
        <v>331</v>
      </c>
      <c r="D97" s="5" t="s">
        <v>332</v>
      </c>
      <c r="E97" s="5">
        <v>56</v>
      </c>
      <c r="F97" s="5">
        <v>13146</v>
      </c>
      <c r="G97" s="5">
        <v>21</v>
      </c>
      <c r="H97" s="5">
        <v>13125</v>
      </c>
      <c r="I97" s="5">
        <v>3307</v>
      </c>
      <c r="J97" s="5">
        <v>6737</v>
      </c>
      <c r="K97" s="5">
        <v>1492</v>
      </c>
      <c r="L97" s="5">
        <v>1359</v>
      </c>
      <c r="M97" s="5">
        <v>215</v>
      </c>
      <c r="N97" s="5">
        <v>16</v>
      </c>
    </row>
    <row r="98" spans="1:14">
      <c r="A98" s="5">
        <v>1394</v>
      </c>
      <c r="B98" s="5">
        <v>4</v>
      </c>
      <c r="C98" s="5" t="s">
        <v>333</v>
      </c>
      <c r="D98" s="5" t="s">
        <v>334</v>
      </c>
      <c r="E98" s="5">
        <v>168</v>
      </c>
      <c r="F98" s="5">
        <v>8974</v>
      </c>
      <c r="G98" s="5">
        <v>85</v>
      </c>
      <c r="H98" s="5">
        <v>8889</v>
      </c>
      <c r="I98" s="5">
        <v>2397</v>
      </c>
      <c r="J98" s="5">
        <v>4333</v>
      </c>
      <c r="K98" s="5">
        <v>602</v>
      </c>
      <c r="L98" s="5">
        <v>1356</v>
      </c>
      <c r="M98" s="5">
        <v>189</v>
      </c>
      <c r="N98" s="5">
        <v>12</v>
      </c>
    </row>
    <row r="99" spans="1:14">
      <c r="A99" s="5">
        <v>1394</v>
      </c>
      <c r="B99" s="5">
        <v>3</v>
      </c>
      <c r="C99" s="5" t="s">
        <v>335</v>
      </c>
      <c r="D99" s="5" t="s">
        <v>336</v>
      </c>
      <c r="E99" s="5">
        <v>2511</v>
      </c>
      <c r="F99" s="5">
        <v>80166</v>
      </c>
      <c r="G99" s="5">
        <v>1108</v>
      </c>
      <c r="H99" s="5">
        <v>79058</v>
      </c>
      <c r="I99" s="5">
        <v>24911</v>
      </c>
      <c r="J99" s="5">
        <v>32896</v>
      </c>
      <c r="K99" s="5">
        <v>6659</v>
      </c>
      <c r="L99" s="5">
        <v>12714</v>
      </c>
      <c r="M99" s="5">
        <v>1774</v>
      </c>
      <c r="N99" s="5">
        <v>104</v>
      </c>
    </row>
    <row r="100" spans="1:14">
      <c r="A100" s="5">
        <v>1394</v>
      </c>
      <c r="B100" s="5">
        <v>4</v>
      </c>
      <c r="C100" s="5" t="s">
        <v>337</v>
      </c>
      <c r="D100" s="5" t="s">
        <v>336</v>
      </c>
      <c r="E100" s="5">
        <v>2511</v>
      </c>
      <c r="F100" s="5">
        <v>80166</v>
      </c>
      <c r="G100" s="5">
        <v>1108</v>
      </c>
      <c r="H100" s="5">
        <v>79058</v>
      </c>
      <c r="I100" s="5">
        <v>24911</v>
      </c>
      <c r="J100" s="5">
        <v>32896</v>
      </c>
      <c r="K100" s="5">
        <v>6659</v>
      </c>
      <c r="L100" s="5">
        <v>12714</v>
      </c>
      <c r="M100" s="5">
        <v>1774</v>
      </c>
      <c r="N100" s="5">
        <v>104</v>
      </c>
    </row>
    <row r="101" spans="1:14">
      <c r="A101" s="5">
        <v>1394</v>
      </c>
      <c r="B101" s="5">
        <v>2</v>
      </c>
      <c r="C101" s="5" t="s">
        <v>338</v>
      </c>
      <c r="D101" s="5" t="s">
        <v>339</v>
      </c>
      <c r="E101" s="5">
        <v>5580</v>
      </c>
      <c r="F101" s="5">
        <v>221417</v>
      </c>
      <c r="G101" s="5">
        <v>11187</v>
      </c>
      <c r="H101" s="5">
        <v>210230</v>
      </c>
      <c r="I101" s="5">
        <v>85724</v>
      </c>
      <c r="J101" s="5">
        <v>76127</v>
      </c>
      <c r="K101" s="5">
        <v>18352</v>
      </c>
      <c r="L101" s="5">
        <v>26851</v>
      </c>
      <c r="M101" s="5">
        <v>2918</v>
      </c>
      <c r="N101" s="5">
        <v>257</v>
      </c>
    </row>
    <row r="102" spans="1:14">
      <c r="A102" s="5">
        <v>1394</v>
      </c>
      <c r="B102" s="5">
        <v>3</v>
      </c>
      <c r="C102" s="5" t="s">
        <v>340</v>
      </c>
      <c r="D102" s="5" t="s">
        <v>341</v>
      </c>
      <c r="E102" s="5">
        <v>387</v>
      </c>
      <c r="F102" s="5">
        <v>25574</v>
      </c>
      <c r="G102" s="5">
        <v>347</v>
      </c>
      <c r="H102" s="5">
        <v>25228</v>
      </c>
      <c r="I102" s="5">
        <v>7869</v>
      </c>
      <c r="J102" s="5">
        <v>11511</v>
      </c>
      <c r="K102" s="5">
        <v>2328</v>
      </c>
      <c r="L102" s="5">
        <v>3190</v>
      </c>
      <c r="M102" s="5">
        <v>312</v>
      </c>
      <c r="N102" s="5">
        <v>18</v>
      </c>
    </row>
    <row r="103" spans="1:14">
      <c r="A103" s="5">
        <v>1394</v>
      </c>
      <c r="B103" s="5">
        <v>4</v>
      </c>
      <c r="C103" s="5" t="s">
        <v>342</v>
      </c>
      <c r="D103" s="5" t="s">
        <v>341</v>
      </c>
      <c r="E103" s="5">
        <v>387</v>
      </c>
      <c r="F103" s="5">
        <v>25574</v>
      </c>
      <c r="G103" s="5">
        <v>347</v>
      </c>
      <c r="H103" s="5">
        <v>25228</v>
      </c>
      <c r="I103" s="5">
        <v>7869</v>
      </c>
      <c r="J103" s="5">
        <v>11511</v>
      </c>
      <c r="K103" s="5">
        <v>2328</v>
      </c>
      <c r="L103" s="5">
        <v>3190</v>
      </c>
      <c r="M103" s="5">
        <v>312</v>
      </c>
      <c r="N103" s="5">
        <v>18</v>
      </c>
    </row>
    <row r="104" spans="1:14">
      <c r="A104" s="5">
        <v>1394</v>
      </c>
      <c r="B104" s="5">
        <v>3</v>
      </c>
      <c r="C104" s="5" t="s">
        <v>343</v>
      </c>
      <c r="D104" s="5" t="s">
        <v>344</v>
      </c>
      <c r="E104" s="5">
        <v>5193</v>
      </c>
      <c r="F104" s="5">
        <v>195843</v>
      </c>
      <c r="G104" s="5">
        <v>10841</v>
      </c>
      <c r="H104" s="5">
        <v>185002</v>
      </c>
      <c r="I104" s="5">
        <v>77855</v>
      </c>
      <c r="J104" s="5">
        <v>64616</v>
      </c>
      <c r="K104" s="5">
        <v>16024</v>
      </c>
      <c r="L104" s="5">
        <v>23661</v>
      </c>
      <c r="M104" s="5">
        <v>2606</v>
      </c>
      <c r="N104" s="5">
        <v>239</v>
      </c>
    </row>
    <row r="105" spans="1:14">
      <c r="A105" s="5">
        <v>1394</v>
      </c>
      <c r="B105" s="5">
        <v>4</v>
      </c>
      <c r="C105" s="5" t="s">
        <v>345</v>
      </c>
      <c r="D105" s="5" t="s">
        <v>346</v>
      </c>
      <c r="E105" s="5">
        <v>181</v>
      </c>
      <c r="F105" s="5">
        <v>5768</v>
      </c>
      <c r="G105" s="5">
        <v>905</v>
      </c>
      <c r="H105" s="5">
        <v>4863</v>
      </c>
      <c r="I105" s="5">
        <v>2519</v>
      </c>
      <c r="J105" s="5">
        <v>1275</v>
      </c>
      <c r="K105" s="5">
        <v>416</v>
      </c>
      <c r="L105" s="5">
        <v>558</v>
      </c>
      <c r="M105" s="5">
        <v>90</v>
      </c>
      <c r="N105" s="5">
        <v>5</v>
      </c>
    </row>
    <row r="106" spans="1:14">
      <c r="A106" s="5">
        <v>1394</v>
      </c>
      <c r="B106" s="5">
        <v>4</v>
      </c>
      <c r="C106" s="5" t="s">
        <v>347</v>
      </c>
      <c r="D106" s="5" t="s">
        <v>348</v>
      </c>
      <c r="E106" s="5">
        <v>1555</v>
      </c>
      <c r="F106" s="5">
        <v>70384</v>
      </c>
      <c r="G106" s="5">
        <v>5938</v>
      </c>
      <c r="H106" s="5">
        <v>64445</v>
      </c>
      <c r="I106" s="5">
        <v>30602</v>
      </c>
      <c r="J106" s="5">
        <v>23147</v>
      </c>
      <c r="K106" s="5">
        <v>4519</v>
      </c>
      <c r="L106" s="5">
        <v>5632</v>
      </c>
      <c r="M106" s="5">
        <v>523</v>
      </c>
      <c r="N106" s="5">
        <v>23</v>
      </c>
    </row>
    <row r="107" spans="1:14">
      <c r="A107" s="5">
        <v>1394</v>
      </c>
      <c r="B107" s="5">
        <v>4</v>
      </c>
      <c r="C107" s="5" t="s">
        <v>349</v>
      </c>
      <c r="D107" s="5" t="s">
        <v>350</v>
      </c>
      <c r="E107" s="5">
        <v>75</v>
      </c>
      <c r="F107" s="5">
        <v>8992</v>
      </c>
      <c r="G107" s="5">
        <v>76</v>
      </c>
      <c r="H107" s="5">
        <v>8917</v>
      </c>
      <c r="I107" s="5">
        <v>2295</v>
      </c>
      <c r="J107" s="5">
        <v>4382</v>
      </c>
      <c r="K107" s="5">
        <v>953</v>
      </c>
      <c r="L107" s="5">
        <v>1167</v>
      </c>
      <c r="M107" s="5">
        <v>111</v>
      </c>
      <c r="N107" s="5">
        <v>9</v>
      </c>
    </row>
    <row r="108" spans="1:14">
      <c r="A108" s="5">
        <v>1394</v>
      </c>
      <c r="B108" s="5">
        <v>4</v>
      </c>
      <c r="C108" s="5" t="s">
        <v>351</v>
      </c>
      <c r="D108" s="5" t="s">
        <v>352</v>
      </c>
      <c r="E108" s="5">
        <v>267</v>
      </c>
      <c r="F108" s="5">
        <v>33460</v>
      </c>
      <c r="G108" s="5">
        <v>540</v>
      </c>
      <c r="H108" s="5">
        <v>32920</v>
      </c>
      <c r="I108" s="5">
        <v>10480</v>
      </c>
      <c r="J108" s="5">
        <v>11804</v>
      </c>
      <c r="K108" s="5">
        <v>4352</v>
      </c>
      <c r="L108" s="5">
        <v>5634</v>
      </c>
      <c r="M108" s="5">
        <v>614</v>
      </c>
      <c r="N108" s="5">
        <v>37</v>
      </c>
    </row>
    <row r="109" spans="1:14">
      <c r="A109" s="5">
        <v>1394</v>
      </c>
      <c r="B109" s="5">
        <v>4</v>
      </c>
      <c r="C109" s="5" t="s">
        <v>353</v>
      </c>
      <c r="D109" s="5" t="s">
        <v>354</v>
      </c>
      <c r="E109" s="5">
        <v>1334</v>
      </c>
      <c r="F109" s="5">
        <v>35393</v>
      </c>
      <c r="G109" s="5">
        <v>778</v>
      </c>
      <c r="H109" s="5">
        <v>34616</v>
      </c>
      <c r="I109" s="5">
        <v>14942</v>
      </c>
      <c r="J109" s="5">
        <v>10827</v>
      </c>
      <c r="K109" s="5">
        <v>2831</v>
      </c>
      <c r="L109" s="5">
        <v>5307</v>
      </c>
      <c r="M109" s="5">
        <v>612</v>
      </c>
      <c r="N109" s="5">
        <v>96</v>
      </c>
    </row>
    <row r="110" spans="1:14">
      <c r="A110" s="5">
        <v>1394</v>
      </c>
      <c r="B110" s="5">
        <v>4</v>
      </c>
      <c r="C110" s="5" t="s">
        <v>355</v>
      </c>
      <c r="D110" s="5" t="s">
        <v>356</v>
      </c>
      <c r="E110" s="5">
        <v>867</v>
      </c>
      <c r="F110" s="5">
        <v>15177</v>
      </c>
      <c r="G110" s="5">
        <v>1616</v>
      </c>
      <c r="H110" s="5">
        <v>13561</v>
      </c>
      <c r="I110" s="5">
        <v>6764</v>
      </c>
      <c r="J110" s="5">
        <v>4448</v>
      </c>
      <c r="K110" s="5">
        <v>778</v>
      </c>
      <c r="L110" s="5">
        <v>1420</v>
      </c>
      <c r="M110" s="5">
        <v>136</v>
      </c>
      <c r="N110" s="5">
        <v>16</v>
      </c>
    </row>
    <row r="111" spans="1:14">
      <c r="A111" s="5">
        <v>1394</v>
      </c>
      <c r="B111" s="5">
        <v>4</v>
      </c>
      <c r="C111" s="5" t="s">
        <v>357</v>
      </c>
      <c r="D111" s="5" t="s">
        <v>358</v>
      </c>
      <c r="E111" s="5">
        <v>914</v>
      </c>
      <c r="F111" s="5">
        <v>26669</v>
      </c>
      <c r="G111" s="5">
        <v>989</v>
      </c>
      <c r="H111" s="5">
        <v>25680</v>
      </c>
      <c r="I111" s="5">
        <v>10255</v>
      </c>
      <c r="J111" s="5">
        <v>8733</v>
      </c>
      <c r="K111" s="5">
        <v>2175</v>
      </c>
      <c r="L111" s="5">
        <v>3944</v>
      </c>
      <c r="M111" s="5">
        <v>521</v>
      </c>
      <c r="N111" s="5">
        <v>53</v>
      </c>
    </row>
    <row r="112" spans="1:14">
      <c r="A112" s="5">
        <v>1394</v>
      </c>
      <c r="B112" s="5">
        <v>2</v>
      </c>
      <c r="C112" s="5" t="s">
        <v>359</v>
      </c>
      <c r="D112" s="5" t="s">
        <v>360</v>
      </c>
      <c r="E112" s="5">
        <v>1682</v>
      </c>
      <c r="F112" s="5">
        <v>166322</v>
      </c>
      <c r="G112" s="5">
        <v>2013</v>
      </c>
      <c r="H112" s="5">
        <v>164309</v>
      </c>
      <c r="I112" s="5">
        <v>49377</v>
      </c>
      <c r="J112" s="5">
        <v>67343</v>
      </c>
      <c r="K112" s="5">
        <v>20299</v>
      </c>
      <c r="L112" s="5">
        <v>23235</v>
      </c>
      <c r="M112" s="5">
        <v>3711</v>
      </c>
      <c r="N112" s="5">
        <v>344</v>
      </c>
    </row>
    <row r="113" spans="1:14">
      <c r="A113" s="5">
        <v>1394</v>
      </c>
      <c r="B113" s="5">
        <v>3</v>
      </c>
      <c r="C113" s="5" t="s">
        <v>361</v>
      </c>
      <c r="D113" s="5" t="s">
        <v>362</v>
      </c>
      <c r="E113" s="5">
        <v>602</v>
      </c>
      <c r="F113" s="5">
        <v>111426</v>
      </c>
      <c r="G113" s="5">
        <v>1321</v>
      </c>
      <c r="H113" s="5">
        <v>110105</v>
      </c>
      <c r="I113" s="5">
        <v>30976</v>
      </c>
      <c r="J113" s="5">
        <v>48538</v>
      </c>
      <c r="K113" s="5">
        <v>13107</v>
      </c>
      <c r="L113" s="5">
        <v>15170</v>
      </c>
      <c r="M113" s="5">
        <v>2138</v>
      </c>
      <c r="N113" s="5">
        <v>176</v>
      </c>
    </row>
    <row r="114" spans="1:14">
      <c r="A114" s="5">
        <v>1394</v>
      </c>
      <c r="B114" s="5">
        <v>4</v>
      </c>
      <c r="C114" s="5" t="s">
        <v>363</v>
      </c>
      <c r="D114" s="5" t="s">
        <v>362</v>
      </c>
      <c r="E114" s="5">
        <v>602</v>
      </c>
      <c r="F114" s="5">
        <v>111426</v>
      </c>
      <c r="G114" s="5">
        <v>1321</v>
      </c>
      <c r="H114" s="5">
        <v>110105</v>
      </c>
      <c r="I114" s="5">
        <v>30976</v>
      </c>
      <c r="J114" s="5">
        <v>48538</v>
      </c>
      <c r="K114" s="5">
        <v>13107</v>
      </c>
      <c r="L114" s="5">
        <v>15170</v>
      </c>
      <c r="M114" s="5">
        <v>2138</v>
      </c>
      <c r="N114" s="5">
        <v>176</v>
      </c>
    </row>
    <row r="115" spans="1:14">
      <c r="A115" s="5">
        <v>1394</v>
      </c>
      <c r="B115" s="5">
        <v>3</v>
      </c>
      <c r="C115" s="5" t="s">
        <v>364</v>
      </c>
      <c r="D115" s="5" t="s">
        <v>365</v>
      </c>
      <c r="E115" s="5">
        <v>515</v>
      </c>
      <c r="F115" s="5">
        <v>34883</v>
      </c>
      <c r="G115" s="5">
        <v>449</v>
      </c>
      <c r="H115" s="5">
        <v>34434</v>
      </c>
      <c r="I115" s="5">
        <v>10715</v>
      </c>
      <c r="J115" s="5">
        <v>11580</v>
      </c>
      <c r="K115" s="5">
        <v>5508</v>
      </c>
      <c r="L115" s="5">
        <v>5372</v>
      </c>
      <c r="M115" s="5">
        <v>1135</v>
      </c>
      <c r="N115" s="5">
        <v>125</v>
      </c>
    </row>
    <row r="116" spans="1:14">
      <c r="A116" s="5">
        <v>1394</v>
      </c>
      <c r="B116" s="5">
        <v>4</v>
      </c>
      <c r="C116" s="5" t="s">
        <v>366</v>
      </c>
      <c r="D116" s="5" t="s">
        <v>365</v>
      </c>
      <c r="E116" s="5">
        <v>515</v>
      </c>
      <c r="F116" s="5">
        <v>34883</v>
      </c>
      <c r="G116" s="5">
        <v>449</v>
      </c>
      <c r="H116" s="5">
        <v>34434</v>
      </c>
      <c r="I116" s="5">
        <v>10715</v>
      </c>
      <c r="J116" s="5">
        <v>11580</v>
      </c>
      <c r="K116" s="5">
        <v>5508</v>
      </c>
      <c r="L116" s="5">
        <v>5372</v>
      </c>
      <c r="M116" s="5">
        <v>1135</v>
      </c>
      <c r="N116" s="5">
        <v>125</v>
      </c>
    </row>
    <row r="117" spans="1:14">
      <c r="A117" s="5">
        <v>1394</v>
      </c>
      <c r="B117" s="5">
        <v>3</v>
      </c>
      <c r="C117" s="5" t="s">
        <v>367</v>
      </c>
      <c r="D117" s="5" t="s">
        <v>368</v>
      </c>
      <c r="E117" s="5">
        <v>565</v>
      </c>
      <c r="F117" s="5">
        <v>20013</v>
      </c>
      <c r="G117" s="5">
        <v>244</v>
      </c>
      <c r="H117" s="5">
        <v>19769</v>
      </c>
      <c r="I117" s="5">
        <v>7686</v>
      </c>
      <c r="J117" s="5">
        <v>7225</v>
      </c>
      <c r="K117" s="5">
        <v>1684</v>
      </c>
      <c r="L117" s="5">
        <v>2693</v>
      </c>
      <c r="M117" s="5">
        <v>438</v>
      </c>
      <c r="N117" s="5">
        <v>43</v>
      </c>
    </row>
    <row r="118" spans="1:14">
      <c r="A118" s="5">
        <v>1394</v>
      </c>
      <c r="B118" s="5">
        <v>4</v>
      </c>
      <c r="C118" s="5" t="s">
        <v>369</v>
      </c>
      <c r="D118" s="5" t="s">
        <v>370</v>
      </c>
      <c r="E118" s="5">
        <v>436</v>
      </c>
      <c r="F118" s="5">
        <v>16980</v>
      </c>
      <c r="G118" s="5">
        <v>226</v>
      </c>
      <c r="H118" s="5">
        <v>16754</v>
      </c>
      <c r="I118" s="5">
        <v>6182</v>
      </c>
      <c r="J118" s="5">
        <v>6213</v>
      </c>
      <c r="K118" s="5">
        <v>1523</v>
      </c>
      <c r="L118" s="5">
        <v>2415</v>
      </c>
      <c r="M118" s="5">
        <v>389</v>
      </c>
      <c r="N118" s="5">
        <v>32</v>
      </c>
    </row>
    <row r="119" spans="1:14">
      <c r="A119" s="5">
        <v>1394</v>
      </c>
      <c r="B119" s="5">
        <v>4</v>
      </c>
      <c r="C119" s="5" t="s">
        <v>371</v>
      </c>
      <c r="D119" s="5" t="s">
        <v>372</v>
      </c>
      <c r="E119" s="5">
        <v>130</v>
      </c>
      <c r="F119" s="5">
        <v>3033</v>
      </c>
      <c r="G119" s="5">
        <v>18</v>
      </c>
      <c r="H119" s="5">
        <v>3015</v>
      </c>
      <c r="I119" s="5">
        <v>1504</v>
      </c>
      <c r="J119" s="5">
        <v>1012</v>
      </c>
      <c r="K119" s="5">
        <v>162</v>
      </c>
      <c r="L119" s="5">
        <v>279</v>
      </c>
      <c r="M119" s="5">
        <v>49</v>
      </c>
      <c r="N119" s="5">
        <v>11</v>
      </c>
    </row>
    <row r="120" spans="1:14">
      <c r="A120" s="5">
        <v>1394</v>
      </c>
      <c r="B120" s="5">
        <v>2</v>
      </c>
      <c r="C120" s="5" t="s">
        <v>373</v>
      </c>
      <c r="D120" s="5" t="s">
        <v>374</v>
      </c>
      <c r="E120" s="5">
        <v>3312</v>
      </c>
      <c r="F120" s="5">
        <v>128155</v>
      </c>
      <c r="G120" s="5">
        <v>2017</v>
      </c>
      <c r="H120" s="5">
        <v>126138</v>
      </c>
      <c r="I120" s="5">
        <v>40858</v>
      </c>
      <c r="J120" s="5">
        <v>48830</v>
      </c>
      <c r="K120" s="5">
        <v>11617</v>
      </c>
      <c r="L120" s="5">
        <v>21598</v>
      </c>
      <c r="M120" s="5">
        <v>3080</v>
      </c>
      <c r="N120" s="5">
        <v>155</v>
      </c>
    </row>
    <row r="121" spans="1:14">
      <c r="A121" s="5">
        <v>1394</v>
      </c>
      <c r="B121" s="5">
        <v>3</v>
      </c>
      <c r="C121" s="5" t="s">
        <v>375</v>
      </c>
      <c r="D121" s="5" t="s">
        <v>376</v>
      </c>
      <c r="E121" s="5">
        <v>1467</v>
      </c>
      <c r="F121" s="5">
        <v>68455</v>
      </c>
      <c r="G121" s="5">
        <v>1063</v>
      </c>
      <c r="H121" s="5">
        <v>67392</v>
      </c>
      <c r="I121" s="5">
        <v>21071</v>
      </c>
      <c r="J121" s="5">
        <v>25932</v>
      </c>
      <c r="K121" s="5">
        <v>6401</v>
      </c>
      <c r="L121" s="5">
        <v>12156</v>
      </c>
      <c r="M121" s="5">
        <v>1731</v>
      </c>
      <c r="N121" s="5">
        <v>100</v>
      </c>
    </row>
    <row r="122" spans="1:14">
      <c r="A122" s="5">
        <v>1394</v>
      </c>
      <c r="B122" s="5">
        <v>4</v>
      </c>
      <c r="C122" s="5" t="s">
        <v>377</v>
      </c>
      <c r="D122" s="5" t="s">
        <v>378</v>
      </c>
      <c r="E122" s="5">
        <v>901</v>
      </c>
      <c r="F122" s="5">
        <v>42856</v>
      </c>
      <c r="G122" s="5">
        <v>817</v>
      </c>
      <c r="H122" s="5">
        <v>42040</v>
      </c>
      <c r="I122" s="5">
        <v>13946</v>
      </c>
      <c r="J122" s="5">
        <v>15854</v>
      </c>
      <c r="K122" s="5">
        <v>3931</v>
      </c>
      <c r="L122" s="5">
        <v>7279</v>
      </c>
      <c r="M122" s="5">
        <v>967</v>
      </c>
      <c r="N122" s="5">
        <v>63</v>
      </c>
    </row>
    <row r="123" spans="1:14">
      <c r="A123" s="5">
        <v>1394</v>
      </c>
      <c r="B123" s="5">
        <v>4</v>
      </c>
      <c r="C123" s="5" t="s">
        <v>379</v>
      </c>
      <c r="D123" s="5" t="s">
        <v>380</v>
      </c>
      <c r="E123" s="5">
        <v>557</v>
      </c>
      <c r="F123" s="5">
        <v>25178</v>
      </c>
      <c r="G123" s="5">
        <v>223</v>
      </c>
      <c r="H123" s="5">
        <v>24955</v>
      </c>
      <c r="I123" s="5">
        <v>6964</v>
      </c>
      <c r="J123" s="5">
        <v>9943</v>
      </c>
      <c r="K123" s="5">
        <v>2452</v>
      </c>
      <c r="L123" s="5">
        <v>4812</v>
      </c>
      <c r="M123" s="5">
        <v>746</v>
      </c>
      <c r="N123" s="5">
        <v>38</v>
      </c>
    </row>
    <row r="124" spans="1:14">
      <c r="A124" s="5">
        <v>1394</v>
      </c>
      <c r="B124" s="5">
        <v>4</v>
      </c>
      <c r="C124" s="5" t="s">
        <v>381</v>
      </c>
      <c r="D124" s="5" t="s">
        <v>382</v>
      </c>
      <c r="E124" s="5">
        <v>9</v>
      </c>
      <c r="F124" s="5">
        <v>420</v>
      </c>
      <c r="G124" s="5">
        <v>23</v>
      </c>
      <c r="H124" s="5">
        <v>397</v>
      </c>
      <c r="I124" s="5">
        <v>161</v>
      </c>
      <c r="J124" s="5">
        <v>135</v>
      </c>
      <c r="K124" s="5">
        <v>18</v>
      </c>
      <c r="L124" s="5">
        <v>65</v>
      </c>
      <c r="M124" s="5">
        <v>18</v>
      </c>
      <c r="N124" s="5">
        <v>0</v>
      </c>
    </row>
    <row r="125" spans="1:14">
      <c r="A125" s="5">
        <v>1394</v>
      </c>
      <c r="B125" s="5">
        <v>3</v>
      </c>
      <c r="C125" s="5" t="s">
        <v>383</v>
      </c>
      <c r="D125" s="5" t="s">
        <v>384</v>
      </c>
      <c r="E125" s="5">
        <v>1846</v>
      </c>
      <c r="F125" s="5">
        <v>59701</v>
      </c>
      <c r="G125" s="5">
        <v>954</v>
      </c>
      <c r="H125" s="5">
        <v>58746</v>
      </c>
      <c r="I125" s="5">
        <v>19787</v>
      </c>
      <c r="J125" s="5">
        <v>22898</v>
      </c>
      <c r="K125" s="5">
        <v>5216</v>
      </c>
      <c r="L125" s="5">
        <v>9442</v>
      </c>
      <c r="M125" s="5">
        <v>1349</v>
      </c>
      <c r="N125" s="5">
        <v>55</v>
      </c>
    </row>
    <row r="126" spans="1:14">
      <c r="A126" s="5">
        <v>1394</v>
      </c>
      <c r="B126" s="5">
        <v>4</v>
      </c>
      <c r="C126" s="5" t="s">
        <v>385</v>
      </c>
      <c r="D126" s="5" t="s">
        <v>386</v>
      </c>
      <c r="E126" s="5">
        <v>89</v>
      </c>
      <c r="F126" s="5">
        <v>2526</v>
      </c>
      <c r="G126" s="5">
        <v>41</v>
      </c>
      <c r="H126" s="5">
        <v>2485</v>
      </c>
      <c r="I126" s="5">
        <v>804</v>
      </c>
      <c r="J126" s="5">
        <v>932</v>
      </c>
      <c r="K126" s="5">
        <v>170</v>
      </c>
      <c r="L126" s="5">
        <v>493</v>
      </c>
      <c r="M126" s="5">
        <v>87</v>
      </c>
      <c r="N126" s="5">
        <v>1</v>
      </c>
    </row>
    <row r="127" spans="1:14">
      <c r="A127" s="5">
        <v>1394</v>
      </c>
      <c r="B127" s="5">
        <v>4</v>
      </c>
      <c r="C127" s="5" t="s">
        <v>387</v>
      </c>
      <c r="D127" s="5" t="s">
        <v>388</v>
      </c>
      <c r="E127" s="5">
        <v>598</v>
      </c>
      <c r="F127" s="5">
        <v>12279</v>
      </c>
      <c r="G127" s="5">
        <v>204</v>
      </c>
      <c r="H127" s="5">
        <v>12076</v>
      </c>
      <c r="I127" s="5">
        <v>4457</v>
      </c>
      <c r="J127" s="5">
        <v>4469</v>
      </c>
      <c r="K127" s="5">
        <v>969</v>
      </c>
      <c r="L127" s="5">
        <v>1862</v>
      </c>
      <c r="M127" s="5">
        <v>318</v>
      </c>
      <c r="N127" s="5">
        <v>1</v>
      </c>
    </row>
    <row r="128" spans="1:14">
      <c r="A128" s="5">
        <v>1394</v>
      </c>
      <c r="B128" s="5">
        <v>4</v>
      </c>
      <c r="C128" s="5" t="s">
        <v>389</v>
      </c>
      <c r="D128" s="5" t="s">
        <v>390</v>
      </c>
      <c r="E128" s="5">
        <v>193</v>
      </c>
      <c r="F128" s="5">
        <v>7236</v>
      </c>
      <c r="G128" s="5">
        <v>143</v>
      </c>
      <c r="H128" s="5">
        <v>7094</v>
      </c>
      <c r="I128" s="5">
        <v>2583</v>
      </c>
      <c r="J128" s="5">
        <v>3089</v>
      </c>
      <c r="K128" s="5">
        <v>575</v>
      </c>
      <c r="L128" s="5">
        <v>754</v>
      </c>
      <c r="M128" s="5">
        <v>84</v>
      </c>
      <c r="N128" s="5">
        <v>10</v>
      </c>
    </row>
    <row r="129" spans="1:14">
      <c r="A129" s="5">
        <v>1394</v>
      </c>
      <c r="B129" s="5">
        <v>4</v>
      </c>
      <c r="C129" s="5" t="s">
        <v>391</v>
      </c>
      <c r="D129" s="5" t="s">
        <v>392</v>
      </c>
      <c r="E129" s="5">
        <v>966</v>
      </c>
      <c r="F129" s="5">
        <v>37659</v>
      </c>
      <c r="G129" s="5">
        <v>567</v>
      </c>
      <c r="H129" s="5">
        <v>37092</v>
      </c>
      <c r="I129" s="5">
        <v>11944</v>
      </c>
      <c r="J129" s="5">
        <v>14409</v>
      </c>
      <c r="K129" s="5">
        <v>3502</v>
      </c>
      <c r="L129" s="5">
        <v>6334</v>
      </c>
      <c r="M129" s="5">
        <v>860</v>
      </c>
      <c r="N129" s="5">
        <v>43</v>
      </c>
    </row>
    <row r="130" spans="1:14">
      <c r="A130" s="5">
        <v>1394</v>
      </c>
      <c r="B130" s="5">
        <v>2</v>
      </c>
      <c r="C130" s="5" t="s">
        <v>393</v>
      </c>
      <c r="D130" s="5" t="s">
        <v>394</v>
      </c>
      <c r="E130" s="5">
        <v>418</v>
      </c>
      <c r="F130" s="5">
        <v>26083</v>
      </c>
      <c r="G130" s="5">
        <v>122</v>
      </c>
      <c r="H130" s="5">
        <v>25961</v>
      </c>
      <c r="I130" s="5">
        <v>3625</v>
      </c>
      <c r="J130" s="5">
        <v>9736</v>
      </c>
      <c r="K130" s="5">
        <v>3875</v>
      </c>
      <c r="L130" s="5">
        <v>7483</v>
      </c>
      <c r="M130" s="5">
        <v>1158</v>
      </c>
      <c r="N130" s="5">
        <v>85</v>
      </c>
    </row>
    <row r="131" spans="1:14">
      <c r="A131" s="5">
        <v>1394</v>
      </c>
      <c r="B131" s="5">
        <v>3</v>
      </c>
      <c r="C131" s="5" t="s">
        <v>395</v>
      </c>
      <c r="D131" s="5" t="s">
        <v>396</v>
      </c>
      <c r="E131" s="5">
        <v>44</v>
      </c>
      <c r="F131" s="5">
        <v>1639</v>
      </c>
      <c r="G131" s="5">
        <v>3</v>
      </c>
      <c r="H131" s="5">
        <v>1636</v>
      </c>
      <c r="I131" s="5">
        <v>183</v>
      </c>
      <c r="J131" s="5">
        <v>711</v>
      </c>
      <c r="K131" s="5">
        <v>238</v>
      </c>
      <c r="L131" s="5">
        <v>417</v>
      </c>
      <c r="M131" s="5">
        <v>83</v>
      </c>
      <c r="N131" s="5">
        <v>4</v>
      </c>
    </row>
    <row r="132" spans="1:14">
      <c r="A132" s="5">
        <v>1394</v>
      </c>
      <c r="B132" s="5">
        <v>4</v>
      </c>
      <c r="C132" s="5" t="s">
        <v>397</v>
      </c>
      <c r="D132" s="5" t="s">
        <v>396</v>
      </c>
      <c r="E132" s="5">
        <v>44</v>
      </c>
      <c r="F132" s="5">
        <v>1639</v>
      </c>
      <c r="G132" s="5">
        <v>3</v>
      </c>
      <c r="H132" s="5">
        <v>1636</v>
      </c>
      <c r="I132" s="5">
        <v>183</v>
      </c>
      <c r="J132" s="5">
        <v>711</v>
      </c>
      <c r="K132" s="5">
        <v>238</v>
      </c>
      <c r="L132" s="5">
        <v>417</v>
      </c>
      <c r="M132" s="5">
        <v>83</v>
      </c>
      <c r="N132" s="5">
        <v>4</v>
      </c>
    </row>
    <row r="133" spans="1:14">
      <c r="A133" s="5">
        <v>1394</v>
      </c>
      <c r="B133" s="5">
        <v>3</v>
      </c>
      <c r="C133" s="5" t="s">
        <v>398</v>
      </c>
      <c r="D133" s="5" t="s">
        <v>399</v>
      </c>
      <c r="E133" s="5">
        <v>76</v>
      </c>
      <c r="F133" s="5">
        <v>5902</v>
      </c>
      <c r="G133" s="5">
        <v>11</v>
      </c>
      <c r="H133" s="5">
        <v>5891</v>
      </c>
      <c r="I133" s="5">
        <v>875</v>
      </c>
      <c r="J133" s="5">
        <v>1929</v>
      </c>
      <c r="K133" s="5">
        <v>953</v>
      </c>
      <c r="L133" s="5">
        <v>1854</v>
      </c>
      <c r="M133" s="5">
        <v>272</v>
      </c>
      <c r="N133" s="5">
        <v>9</v>
      </c>
    </row>
    <row r="134" spans="1:14">
      <c r="A134" s="5">
        <v>1394</v>
      </c>
      <c r="B134" s="5">
        <v>4</v>
      </c>
      <c r="C134" s="5" t="s">
        <v>400</v>
      </c>
      <c r="D134" s="5" t="s">
        <v>399</v>
      </c>
      <c r="E134" s="5">
        <v>76</v>
      </c>
      <c r="F134" s="5">
        <v>5902</v>
      </c>
      <c r="G134" s="5">
        <v>11</v>
      </c>
      <c r="H134" s="5">
        <v>5891</v>
      </c>
      <c r="I134" s="5">
        <v>875</v>
      </c>
      <c r="J134" s="5">
        <v>1929</v>
      </c>
      <c r="K134" s="5">
        <v>953</v>
      </c>
      <c r="L134" s="5">
        <v>1854</v>
      </c>
      <c r="M134" s="5">
        <v>272</v>
      </c>
      <c r="N134" s="5">
        <v>9</v>
      </c>
    </row>
    <row r="135" spans="1:14">
      <c r="A135" s="5">
        <v>1394</v>
      </c>
      <c r="B135" s="5">
        <v>3</v>
      </c>
      <c r="C135" s="5" t="s">
        <v>401</v>
      </c>
      <c r="D135" s="5" t="s">
        <v>402</v>
      </c>
      <c r="E135" s="5">
        <v>48</v>
      </c>
      <c r="F135" s="5">
        <v>3852</v>
      </c>
      <c r="G135" s="5">
        <v>15</v>
      </c>
      <c r="H135" s="5">
        <v>3837</v>
      </c>
      <c r="I135" s="5">
        <v>658</v>
      </c>
      <c r="J135" s="5">
        <v>1141</v>
      </c>
      <c r="K135" s="5">
        <v>421</v>
      </c>
      <c r="L135" s="5">
        <v>1456</v>
      </c>
      <c r="M135" s="5">
        <v>148</v>
      </c>
      <c r="N135" s="5">
        <v>13</v>
      </c>
    </row>
    <row r="136" spans="1:14">
      <c r="A136" s="5">
        <v>1394</v>
      </c>
      <c r="B136" s="5">
        <v>4</v>
      </c>
      <c r="C136" s="5" t="s">
        <v>403</v>
      </c>
      <c r="D136" s="5" t="s">
        <v>402</v>
      </c>
      <c r="E136" s="5">
        <v>48</v>
      </c>
      <c r="F136" s="5">
        <v>3852</v>
      </c>
      <c r="G136" s="5">
        <v>15</v>
      </c>
      <c r="H136" s="5">
        <v>3837</v>
      </c>
      <c r="I136" s="5">
        <v>658</v>
      </c>
      <c r="J136" s="5">
        <v>1141</v>
      </c>
      <c r="K136" s="5">
        <v>421</v>
      </c>
      <c r="L136" s="5">
        <v>1456</v>
      </c>
      <c r="M136" s="5">
        <v>148</v>
      </c>
      <c r="N136" s="5">
        <v>13</v>
      </c>
    </row>
    <row r="137" spans="1:14">
      <c r="A137" s="5">
        <v>1394</v>
      </c>
      <c r="B137" s="5">
        <v>3</v>
      </c>
      <c r="C137" s="5" t="s">
        <v>404</v>
      </c>
      <c r="D137" s="5" t="s">
        <v>405</v>
      </c>
      <c r="E137" s="5">
        <v>94</v>
      </c>
      <c r="F137" s="5">
        <v>6440</v>
      </c>
      <c r="G137" s="5">
        <v>32</v>
      </c>
      <c r="H137" s="5">
        <v>6408</v>
      </c>
      <c r="I137" s="5">
        <v>801</v>
      </c>
      <c r="J137" s="5">
        <v>2723</v>
      </c>
      <c r="K137" s="5">
        <v>1228</v>
      </c>
      <c r="L137" s="5">
        <v>1440</v>
      </c>
      <c r="M137" s="5">
        <v>192</v>
      </c>
      <c r="N137" s="5">
        <v>26</v>
      </c>
    </row>
    <row r="138" spans="1:14">
      <c r="A138" s="5">
        <v>1394</v>
      </c>
      <c r="B138" s="5">
        <v>4</v>
      </c>
      <c r="C138" s="5" t="s">
        <v>406</v>
      </c>
      <c r="D138" s="5" t="s">
        <v>405</v>
      </c>
      <c r="E138" s="5">
        <v>94</v>
      </c>
      <c r="F138" s="5">
        <v>6440</v>
      </c>
      <c r="G138" s="5">
        <v>32</v>
      </c>
      <c r="H138" s="5">
        <v>6408</v>
      </c>
      <c r="I138" s="5">
        <v>801</v>
      </c>
      <c r="J138" s="5">
        <v>2723</v>
      </c>
      <c r="K138" s="5">
        <v>1228</v>
      </c>
      <c r="L138" s="5">
        <v>1440</v>
      </c>
      <c r="M138" s="5">
        <v>192</v>
      </c>
      <c r="N138" s="5">
        <v>26</v>
      </c>
    </row>
    <row r="139" spans="1:14">
      <c r="A139" s="5">
        <v>1394</v>
      </c>
      <c r="B139" s="5">
        <v>3</v>
      </c>
      <c r="C139" s="5" t="s">
        <v>407</v>
      </c>
      <c r="D139" s="5" t="s">
        <v>408</v>
      </c>
      <c r="E139" s="5">
        <v>113</v>
      </c>
      <c r="F139" s="5">
        <v>6049</v>
      </c>
      <c r="G139" s="5">
        <v>56</v>
      </c>
      <c r="H139" s="5">
        <v>5993</v>
      </c>
      <c r="I139" s="5">
        <v>870</v>
      </c>
      <c r="J139" s="5">
        <v>2649</v>
      </c>
      <c r="K139" s="5">
        <v>782</v>
      </c>
      <c r="L139" s="5">
        <v>1478</v>
      </c>
      <c r="M139" s="5">
        <v>188</v>
      </c>
      <c r="N139" s="5">
        <v>27</v>
      </c>
    </row>
    <row r="140" spans="1:14">
      <c r="A140" s="5">
        <v>1394</v>
      </c>
      <c r="B140" s="5">
        <v>4</v>
      </c>
      <c r="C140" s="5" t="s">
        <v>409</v>
      </c>
      <c r="D140" s="5" t="s">
        <v>410</v>
      </c>
      <c r="E140" s="5">
        <v>105</v>
      </c>
      <c r="F140" s="5">
        <v>5588</v>
      </c>
      <c r="G140" s="5">
        <v>55</v>
      </c>
      <c r="H140" s="5">
        <v>5533</v>
      </c>
      <c r="I140" s="5">
        <v>814</v>
      </c>
      <c r="J140" s="5">
        <v>2517</v>
      </c>
      <c r="K140" s="5">
        <v>746</v>
      </c>
      <c r="L140" s="5">
        <v>1258</v>
      </c>
      <c r="M140" s="5">
        <v>174</v>
      </c>
      <c r="N140" s="5">
        <v>25</v>
      </c>
    </row>
    <row r="141" spans="1:14">
      <c r="A141" s="5">
        <v>1394</v>
      </c>
      <c r="B141" s="5">
        <v>4</v>
      </c>
      <c r="C141" s="5" t="s">
        <v>411</v>
      </c>
      <c r="D141" s="5" t="s">
        <v>412</v>
      </c>
      <c r="E141" s="5">
        <v>8</v>
      </c>
      <c r="F141" s="5">
        <v>461</v>
      </c>
      <c r="G141" s="5">
        <v>1</v>
      </c>
      <c r="H141" s="5">
        <v>460</v>
      </c>
      <c r="I141" s="5">
        <v>56</v>
      </c>
      <c r="J141" s="5">
        <v>132</v>
      </c>
      <c r="K141" s="5">
        <v>36</v>
      </c>
      <c r="L141" s="5">
        <v>220</v>
      </c>
      <c r="M141" s="5">
        <v>14</v>
      </c>
      <c r="N141" s="5">
        <v>2</v>
      </c>
    </row>
    <row r="142" spans="1:14">
      <c r="A142" s="5">
        <v>1394</v>
      </c>
      <c r="B142" s="5">
        <v>3</v>
      </c>
      <c r="C142" s="5" t="s">
        <v>413</v>
      </c>
      <c r="D142" s="5" t="s">
        <v>414</v>
      </c>
      <c r="E142" s="5">
        <v>33</v>
      </c>
      <c r="F142" s="5">
        <v>1181</v>
      </c>
      <c r="G142" s="5">
        <v>2</v>
      </c>
      <c r="H142" s="5">
        <v>1179</v>
      </c>
      <c r="I142" s="5">
        <v>130</v>
      </c>
      <c r="J142" s="5">
        <v>365</v>
      </c>
      <c r="K142" s="5">
        <v>167</v>
      </c>
      <c r="L142" s="5">
        <v>464</v>
      </c>
      <c r="M142" s="5">
        <v>50</v>
      </c>
      <c r="N142" s="5">
        <v>4</v>
      </c>
    </row>
    <row r="143" spans="1:14">
      <c r="A143" s="5">
        <v>1394</v>
      </c>
      <c r="B143" s="5">
        <v>4</v>
      </c>
      <c r="C143" s="5" t="s">
        <v>415</v>
      </c>
      <c r="D143" s="5" t="s">
        <v>414</v>
      </c>
      <c r="E143" s="5">
        <v>33</v>
      </c>
      <c r="F143" s="5">
        <v>1181</v>
      </c>
      <c r="G143" s="5">
        <v>2</v>
      </c>
      <c r="H143" s="5">
        <v>1179</v>
      </c>
      <c r="I143" s="5">
        <v>130</v>
      </c>
      <c r="J143" s="5">
        <v>365</v>
      </c>
      <c r="K143" s="5">
        <v>167</v>
      </c>
      <c r="L143" s="5">
        <v>464</v>
      </c>
      <c r="M143" s="5">
        <v>50</v>
      </c>
      <c r="N143" s="5">
        <v>4</v>
      </c>
    </row>
    <row r="144" spans="1:14">
      <c r="A144" s="5">
        <v>1394</v>
      </c>
      <c r="B144" s="5">
        <v>7</v>
      </c>
      <c r="C144" s="5" t="s">
        <v>416</v>
      </c>
      <c r="D144" s="5" t="s">
        <v>417</v>
      </c>
      <c r="E144" s="5">
        <v>12</v>
      </c>
      <c r="F144" s="5">
        <v>1020</v>
      </c>
      <c r="G144" s="5">
        <v>3</v>
      </c>
      <c r="H144" s="5">
        <v>1017</v>
      </c>
      <c r="I144" s="5">
        <v>109</v>
      </c>
      <c r="J144" s="5">
        <v>219</v>
      </c>
      <c r="K144" s="5">
        <v>87</v>
      </c>
      <c r="L144" s="5">
        <v>375</v>
      </c>
      <c r="M144" s="5">
        <v>226</v>
      </c>
      <c r="N144" s="5">
        <v>2</v>
      </c>
    </row>
    <row r="145" spans="1:14">
      <c r="A145" s="5">
        <v>1394</v>
      </c>
      <c r="B145" s="5">
        <v>9</v>
      </c>
      <c r="C145" s="5" t="s">
        <v>418</v>
      </c>
      <c r="D145" s="5" t="s">
        <v>417</v>
      </c>
      <c r="E145" s="5">
        <v>12</v>
      </c>
      <c r="F145" s="5">
        <v>1020</v>
      </c>
      <c r="G145" s="5">
        <v>3</v>
      </c>
      <c r="H145" s="5">
        <v>1017</v>
      </c>
      <c r="I145" s="5">
        <v>109</v>
      </c>
      <c r="J145" s="5">
        <v>219</v>
      </c>
      <c r="K145" s="5">
        <v>87</v>
      </c>
      <c r="L145" s="5">
        <v>375</v>
      </c>
      <c r="M145" s="5">
        <v>226</v>
      </c>
      <c r="N145" s="5">
        <v>2</v>
      </c>
    </row>
    <row r="146" spans="1:14">
      <c r="A146" s="5">
        <v>1394</v>
      </c>
      <c r="B146" s="5">
        <v>2</v>
      </c>
      <c r="C146" s="5" t="s">
        <v>419</v>
      </c>
      <c r="D146" s="5" t="s">
        <v>420</v>
      </c>
      <c r="E146" s="5">
        <v>1360</v>
      </c>
      <c r="F146" s="5">
        <v>83160</v>
      </c>
      <c r="G146" s="5">
        <v>769</v>
      </c>
      <c r="H146" s="5">
        <v>82391</v>
      </c>
      <c r="I146" s="5">
        <v>20626</v>
      </c>
      <c r="J146" s="5">
        <v>35082</v>
      </c>
      <c r="K146" s="5">
        <v>9240</v>
      </c>
      <c r="L146" s="5">
        <v>15129</v>
      </c>
      <c r="M146" s="5">
        <v>2228</v>
      </c>
      <c r="N146" s="5">
        <v>86</v>
      </c>
    </row>
    <row r="147" spans="1:14">
      <c r="A147" s="5">
        <v>1394</v>
      </c>
      <c r="B147" s="5">
        <v>3</v>
      </c>
      <c r="C147" s="5" t="s">
        <v>421</v>
      </c>
      <c r="D147" s="5" t="s">
        <v>422</v>
      </c>
      <c r="E147" s="5">
        <v>375</v>
      </c>
      <c r="F147" s="5">
        <v>26891</v>
      </c>
      <c r="G147" s="5">
        <v>148</v>
      </c>
      <c r="H147" s="5">
        <v>26744</v>
      </c>
      <c r="I147" s="5">
        <v>5464</v>
      </c>
      <c r="J147" s="5">
        <v>10966</v>
      </c>
      <c r="K147" s="5">
        <v>3690</v>
      </c>
      <c r="L147" s="5">
        <v>5758</v>
      </c>
      <c r="M147" s="5">
        <v>837</v>
      </c>
      <c r="N147" s="5">
        <v>30</v>
      </c>
    </row>
    <row r="148" spans="1:14">
      <c r="A148" s="5">
        <v>1394</v>
      </c>
      <c r="B148" s="5">
        <v>4</v>
      </c>
      <c r="C148" s="5" t="s">
        <v>423</v>
      </c>
      <c r="D148" s="5" t="s">
        <v>422</v>
      </c>
      <c r="E148" s="5">
        <v>375</v>
      </c>
      <c r="F148" s="5">
        <v>26891</v>
      </c>
      <c r="G148" s="5">
        <v>148</v>
      </c>
      <c r="H148" s="5">
        <v>26744</v>
      </c>
      <c r="I148" s="5">
        <v>5464</v>
      </c>
      <c r="J148" s="5">
        <v>10966</v>
      </c>
      <c r="K148" s="5">
        <v>3690</v>
      </c>
      <c r="L148" s="5">
        <v>5758</v>
      </c>
      <c r="M148" s="5">
        <v>837</v>
      </c>
      <c r="N148" s="5">
        <v>30</v>
      </c>
    </row>
    <row r="149" spans="1:14">
      <c r="A149" s="5">
        <v>1394</v>
      </c>
      <c r="B149" s="5">
        <v>3</v>
      </c>
      <c r="C149" s="5" t="s">
        <v>424</v>
      </c>
      <c r="D149" s="5" t="s">
        <v>425</v>
      </c>
      <c r="E149" s="5">
        <v>31</v>
      </c>
      <c r="F149" s="5">
        <v>3678</v>
      </c>
      <c r="G149" s="5">
        <v>5</v>
      </c>
      <c r="H149" s="5">
        <v>3673</v>
      </c>
      <c r="I149" s="5">
        <v>610</v>
      </c>
      <c r="J149" s="5">
        <v>1767</v>
      </c>
      <c r="K149" s="5">
        <v>392</v>
      </c>
      <c r="L149" s="5">
        <v>764</v>
      </c>
      <c r="M149" s="5">
        <v>127</v>
      </c>
      <c r="N149" s="5">
        <v>13</v>
      </c>
    </row>
    <row r="150" spans="1:14">
      <c r="A150" s="5">
        <v>1394</v>
      </c>
      <c r="B150" s="5">
        <v>4</v>
      </c>
      <c r="C150" s="5" t="s">
        <v>426</v>
      </c>
      <c r="D150" s="5" t="s">
        <v>425</v>
      </c>
      <c r="E150" s="5">
        <v>31</v>
      </c>
      <c r="F150" s="5">
        <v>3678</v>
      </c>
      <c r="G150" s="5">
        <v>5</v>
      </c>
      <c r="H150" s="5">
        <v>3673</v>
      </c>
      <c r="I150" s="5">
        <v>610</v>
      </c>
      <c r="J150" s="5">
        <v>1767</v>
      </c>
      <c r="K150" s="5">
        <v>392</v>
      </c>
      <c r="L150" s="5">
        <v>764</v>
      </c>
      <c r="M150" s="5">
        <v>127</v>
      </c>
      <c r="N150" s="5">
        <v>13</v>
      </c>
    </row>
    <row r="151" spans="1:14">
      <c r="A151" s="5">
        <v>1394</v>
      </c>
      <c r="B151" s="5">
        <v>3</v>
      </c>
      <c r="C151" s="5" t="s">
        <v>427</v>
      </c>
      <c r="D151" s="5" t="s">
        <v>428</v>
      </c>
      <c r="E151" s="5">
        <v>337</v>
      </c>
      <c r="F151" s="5">
        <v>13810</v>
      </c>
      <c r="G151" s="5">
        <v>93</v>
      </c>
      <c r="H151" s="5">
        <v>13717</v>
      </c>
      <c r="I151" s="5">
        <v>3596</v>
      </c>
      <c r="J151" s="5">
        <v>5793</v>
      </c>
      <c r="K151" s="5">
        <v>1515</v>
      </c>
      <c r="L151" s="5">
        <v>2476</v>
      </c>
      <c r="M151" s="5">
        <v>326</v>
      </c>
      <c r="N151" s="5">
        <v>12</v>
      </c>
    </row>
    <row r="152" spans="1:14">
      <c r="A152" s="5">
        <v>1394</v>
      </c>
      <c r="B152" s="5">
        <v>14</v>
      </c>
      <c r="C152" s="5" t="s">
        <v>429</v>
      </c>
      <c r="D152" s="5" t="s">
        <v>430</v>
      </c>
      <c r="E152" s="5">
        <v>337</v>
      </c>
      <c r="F152" s="5">
        <v>13810</v>
      </c>
      <c r="G152" s="5">
        <v>93</v>
      </c>
      <c r="H152" s="5">
        <v>13717</v>
      </c>
      <c r="I152" s="5">
        <v>3596</v>
      </c>
      <c r="J152" s="5">
        <v>5793</v>
      </c>
      <c r="K152" s="5">
        <v>1515</v>
      </c>
      <c r="L152" s="5">
        <v>2476</v>
      </c>
      <c r="M152" s="5">
        <v>326</v>
      </c>
      <c r="N152" s="5">
        <v>12</v>
      </c>
    </row>
    <row r="153" spans="1:14">
      <c r="A153" s="5">
        <v>1394</v>
      </c>
      <c r="B153" s="5">
        <v>3</v>
      </c>
      <c r="C153" s="5" t="s">
        <v>431</v>
      </c>
      <c r="D153" s="5" t="s">
        <v>432</v>
      </c>
      <c r="E153" s="5">
        <v>136</v>
      </c>
      <c r="F153" s="5">
        <v>6909</v>
      </c>
      <c r="G153" s="5">
        <v>115</v>
      </c>
      <c r="H153" s="5">
        <v>6794</v>
      </c>
      <c r="I153" s="5">
        <v>1476</v>
      </c>
      <c r="J153" s="5">
        <v>2752</v>
      </c>
      <c r="K153" s="5">
        <v>870</v>
      </c>
      <c r="L153" s="5">
        <v>1439</v>
      </c>
      <c r="M153" s="5">
        <v>247</v>
      </c>
      <c r="N153" s="5">
        <v>10</v>
      </c>
    </row>
    <row r="154" spans="1:14">
      <c r="A154" s="5">
        <v>1394</v>
      </c>
      <c r="B154" s="5">
        <v>4</v>
      </c>
      <c r="C154" s="5" t="s">
        <v>433</v>
      </c>
      <c r="D154" s="5" t="s">
        <v>432</v>
      </c>
      <c r="E154" s="5">
        <v>136</v>
      </c>
      <c r="F154" s="5">
        <v>6909</v>
      </c>
      <c r="G154" s="5">
        <v>115</v>
      </c>
      <c r="H154" s="5">
        <v>6794</v>
      </c>
      <c r="I154" s="5">
        <v>1476</v>
      </c>
      <c r="J154" s="5">
        <v>2752</v>
      </c>
      <c r="K154" s="5">
        <v>870</v>
      </c>
      <c r="L154" s="5">
        <v>1439</v>
      </c>
      <c r="M154" s="5">
        <v>247</v>
      </c>
      <c r="N154" s="5">
        <v>10</v>
      </c>
    </row>
    <row r="155" spans="1:14">
      <c r="A155" s="5">
        <v>1394</v>
      </c>
      <c r="B155" s="5">
        <v>3</v>
      </c>
      <c r="C155" s="5" t="s">
        <v>434</v>
      </c>
      <c r="D155" s="5" t="s">
        <v>435</v>
      </c>
      <c r="E155" s="5">
        <v>406</v>
      </c>
      <c r="F155" s="5">
        <v>26794</v>
      </c>
      <c r="G155" s="5">
        <v>206</v>
      </c>
      <c r="H155" s="5">
        <v>26588</v>
      </c>
      <c r="I155" s="5">
        <v>8853</v>
      </c>
      <c r="J155" s="5">
        <v>11005</v>
      </c>
      <c r="K155" s="5">
        <v>2469</v>
      </c>
      <c r="L155" s="5">
        <v>3711</v>
      </c>
      <c r="M155" s="5">
        <v>535</v>
      </c>
      <c r="N155" s="5">
        <v>15</v>
      </c>
    </row>
    <row r="156" spans="1:14">
      <c r="A156" s="5">
        <v>1394</v>
      </c>
      <c r="B156" s="5">
        <v>4</v>
      </c>
      <c r="C156" s="5" t="s">
        <v>436</v>
      </c>
      <c r="D156" s="5" t="s">
        <v>435</v>
      </c>
      <c r="E156" s="5">
        <v>406</v>
      </c>
      <c r="F156" s="5">
        <v>26794</v>
      </c>
      <c r="G156" s="5">
        <v>206</v>
      </c>
      <c r="H156" s="5">
        <v>26588</v>
      </c>
      <c r="I156" s="5">
        <v>8853</v>
      </c>
      <c r="J156" s="5">
        <v>11005</v>
      </c>
      <c r="K156" s="5">
        <v>2469</v>
      </c>
      <c r="L156" s="5">
        <v>3711</v>
      </c>
      <c r="M156" s="5">
        <v>535</v>
      </c>
      <c r="N156" s="5">
        <v>15</v>
      </c>
    </row>
    <row r="157" spans="1:14">
      <c r="A157" s="5">
        <v>1394</v>
      </c>
      <c r="B157" s="5">
        <v>3</v>
      </c>
      <c r="C157" s="5" t="s">
        <v>437</v>
      </c>
      <c r="D157" s="5" t="s">
        <v>438</v>
      </c>
      <c r="E157" s="5">
        <v>75</v>
      </c>
      <c r="F157" s="5">
        <v>5078</v>
      </c>
      <c r="G157" s="5">
        <v>203</v>
      </c>
      <c r="H157" s="5">
        <v>4875</v>
      </c>
      <c r="I157" s="5">
        <v>627</v>
      </c>
      <c r="J157" s="5">
        <v>2800</v>
      </c>
      <c r="K157" s="5">
        <v>305</v>
      </c>
      <c r="L157" s="5">
        <v>981</v>
      </c>
      <c r="M157" s="5">
        <v>158</v>
      </c>
      <c r="N157" s="5">
        <v>6</v>
      </c>
    </row>
    <row r="158" spans="1:14">
      <c r="A158" s="5">
        <v>1394</v>
      </c>
      <c r="B158" s="5">
        <v>4</v>
      </c>
      <c r="C158" s="5" t="s">
        <v>439</v>
      </c>
      <c r="D158" s="5" t="s">
        <v>438</v>
      </c>
      <c r="E158" s="5">
        <v>75</v>
      </c>
      <c r="F158" s="5">
        <v>5078</v>
      </c>
      <c r="G158" s="5">
        <v>203</v>
      </c>
      <c r="H158" s="5">
        <v>4875</v>
      </c>
      <c r="I158" s="5">
        <v>627</v>
      </c>
      <c r="J158" s="5">
        <v>2800</v>
      </c>
      <c r="K158" s="5">
        <v>305</v>
      </c>
      <c r="L158" s="5">
        <v>981</v>
      </c>
      <c r="M158" s="5">
        <v>158</v>
      </c>
      <c r="N158" s="5">
        <v>6</v>
      </c>
    </row>
    <row r="159" spans="1:14">
      <c r="A159" s="5">
        <v>1394</v>
      </c>
      <c r="B159" s="5">
        <v>2</v>
      </c>
      <c r="C159" s="5" t="s">
        <v>440</v>
      </c>
      <c r="D159" s="5" t="s">
        <v>441</v>
      </c>
      <c r="E159" s="5">
        <v>1834</v>
      </c>
      <c r="F159" s="5">
        <v>96015</v>
      </c>
      <c r="G159" s="5">
        <v>975</v>
      </c>
      <c r="H159" s="5">
        <v>95040</v>
      </c>
      <c r="I159" s="5">
        <v>23796</v>
      </c>
      <c r="J159" s="5">
        <v>36960</v>
      </c>
      <c r="K159" s="5">
        <v>11700</v>
      </c>
      <c r="L159" s="5">
        <v>18939</v>
      </c>
      <c r="M159" s="5">
        <v>3350</v>
      </c>
      <c r="N159" s="5">
        <v>295</v>
      </c>
    </row>
    <row r="160" spans="1:14">
      <c r="A160" s="5">
        <v>1394</v>
      </c>
      <c r="B160" s="5">
        <v>3</v>
      </c>
      <c r="C160" s="5" t="s">
        <v>442</v>
      </c>
      <c r="D160" s="5" t="s">
        <v>443</v>
      </c>
      <c r="E160" s="5">
        <v>967</v>
      </c>
      <c r="F160" s="5">
        <v>62744</v>
      </c>
      <c r="G160" s="5">
        <v>549</v>
      </c>
      <c r="H160" s="5">
        <v>62196</v>
      </c>
      <c r="I160" s="5">
        <v>15583</v>
      </c>
      <c r="J160" s="5">
        <v>23639</v>
      </c>
      <c r="K160" s="5">
        <v>7859</v>
      </c>
      <c r="L160" s="5">
        <v>12621</v>
      </c>
      <c r="M160" s="5">
        <v>2334</v>
      </c>
      <c r="N160" s="5">
        <v>160</v>
      </c>
    </row>
    <row r="161" spans="1:14">
      <c r="A161" s="5">
        <v>1394</v>
      </c>
      <c r="B161" s="5">
        <v>4</v>
      </c>
      <c r="C161" s="5" t="s">
        <v>444</v>
      </c>
      <c r="D161" s="5" t="s">
        <v>445</v>
      </c>
      <c r="E161" s="5">
        <v>36</v>
      </c>
      <c r="F161" s="5">
        <v>8642</v>
      </c>
      <c r="G161" s="5">
        <v>1</v>
      </c>
      <c r="H161" s="5">
        <v>8641</v>
      </c>
      <c r="I161" s="5">
        <v>1028</v>
      </c>
      <c r="J161" s="5">
        <v>2802</v>
      </c>
      <c r="K161" s="5">
        <v>2074</v>
      </c>
      <c r="L161" s="5">
        <v>2120</v>
      </c>
      <c r="M161" s="5">
        <v>593</v>
      </c>
      <c r="N161" s="5">
        <v>24</v>
      </c>
    </row>
    <row r="162" spans="1:14">
      <c r="A162" s="5">
        <v>1394</v>
      </c>
      <c r="B162" s="5">
        <v>4</v>
      </c>
      <c r="C162" s="5" t="s">
        <v>446</v>
      </c>
      <c r="D162" s="5" t="s">
        <v>447</v>
      </c>
      <c r="E162" s="5">
        <v>5</v>
      </c>
      <c r="F162" s="5">
        <v>737</v>
      </c>
      <c r="G162" s="5">
        <v>0</v>
      </c>
      <c r="H162" s="5">
        <v>737</v>
      </c>
      <c r="I162" s="5">
        <v>221</v>
      </c>
      <c r="J162" s="5">
        <v>331</v>
      </c>
      <c r="K162" s="5">
        <v>52</v>
      </c>
      <c r="L162" s="5">
        <v>112</v>
      </c>
      <c r="M162" s="5">
        <v>20</v>
      </c>
      <c r="N162" s="5">
        <v>1</v>
      </c>
    </row>
    <row r="163" spans="1:14">
      <c r="A163" s="5">
        <v>1394</v>
      </c>
      <c r="B163" s="5">
        <v>4</v>
      </c>
      <c r="C163" s="5" t="s">
        <v>448</v>
      </c>
      <c r="D163" s="5" t="s">
        <v>449</v>
      </c>
      <c r="E163" s="5">
        <v>280</v>
      </c>
      <c r="F163" s="5">
        <v>15039</v>
      </c>
      <c r="G163" s="5">
        <v>234</v>
      </c>
      <c r="H163" s="5">
        <v>14805</v>
      </c>
      <c r="I163" s="5">
        <v>3907</v>
      </c>
      <c r="J163" s="5">
        <v>5438</v>
      </c>
      <c r="K163" s="5">
        <v>1667</v>
      </c>
      <c r="L163" s="5">
        <v>3213</v>
      </c>
      <c r="M163" s="5">
        <v>511</v>
      </c>
      <c r="N163" s="5">
        <v>68</v>
      </c>
    </row>
    <row r="164" spans="1:14">
      <c r="A164" s="5">
        <v>1394</v>
      </c>
      <c r="B164" s="5">
        <v>4</v>
      </c>
      <c r="C164" s="5" t="s">
        <v>450</v>
      </c>
      <c r="D164" s="5" t="s">
        <v>451</v>
      </c>
      <c r="E164" s="5">
        <v>84</v>
      </c>
      <c r="F164" s="5">
        <v>4326</v>
      </c>
      <c r="G164" s="5">
        <v>21</v>
      </c>
      <c r="H164" s="5">
        <v>4305</v>
      </c>
      <c r="I164" s="5">
        <v>1271</v>
      </c>
      <c r="J164" s="5">
        <v>1610</v>
      </c>
      <c r="K164" s="5">
        <v>567</v>
      </c>
      <c r="L164" s="5">
        <v>714</v>
      </c>
      <c r="M164" s="5">
        <v>138</v>
      </c>
      <c r="N164" s="5">
        <v>6</v>
      </c>
    </row>
    <row r="165" spans="1:14">
      <c r="A165" s="5">
        <v>1394</v>
      </c>
      <c r="B165" s="5">
        <v>4</v>
      </c>
      <c r="C165" s="5" t="s">
        <v>452</v>
      </c>
      <c r="D165" s="5" t="s">
        <v>453</v>
      </c>
      <c r="E165" s="5">
        <v>26</v>
      </c>
      <c r="F165" s="5">
        <v>1288</v>
      </c>
      <c r="G165" s="5">
        <v>17</v>
      </c>
      <c r="H165" s="5">
        <v>1271</v>
      </c>
      <c r="I165" s="5">
        <v>265</v>
      </c>
      <c r="J165" s="5">
        <v>588</v>
      </c>
      <c r="K165" s="5">
        <v>159</v>
      </c>
      <c r="L165" s="5">
        <v>217</v>
      </c>
      <c r="M165" s="5">
        <v>35</v>
      </c>
      <c r="N165" s="5">
        <v>7</v>
      </c>
    </row>
    <row r="166" spans="1:14">
      <c r="A166" s="5">
        <v>1394</v>
      </c>
      <c r="B166" s="5">
        <v>4</v>
      </c>
      <c r="C166" s="5" t="s">
        <v>454</v>
      </c>
      <c r="D166" s="5" t="s">
        <v>455</v>
      </c>
      <c r="E166" s="5">
        <v>158</v>
      </c>
      <c r="F166" s="5">
        <v>6798</v>
      </c>
      <c r="G166" s="5">
        <v>30</v>
      </c>
      <c r="H166" s="5">
        <v>6768</v>
      </c>
      <c r="I166" s="5">
        <v>1541</v>
      </c>
      <c r="J166" s="5">
        <v>2797</v>
      </c>
      <c r="K166" s="5">
        <v>786</v>
      </c>
      <c r="L166" s="5">
        <v>1418</v>
      </c>
      <c r="M166" s="5">
        <v>212</v>
      </c>
      <c r="N166" s="5">
        <v>16</v>
      </c>
    </row>
    <row r="167" spans="1:14">
      <c r="A167" s="5">
        <v>1394</v>
      </c>
      <c r="B167" s="5">
        <v>4</v>
      </c>
      <c r="C167" s="5" t="s">
        <v>456</v>
      </c>
      <c r="D167" s="5" t="s">
        <v>457</v>
      </c>
      <c r="E167" s="5">
        <v>26</v>
      </c>
      <c r="F167" s="5">
        <v>1222</v>
      </c>
      <c r="G167" s="5">
        <v>0</v>
      </c>
      <c r="H167" s="5">
        <v>1222</v>
      </c>
      <c r="I167" s="5">
        <v>109</v>
      </c>
      <c r="J167" s="5">
        <v>232</v>
      </c>
      <c r="K167" s="5">
        <v>280</v>
      </c>
      <c r="L167" s="5">
        <v>498</v>
      </c>
      <c r="M167" s="5">
        <v>101</v>
      </c>
      <c r="N167" s="5">
        <v>2</v>
      </c>
    </row>
    <row r="168" spans="1:14">
      <c r="A168" s="5">
        <v>1394</v>
      </c>
      <c r="B168" s="5">
        <v>9</v>
      </c>
      <c r="C168" s="5" t="s">
        <v>458</v>
      </c>
      <c r="D168" s="5" t="s">
        <v>459</v>
      </c>
      <c r="E168" s="5">
        <v>352</v>
      </c>
      <c r="F168" s="5">
        <v>24692</v>
      </c>
      <c r="G168" s="5">
        <v>246</v>
      </c>
      <c r="H168" s="5">
        <v>24446</v>
      </c>
      <c r="I168" s="5">
        <v>7241</v>
      </c>
      <c r="J168" s="5">
        <v>9841</v>
      </c>
      <c r="K168" s="5">
        <v>2274</v>
      </c>
      <c r="L168" s="5">
        <v>4328</v>
      </c>
      <c r="M168" s="5">
        <v>725</v>
      </c>
      <c r="N168" s="5">
        <v>37</v>
      </c>
    </row>
    <row r="169" spans="1:14">
      <c r="A169" s="5">
        <v>1394</v>
      </c>
      <c r="B169" s="5">
        <v>3</v>
      </c>
      <c r="C169" s="5" t="s">
        <v>460</v>
      </c>
      <c r="D169" s="5" t="s">
        <v>461</v>
      </c>
      <c r="E169" s="5">
        <v>867</v>
      </c>
      <c r="F169" s="5">
        <v>33270</v>
      </c>
      <c r="G169" s="5">
        <v>426</v>
      </c>
      <c r="H169" s="5">
        <v>32844</v>
      </c>
      <c r="I169" s="5">
        <v>8214</v>
      </c>
      <c r="J169" s="5">
        <v>13321</v>
      </c>
      <c r="K169" s="5">
        <v>3841</v>
      </c>
      <c r="L169" s="5">
        <v>6318</v>
      </c>
      <c r="M169" s="5">
        <v>1016</v>
      </c>
      <c r="N169" s="5">
        <v>135</v>
      </c>
    </row>
    <row r="170" spans="1:14">
      <c r="A170" s="5">
        <v>1394</v>
      </c>
      <c r="B170" s="5">
        <v>4</v>
      </c>
      <c r="C170" s="5" t="s">
        <v>462</v>
      </c>
      <c r="D170" s="5" t="s">
        <v>463</v>
      </c>
      <c r="E170" s="5">
        <v>179</v>
      </c>
      <c r="F170" s="5">
        <v>5378</v>
      </c>
      <c r="G170" s="5">
        <v>74</v>
      </c>
      <c r="H170" s="5">
        <v>5305</v>
      </c>
      <c r="I170" s="5">
        <v>1688</v>
      </c>
      <c r="J170" s="5">
        <v>1952</v>
      </c>
      <c r="K170" s="5">
        <v>560</v>
      </c>
      <c r="L170" s="5">
        <v>942</v>
      </c>
      <c r="M170" s="5">
        <v>133</v>
      </c>
      <c r="N170" s="5">
        <v>30</v>
      </c>
    </row>
    <row r="171" spans="1:14">
      <c r="A171" s="5">
        <v>1394</v>
      </c>
      <c r="B171" s="5">
        <v>4</v>
      </c>
      <c r="C171" s="5" t="s">
        <v>464</v>
      </c>
      <c r="D171" s="5" t="s">
        <v>465</v>
      </c>
      <c r="E171" s="5">
        <v>108</v>
      </c>
      <c r="F171" s="5">
        <v>4134</v>
      </c>
      <c r="G171" s="5">
        <v>15</v>
      </c>
      <c r="H171" s="5">
        <v>4119</v>
      </c>
      <c r="I171" s="5">
        <v>1000</v>
      </c>
      <c r="J171" s="5">
        <v>1502</v>
      </c>
      <c r="K171" s="5">
        <v>526</v>
      </c>
      <c r="L171" s="5">
        <v>962</v>
      </c>
      <c r="M171" s="5">
        <v>121</v>
      </c>
      <c r="N171" s="5">
        <v>8</v>
      </c>
    </row>
    <row r="172" spans="1:14">
      <c r="A172" s="5">
        <v>1394</v>
      </c>
      <c r="B172" s="5">
        <v>4</v>
      </c>
      <c r="C172" s="5" t="s">
        <v>466</v>
      </c>
      <c r="D172" s="5" t="s">
        <v>467</v>
      </c>
      <c r="E172" s="5">
        <v>11</v>
      </c>
      <c r="F172" s="5">
        <v>695</v>
      </c>
      <c r="G172" s="5">
        <v>3</v>
      </c>
      <c r="H172" s="5">
        <v>692</v>
      </c>
      <c r="I172" s="5">
        <v>297</v>
      </c>
      <c r="J172" s="5">
        <v>194</v>
      </c>
      <c r="K172" s="5">
        <v>64</v>
      </c>
      <c r="L172" s="5">
        <v>117</v>
      </c>
      <c r="M172" s="5">
        <v>19</v>
      </c>
      <c r="N172" s="5">
        <v>1</v>
      </c>
    </row>
    <row r="173" spans="1:14">
      <c r="A173" s="5">
        <v>1394</v>
      </c>
      <c r="B173" s="5">
        <v>4</v>
      </c>
      <c r="C173" s="5" t="s">
        <v>468</v>
      </c>
      <c r="D173" s="5" t="s">
        <v>469</v>
      </c>
      <c r="E173" s="5">
        <v>158</v>
      </c>
      <c r="F173" s="5">
        <v>5809</v>
      </c>
      <c r="G173" s="5">
        <v>55</v>
      </c>
      <c r="H173" s="5">
        <v>5753</v>
      </c>
      <c r="I173" s="5">
        <v>1367</v>
      </c>
      <c r="J173" s="5">
        <v>2495</v>
      </c>
      <c r="K173" s="5">
        <v>604</v>
      </c>
      <c r="L173" s="5">
        <v>1106</v>
      </c>
      <c r="M173" s="5">
        <v>163</v>
      </c>
      <c r="N173" s="5">
        <v>18</v>
      </c>
    </row>
    <row r="174" spans="1:14">
      <c r="A174" s="5">
        <v>1394</v>
      </c>
      <c r="B174" s="5">
        <v>4</v>
      </c>
      <c r="C174" s="5" t="s">
        <v>470</v>
      </c>
      <c r="D174" s="5" t="s">
        <v>471</v>
      </c>
      <c r="E174" s="5">
        <v>123</v>
      </c>
      <c r="F174" s="5">
        <v>5856</v>
      </c>
      <c r="G174" s="5">
        <v>102</v>
      </c>
      <c r="H174" s="5">
        <v>5754</v>
      </c>
      <c r="I174" s="5">
        <v>1351</v>
      </c>
      <c r="J174" s="5">
        <v>2586</v>
      </c>
      <c r="K174" s="5">
        <v>722</v>
      </c>
      <c r="L174" s="5">
        <v>1012</v>
      </c>
      <c r="M174" s="5">
        <v>78</v>
      </c>
      <c r="N174" s="5">
        <v>5</v>
      </c>
    </row>
    <row r="175" spans="1:14">
      <c r="A175" s="5">
        <v>1394</v>
      </c>
      <c r="B175" s="5">
        <v>4</v>
      </c>
      <c r="C175" s="5" t="s">
        <v>472</v>
      </c>
      <c r="D175" s="5" t="s">
        <v>473</v>
      </c>
      <c r="E175" s="5">
        <v>16</v>
      </c>
      <c r="F175" s="5">
        <v>1069</v>
      </c>
      <c r="G175" s="5">
        <v>3</v>
      </c>
      <c r="H175" s="5">
        <v>1066</v>
      </c>
      <c r="I175" s="5">
        <v>186</v>
      </c>
      <c r="J175" s="5">
        <v>507</v>
      </c>
      <c r="K175" s="5">
        <v>198</v>
      </c>
      <c r="L175" s="5">
        <v>171</v>
      </c>
      <c r="M175" s="5">
        <v>4</v>
      </c>
      <c r="N175" s="5">
        <v>0</v>
      </c>
    </row>
    <row r="176" spans="1:14">
      <c r="A176" s="5">
        <v>1394</v>
      </c>
      <c r="B176" s="5">
        <v>4</v>
      </c>
      <c r="C176" s="5" t="s">
        <v>474</v>
      </c>
      <c r="D176" s="5" t="s">
        <v>475</v>
      </c>
      <c r="E176" s="5">
        <v>272</v>
      </c>
      <c r="F176" s="5">
        <v>10330</v>
      </c>
      <c r="G176" s="5">
        <v>175</v>
      </c>
      <c r="H176" s="5">
        <v>10155</v>
      </c>
      <c r="I176" s="5">
        <v>2324</v>
      </c>
      <c r="J176" s="5">
        <v>4085</v>
      </c>
      <c r="K176" s="5">
        <v>1167</v>
      </c>
      <c r="L176" s="5">
        <v>2007</v>
      </c>
      <c r="M176" s="5">
        <v>499</v>
      </c>
      <c r="N176" s="5">
        <v>73</v>
      </c>
    </row>
    <row r="177" spans="1:14">
      <c r="A177" s="5">
        <v>1394</v>
      </c>
      <c r="B177" s="5">
        <v>2</v>
      </c>
      <c r="C177" s="5" t="s">
        <v>476</v>
      </c>
      <c r="D177" s="5" t="s">
        <v>477</v>
      </c>
      <c r="E177" s="5">
        <v>996</v>
      </c>
      <c r="F177" s="5">
        <v>165799</v>
      </c>
      <c r="G177" s="5">
        <v>1123</v>
      </c>
      <c r="H177" s="5">
        <v>164676</v>
      </c>
      <c r="I177" s="5">
        <v>26264</v>
      </c>
      <c r="J177" s="5">
        <v>91758</v>
      </c>
      <c r="K177" s="5">
        <v>19283</v>
      </c>
      <c r="L177" s="5">
        <v>23441</v>
      </c>
      <c r="M177" s="5">
        <v>3701</v>
      </c>
      <c r="N177" s="5">
        <v>229</v>
      </c>
    </row>
    <row r="178" spans="1:14">
      <c r="A178" s="5">
        <v>1394</v>
      </c>
      <c r="B178" s="5">
        <v>3</v>
      </c>
      <c r="C178" s="5" t="s">
        <v>478</v>
      </c>
      <c r="D178" s="5" t="s">
        <v>479</v>
      </c>
      <c r="E178" s="5">
        <v>71</v>
      </c>
      <c r="F178" s="5">
        <v>76231</v>
      </c>
      <c r="G178" s="5">
        <v>223</v>
      </c>
      <c r="H178" s="5">
        <v>76008</v>
      </c>
      <c r="I178" s="5">
        <v>7002</v>
      </c>
      <c r="J178" s="5">
        <v>47599</v>
      </c>
      <c r="K178" s="5">
        <v>9608</v>
      </c>
      <c r="L178" s="5">
        <v>9627</v>
      </c>
      <c r="M178" s="5">
        <v>2039</v>
      </c>
      <c r="N178" s="5">
        <v>133</v>
      </c>
    </row>
    <row r="179" spans="1:14">
      <c r="A179" s="5">
        <v>1394</v>
      </c>
      <c r="B179" s="5">
        <v>4</v>
      </c>
      <c r="C179" s="5" t="s">
        <v>480</v>
      </c>
      <c r="D179" s="5" t="s">
        <v>479</v>
      </c>
      <c r="E179" s="5">
        <v>71</v>
      </c>
      <c r="F179" s="5">
        <v>76231</v>
      </c>
      <c r="G179" s="5">
        <v>223</v>
      </c>
      <c r="H179" s="5">
        <v>76008</v>
      </c>
      <c r="I179" s="5">
        <v>7002</v>
      </c>
      <c r="J179" s="5">
        <v>47599</v>
      </c>
      <c r="K179" s="5">
        <v>9608</v>
      </c>
      <c r="L179" s="5">
        <v>9627</v>
      </c>
      <c r="M179" s="5">
        <v>2039</v>
      </c>
      <c r="N179" s="5">
        <v>133</v>
      </c>
    </row>
    <row r="180" spans="1:14">
      <c r="A180" s="5">
        <v>1394</v>
      </c>
      <c r="B180" s="5">
        <v>3</v>
      </c>
      <c r="C180" s="5" t="s">
        <v>481</v>
      </c>
      <c r="D180" s="5" t="s">
        <v>482</v>
      </c>
      <c r="E180" s="5">
        <v>101</v>
      </c>
      <c r="F180" s="5">
        <v>4970</v>
      </c>
      <c r="G180" s="5">
        <v>116</v>
      </c>
      <c r="H180" s="5">
        <v>4854</v>
      </c>
      <c r="I180" s="5">
        <v>1473</v>
      </c>
      <c r="J180" s="5">
        <v>1755</v>
      </c>
      <c r="K180" s="5">
        <v>697</v>
      </c>
      <c r="L180" s="5">
        <v>803</v>
      </c>
      <c r="M180" s="5">
        <v>126</v>
      </c>
      <c r="N180" s="5">
        <v>0</v>
      </c>
    </row>
    <row r="181" spans="1:14">
      <c r="A181" s="5">
        <v>1394</v>
      </c>
      <c r="B181" s="5">
        <v>4</v>
      </c>
      <c r="C181" s="5" t="s">
        <v>483</v>
      </c>
      <c r="D181" s="5" t="s">
        <v>482</v>
      </c>
      <c r="E181" s="5">
        <v>101</v>
      </c>
      <c r="F181" s="5">
        <v>4970</v>
      </c>
      <c r="G181" s="5">
        <v>116</v>
      </c>
      <c r="H181" s="5">
        <v>4854</v>
      </c>
      <c r="I181" s="5">
        <v>1473</v>
      </c>
      <c r="J181" s="5">
        <v>1755</v>
      </c>
      <c r="K181" s="5">
        <v>697</v>
      </c>
      <c r="L181" s="5">
        <v>803</v>
      </c>
      <c r="M181" s="5">
        <v>126</v>
      </c>
      <c r="N181" s="5">
        <v>0</v>
      </c>
    </row>
    <row r="182" spans="1:14">
      <c r="A182" s="5">
        <v>1394</v>
      </c>
      <c r="B182" s="5">
        <v>3</v>
      </c>
      <c r="C182" s="5" t="s">
        <v>484</v>
      </c>
      <c r="D182" s="5" t="s">
        <v>485</v>
      </c>
      <c r="E182" s="5">
        <v>825</v>
      </c>
      <c r="F182" s="5">
        <v>84598</v>
      </c>
      <c r="G182" s="5">
        <v>784</v>
      </c>
      <c r="H182" s="5">
        <v>83814</v>
      </c>
      <c r="I182" s="5">
        <v>17789</v>
      </c>
      <c r="J182" s="5">
        <v>42404</v>
      </c>
      <c r="K182" s="5">
        <v>8978</v>
      </c>
      <c r="L182" s="5">
        <v>13010</v>
      </c>
      <c r="M182" s="5">
        <v>1536</v>
      </c>
      <c r="N182" s="5">
        <v>96</v>
      </c>
    </row>
    <row r="183" spans="1:14">
      <c r="A183" s="5">
        <v>1394</v>
      </c>
      <c r="B183" s="5">
        <v>4</v>
      </c>
      <c r="C183" s="5" t="s">
        <v>486</v>
      </c>
      <c r="D183" s="5" t="s">
        <v>485</v>
      </c>
      <c r="E183" s="5">
        <v>825</v>
      </c>
      <c r="F183" s="5">
        <v>84598</v>
      </c>
      <c r="G183" s="5">
        <v>784</v>
      </c>
      <c r="H183" s="5">
        <v>83814</v>
      </c>
      <c r="I183" s="5">
        <v>17789</v>
      </c>
      <c r="J183" s="5">
        <v>42404</v>
      </c>
      <c r="K183" s="5">
        <v>8978</v>
      </c>
      <c r="L183" s="5">
        <v>13010</v>
      </c>
      <c r="M183" s="5">
        <v>1536</v>
      </c>
      <c r="N183" s="5">
        <v>96</v>
      </c>
    </row>
    <row r="184" spans="1:14">
      <c r="A184" s="5">
        <v>1394</v>
      </c>
      <c r="B184" s="5">
        <v>2</v>
      </c>
      <c r="C184" s="5" t="s">
        <v>487</v>
      </c>
      <c r="D184" s="5" t="s">
        <v>488</v>
      </c>
      <c r="E184" s="5">
        <v>217</v>
      </c>
      <c r="F184" s="5">
        <v>27625</v>
      </c>
      <c r="G184" s="5">
        <v>215</v>
      </c>
      <c r="H184" s="5">
        <v>27410</v>
      </c>
      <c r="I184" s="5">
        <v>7121</v>
      </c>
      <c r="J184" s="5">
        <v>10188</v>
      </c>
      <c r="K184" s="5">
        <v>5078</v>
      </c>
      <c r="L184" s="5">
        <v>4406</v>
      </c>
      <c r="M184" s="5">
        <v>539</v>
      </c>
      <c r="N184" s="5">
        <v>78</v>
      </c>
    </row>
    <row r="185" spans="1:14">
      <c r="A185" s="5">
        <v>1394</v>
      </c>
      <c r="B185" s="5">
        <v>3</v>
      </c>
      <c r="C185" s="5" t="s">
        <v>489</v>
      </c>
      <c r="D185" s="5" t="s">
        <v>490</v>
      </c>
      <c r="E185" s="5">
        <v>49</v>
      </c>
      <c r="F185" s="5">
        <v>4256</v>
      </c>
      <c r="G185" s="5">
        <v>87</v>
      </c>
      <c r="H185" s="5">
        <v>4169</v>
      </c>
      <c r="I185" s="5">
        <v>1204</v>
      </c>
      <c r="J185" s="5">
        <v>1284</v>
      </c>
      <c r="K185" s="5">
        <v>494</v>
      </c>
      <c r="L185" s="5">
        <v>1050</v>
      </c>
      <c r="M185" s="5">
        <v>126</v>
      </c>
      <c r="N185" s="5">
        <v>11</v>
      </c>
    </row>
    <row r="186" spans="1:14">
      <c r="A186" s="5">
        <v>1394</v>
      </c>
      <c r="B186" s="5">
        <v>4</v>
      </c>
      <c r="C186" s="5" t="s">
        <v>491</v>
      </c>
      <c r="D186" s="5" t="s">
        <v>492</v>
      </c>
      <c r="E186" s="5">
        <v>43</v>
      </c>
      <c r="F186" s="5">
        <v>4104</v>
      </c>
      <c r="G186" s="5">
        <v>20</v>
      </c>
      <c r="H186" s="5">
        <v>4084</v>
      </c>
      <c r="I186" s="5">
        <v>1168</v>
      </c>
      <c r="J186" s="5">
        <v>1258</v>
      </c>
      <c r="K186" s="5">
        <v>481</v>
      </c>
      <c r="L186" s="5">
        <v>1042</v>
      </c>
      <c r="M186" s="5">
        <v>124</v>
      </c>
      <c r="N186" s="5">
        <v>11</v>
      </c>
    </row>
    <row r="187" spans="1:14">
      <c r="A187" s="5">
        <v>1394</v>
      </c>
      <c r="B187" s="5">
        <v>4</v>
      </c>
      <c r="C187" s="5" t="s">
        <v>493</v>
      </c>
      <c r="D187" s="5" t="s">
        <v>494</v>
      </c>
      <c r="E187" s="5">
        <v>6</v>
      </c>
      <c r="F187" s="5">
        <v>152</v>
      </c>
      <c r="G187" s="5">
        <v>67</v>
      </c>
      <c r="H187" s="5">
        <v>85</v>
      </c>
      <c r="I187" s="5">
        <v>36</v>
      </c>
      <c r="J187" s="5">
        <v>26</v>
      </c>
      <c r="K187" s="5">
        <v>13</v>
      </c>
      <c r="L187" s="5">
        <v>8</v>
      </c>
      <c r="M187" s="5">
        <v>2</v>
      </c>
      <c r="N187" s="5">
        <v>0</v>
      </c>
    </row>
    <row r="188" spans="1:14">
      <c r="A188" s="5">
        <v>1394</v>
      </c>
      <c r="B188" s="5">
        <v>3</v>
      </c>
      <c r="C188" s="5" t="s">
        <v>495</v>
      </c>
      <c r="D188" s="5" t="s">
        <v>496</v>
      </c>
      <c r="E188" s="5">
        <v>17</v>
      </c>
      <c r="F188" s="5">
        <v>3233</v>
      </c>
      <c r="G188" s="5">
        <v>22</v>
      </c>
      <c r="H188" s="5">
        <v>3211</v>
      </c>
      <c r="I188" s="5">
        <v>557</v>
      </c>
      <c r="J188" s="5">
        <v>1351</v>
      </c>
      <c r="K188" s="5">
        <v>542</v>
      </c>
      <c r="L188" s="5">
        <v>679</v>
      </c>
      <c r="M188" s="5">
        <v>79</v>
      </c>
      <c r="N188" s="5">
        <v>3</v>
      </c>
    </row>
    <row r="189" spans="1:14">
      <c r="A189" s="5">
        <v>1394</v>
      </c>
      <c r="B189" s="5">
        <v>4</v>
      </c>
      <c r="C189" s="5" t="s">
        <v>497</v>
      </c>
      <c r="D189" s="5" t="s">
        <v>496</v>
      </c>
      <c r="E189" s="5">
        <v>17</v>
      </c>
      <c r="F189" s="5">
        <v>3233</v>
      </c>
      <c r="G189" s="5">
        <v>22</v>
      </c>
      <c r="H189" s="5">
        <v>3211</v>
      </c>
      <c r="I189" s="5">
        <v>557</v>
      </c>
      <c r="J189" s="5">
        <v>1351</v>
      </c>
      <c r="K189" s="5">
        <v>542</v>
      </c>
      <c r="L189" s="5">
        <v>679</v>
      </c>
      <c r="M189" s="5">
        <v>79</v>
      </c>
      <c r="N189" s="5">
        <v>3</v>
      </c>
    </row>
    <row r="190" spans="1:14">
      <c r="A190" s="5">
        <v>1394</v>
      </c>
      <c r="B190" s="5">
        <v>3</v>
      </c>
      <c r="C190" s="5" t="s">
        <v>498</v>
      </c>
      <c r="D190" s="5" t="s">
        <v>499</v>
      </c>
      <c r="E190" s="5">
        <v>150</v>
      </c>
      <c r="F190" s="5">
        <v>20137</v>
      </c>
      <c r="G190" s="5">
        <v>106</v>
      </c>
      <c r="H190" s="5">
        <v>20031</v>
      </c>
      <c r="I190" s="5">
        <v>5361</v>
      </c>
      <c r="J190" s="5">
        <v>7554</v>
      </c>
      <c r="K190" s="5">
        <v>4042</v>
      </c>
      <c r="L190" s="5">
        <v>2677</v>
      </c>
      <c r="M190" s="5">
        <v>334</v>
      </c>
      <c r="N190" s="5">
        <v>64</v>
      </c>
    </row>
    <row r="191" spans="1:14">
      <c r="A191" s="5">
        <v>1394</v>
      </c>
      <c r="B191" s="5">
        <v>4</v>
      </c>
      <c r="C191" s="5" t="s">
        <v>500</v>
      </c>
      <c r="D191" s="5" t="s">
        <v>501</v>
      </c>
      <c r="E191" s="5">
        <v>96</v>
      </c>
      <c r="F191" s="5">
        <v>3743</v>
      </c>
      <c r="G191" s="5">
        <v>11</v>
      </c>
      <c r="H191" s="5">
        <v>3732</v>
      </c>
      <c r="I191" s="5">
        <v>1465</v>
      </c>
      <c r="J191" s="5">
        <v>1388</v>
      </c>
      <c r="K191" s="5">
        <v>268</v>
      </c>
      <c r="L191" s="5">
        <v>558</v>
      </c>
      <c r="M191" s="5">
        <v>51</v>
      </c>
      <c r="N191" s="5">
        <v>3</v>
      </c>
    </row>
    <row r="192" spans="1:14">
      <c r="A192" s="5">
        <v>1394</v>
      </c>
      <c r="B192" s="5">
        <v>4</v>
      </c>
      <c r="C192" s="5" t="s">
        <v>502</v>
      </c>
      <c r="D192" s="5" t="s">
        <v>503</v>
      </c>
      <c r="E192" s="5">
        <v>4</v>
      </c>
      <c r="F192" s="5">
        <v>180</v>
      </c>
      <c r="G192" s="5">
        <v>86</v>
      </c>
      <c r="H192" s="5">
        <v>94</v>
      </c>
      <c r="I192" s="5">
        <v>15</v>
      </c>
      <c r="J192" s="5">
        <v>47</v>
      </c>
      <c r="K192" s="5">
        <v>14</v>
      </c>
      <c r="L192" s="5">
        <v>12</v>
      </c>
      <c r="M192" s="5">
        <v>6</v>
      </c>
      <c r="N192" s="5">
        <v>0</v>
      </c>
    </row>
    <row r="193" spans="1:14">
      <c r="A193" s="5">
        <v>1394</v>
      </c>
      <c r="B193" s="5">
        <v>4</v>
      </c>
      <c r="C193" s="5" t="s">
        <v>504</v>
      </c>
      <c r="D193" s="5" t="s">
        <v>499</v>
      </c>
      <c r="E193" s="5">
        <v>51</v>
      </c>
      <c r="F193" s="5">
        <v>16214</v>
      </c>
      <c r="G193" s="5">
        <v>9</v>
      </c>
      <c r="H193" s="5">
        <v>16205</v>
      </c>
      <c r="I193" s="5">
        <v>3881</v>
      </c>
      <c r="J193" s="5">
        <v>6119</v>
      </c>
      <c r="K193" s="5">
        <v>3761</v>
      </c>
      <c r="L193" s="5">
        <v>2107</v>
      </c>
      <c r="M193" s="5">
        <v>277</v>
      </c>
      <c r="N193" s="5">
        <v>61</v>
      </c>
    </row>
    <row r="194" spans="1:14">
      <c r="A194" s="5">
        <v>1394</v>
      </c>
      <c r="B194" s="5">
        <v>2</v>
      </c>
      <c r="C194" s="5" t="s">
        <v>505</v>
      </c>
      <c r="D194" s="5" t="s">
        <v>506</v>
      </c>
      <c r="E194" s="5">
        <v>991</v>
      </c>
      <c r="F194" s="5">
        <v>28337</v>
      </c>
      <c r="G194" s="5">
        <v>456</v>
      </c>
      <c r="H194" s="5">
        <v>27880</v>
      </c>
      <c r="I194" s="5">
        <v>11533</v>
      </c>
      <c r="J194" s="5">
        <v>10787</v>
      </c>
      <c r="K194" s="5">
        <v>1698</v>
      </c>
      <c r="L194" s="5">
        <v>3496</v>
      </c>
      <c r="M194" s="5">
        <v>352</v>
      </c>
      <c r="N194" s="5">
        <v>15</v>
      </c>
    </row>
    <row r="195" spans="1:14">
      <c r="A195" s="5">
        <v>1394</v>
      </c>
      <c r="B195" s="5">
        <v>3</v>
      </c>
      <c r="C195" s="5" t="s">
        <v>507</v>
      </c>
      <c r="D195" s="5" t="s">
        <v>506</v>
      </c>
      <c r="E195" s="5">
        <v>991</v>
      </c>
      <c r="F195" s="5">
        <v>28337</v>
      </c>
      <c r="G195" s="5">
        <v>456</v>
      </c>
      <c r="H195" s="5">
        <v>27880</v>
      </c>
      <c r="I195" s="5">
        <v>11533</v>
      </c>
      <c r="J195" s="5">
        <v>10787</v>
      </c>
      <c r="K195" s="5">
        <v>1698</v>
      </c>
      <c r="L195" s="5">
        <v>3496</v>
      </c>
      <c r="M195" s="5">
        <v>352</v>
      </c>
      <c r="N195" s="5">
        <v>15</v>
      </c>
    </row>
    <row r="196" spans="1:14">
      <c r="A196" s="5">
        <v>1394</v>
      </c>
      <c r="B196" s="5">
        <v>4</v>
      </c>
      <c r="C196" s="5" t="s">
        <v>508</v>
      </c>
      <c r="D196" s="5" t="s">
        <v>506</v>
      </c>
      <c r="E196" s="5">
        <v>991</v>
      </c>
      <c r="F196" s="5">
        <v>28337</v>
      </c>
      <c r="G196" s="5">
        <v>456</v>
      </c>
      <c r="H196" s="5">
        <v>27880</v>
      </c>
      <c r="I196" s="5">
        <v>11533</v>
      </c>
      <c r="J196" s="5">
        <v>10787</v>
      </c>
      <c r="K196" s="5">
        <v>1698</v>
      </c>
      <c r="L196" s="5">
        <v>3496</v>
      </c>
      <c r="M196" s="5">
        <v>352</v>
      </c>
      <c r="N196" s="5">
        <v>15</v>
      </c>
    </row>
    <row r="197" spans="1:14">
      <c r="A197" s="5">
        <v>1394</v>
      </c>
      <c r="B197" s="5">
        <v>2</v>
      </c>
      <c r="C197" s="5" t="s">
        <v>509</v>
      </c>
      <c r="D197" s="5" t="s">
        <v>510</v>
      </c>
      <c r="E197" s="5">
        <v>460</v>
      </c>
      <c r="F197" s="5">
        <v>17643</v>
      </c>
      <c r="G197" s="5">
        <v>113</v>
      </c>
      <c r="H197" s="5">
        <v>17530</v>
      </c>
      <c r="I197" s="5">
        <v>4121</v>
      </c>
      <c r="J197" s="5">
        <v>8058</v>
      </c>
      <c r="K197" s="5">
        <v>1583</v>
      </c>
      <c r="L197" s="5">
        <v>3292</v>
      </c>
      <c r="M197" s="5">
        <v>401</v>
      </c>
      <c r="N197" s="5">
        <v>74</v>
      </c>
    </row>
    <row r="198" spans="1:14">
      <c r="A198" s="5">
        <v>1394</v>
      </c>
      <c r="B198" s="5">
        <v>3</v>
      </c>
      <c r="C198" s="5" t="s">
        <v>511</v>
      </c>
      <c r="D198" s="5" t="s">
        <v>512</v>
      </c>
      <c r="E198" s="5">
        <v>32</v>
      </c>
      <c r="F198" s="5">
        <v>916</v>
      </c>
      <c r="G198" s="5">
        <v>1</v>
      </c>
      <c r="H198" s="5">
        <v>915</v>
      </c>
      <c r="I198" s="5">
        <v>462</v>
      </c>
      <c r="J198" s="5">
        <v>324</v>
      </c>
      <c r="K198" s="5">
        <v>52</v>
      </c>
      <c r="L198" s="5">
        <v>72</v>
      </c>
      <c r="M198" s="5">
        <v>5</v>
      </c>
      <c r="N198" s="5">
        <v>0</v>
      </c>
    </row>
    <row r="199" spans="1:14">
      <c r="A199" s="5">
        <v>1394</v>
      </c>
      <c r="B199" s="5">
        <v>9</v>
      </c>
      <c r="C199" s="5" t="s">
        <v>513</v>
      </c>
      <c r="D199" s="5" t="s">
        <v>514</v>
      </c>
      <c r="E199" s="5">
        <v>32</v>
      </c>
      <c r="F199" s="5">
        <v>916</v>
      </c>
      <c r="G199" s="5">
        <v>1</v>
      </c>
      <c r="H199" s="5">
        <v>915</v>
      </c>
      <c r="I199" s="5">
        <v>462</v>
      </c>
      <c r="J199" s="5">
        <v>324</v>
      </c>
      <c r="K199" s="5">
        <v>52</v>
      </c>
      <c r="L199" s="5">
        <v>72</v>
      </c>
      <c r="M199" s="5">
        <v>5</v>
      </c>
      <c r="N199" s="5">
        <v>0</v>
      </c>
    </row>
    <row r="200" spans="1:14">
      <c r="A200" s="5">
        <v>1394</v>
      </c>
      <c r="B200" s="5">
        <v>3</v>
      </c>
      <c r="C200" s="5" t="s">
        <v>515</v>
      </c>
      <c r="D200" s="5" t="s">
        <v>516</v>
      </c>
      <c r="E200" s="5">
        <v>22</v>
      </c>
      <c r="F200" s="5">
        <v>548</v>
      </c>
      <c r="G200" s="5">
        <v>40</v>
      </c>
      <c r="H200" s="5">
        <v>508</v>
      </c>
      <c r="I200" s="5">
        <v>165</v>
      </c>
      <c r="J200" s="5">
        <v>242</v>
      </c>
      <c r="K200" s="5">
        <v>51</v>
      </c>
      <c r="L200" s="5">
        <v>48</v>
      </c>
      <c r="M200" s="5">
        <v>3</v>
      </c>
      <c r="N200" s="5">
        <v>0</v>
      </c>
    </row>
    <row r="201" spans="1:14">
      <c r="A201" s="5">
        <v>1394</v>
      </c>
      <c r="B201" s="5">
        <v>4</v>
      </c>
      <c r="C201" s="5" t="s">
        <v>517</v>
      </c>
      <c r="D201" s="5" t="s">
        <v>516</v>
      </c>
      <c r="E201" s="5">
        <v>22</v>
      </c>
      <c r="F201" s="5">
        <v>548</v>
      </c>
      <c r="G201" s="5">
        <v>40</v>
      </c>
      <c r="H201" s="5">
        <v>508</v>
      </c>
      <c r="I201" s="5">
        <v>165</v>
      </c>
      <c r="J201" s="5">
        <v>242</v>
      </c>
      <c r="K201" s="5">
        <v>51</v>
      </c>
      <c r="L201" s="5">
        <v>48</v>
      </c>
      <c r="M201" s="5">
        <v>3</v>
      </c>
      <c r="N201" s="5">
        <v>0</v>
      </c>
    </row>
    <row r="202" spans="1:14">
      <c r="A202" s="5">
        <v>1394</v>
      </c>
      <c r="B202" s="5">
        <v>3</v>
      </c>
      <c r="C202" s="5" t="s">
        <v>518</v>
      </c>
      <c r="D202" s="5" t="s">
        <v>519</v>
      </c>
      <c r="E202" s="5">
        <v>28</v>
      </c>
      <c r="F202" s="5">
        <v>1023</v>
      </c>
      <c r="G202" s="5">
        <v>8</v>
      </c>
      <c r="H202" s="5">
        <v>1015</v>
      </c>
      <c r="I202" s="5">
        <v>239</v>
      </c>
      <c r="J202" s="5">
        <v>529</v>
      </c>
      <c r="K202" s="5">
        <v>115</v>
      </c>
      <c r="L202" s="5">
        <v>117</v>
      </c>
      <c r="M202" s="5">
        <v>13</v>
      </c>
      <c r="N202" s="5">
        <v>2</v>
      </c>
    </row>
    <row r="203" spans="1:14">
      <c r="A203" s="5">
        <v>1394</v>
      </c>
      <c r="B203" s="5">
        <v>4</v>
      </c>
      <c r="C203" s="5" t="s">
        <v>520</v>
      </c>
      <c r="D203" s="5" t="s">
        <v>519</v>
      </c>
      <c r="E203" s="5">
        <v>28</v>
      </c>
      <c r="F203" s="5">
        <v>1023</v>
      </c>
      <c r="G203" s="5">
        <v>8</v>
      </c>
      <c r="H203" s="5">
        <v>1015</v>
      </c>
      <c r="I203" s="5">
        <v>239</v>
      </c>
      <c r="J203" s="5">
        <v>529</v>
      </c>
      <c r="K203" s="5">
        <v>115</v>
      </c>
      <c r="L203" s="5">
        <v>117</v>
      </c>
      <c r="M203" s="5">
        <v>13</v>
      </c>
      <c r="N203" s="5">
        <v>2</v>
      </c>
    </row>
    <row r="204" spans="1:14">
      <c r="A204" s="5">
        <v>1394</v>
      </c>
      <c r="B204" s="5">
        <v>3</v>
      </c>
      <c r="C204" s="5" t="s">
        <v>521</v>
      </c>
      <c r="D204" s="5" t="s">
        <v>522</v>
      </c>
      <c r="E204" s="5">
        <v>251</v>
      </c>
      <c r="F204" s="5">
        <v>11090</v>
      </c>
      <c r="G204" s="5">
        <v>37</v>
      </c>
      <c r="H204" s="5">
        <v>11053</v>
      </c>
      <c r="I204" s="5">
        <v>1934</v>
      </c>
      <c r="J204" s="5">
        <v>5314</v>
      </c>
      <c r="K204" s="5">
        <v>1037</v>
      </c>
      <c r="L204" s="5">
        <v>2397</v>
      </c>
      <c r="M204" s="5">
        <v>308</v>
      </c>
      <c r="N204" s="5">
        <v>62</v>
      </c>
    </row>
    <row r="205" spans="1:14">
      <c r="A205" s="5">
        <v>1394</v>
      </c>
      <c r="B205" s="5">
        <v>4</v>
      </c>
      <c r="C205" s="5" t="s">
        <v>523</v>
      </c>
      <c r="D205" s="5" t="s">
        <v>522</v>
      </c>
      <c r="E205" s="5">
        <v>251</v>
      </c>
      <c r="F205" s="5">
        <v>11090</v>
      </c>
      <c r="G205" s="5">
        <v>37</v>
      </c>
      <c r="H205" s="5">
        <v>11053</v>
      </c>
      <c r="I205" s="5">
        <v>1934</v>
      </c>
      <c r="J205" s="5">
        <v>5314</v>
      </c>
      <c r="K205" s="5">
        <v>1037</v>
      </c>
      <c r="L205" s="5">
        <v>2397</v>
      </c>
      <c r="M205" s="5">
        <v>308</v>
      </c>
      <c r="N205" s="5">
        <v>62</v>
      </c>
    </row>
    <row r="206" spans="1:14">
      <c r="A206" s="5">
        <v>1394</v>
      </c>
      <c r="B206" s="5">
        <v>7</v>
      </c>
      <c r="C206" s="5" t="s">
        <v>524</v>
      </c>
      <c r="D206" s="5" t="s">
        <v>525</v>
      </c>
      <c r="E206" s="5">
        <v>127</v>
      </c>
      <c r="F206" s="5">
        <v>4066</v>
      </c>
      <c r="G206" s="5">
        <v>27</v>
      </c>
      <c r="H206" s="5">
        <v>4039</v>
      </c>
      <c r="I206" s="5">
        <v>1321</v>
      </c>
      <c r="J206" s="5">
        <v>1649</v>
      </c>
      <c r="K206" s="5">
        <v>328</v>
      </c>
      <c r="L206" s="5">
        <v>659</v>
      </c>
      <c r="M206" s="5">
        <v>72</v>
      </c>
      <c r="N206" s="5">
        <v>10</v>
      </c>
    </row>
    <row r="207" spans="1:14">
      <c r="A207" s="5">
        <v>1394</v>
      </c>
      <c r="B207" s="5">
        <v>9</v>
      </c>
      <c r="C207" s="5" t="s">
        <v>526</v>
      </c>
      <c r="D207" s="5" t="s">
        <v>525</v>
      </c>
      <c r="E207" s="5">
        <v>127</v>
      </c>
      <c r="F207" s="5">
        <v>4066</v>
      </c>
      <c r="G207" s="5">
        <v>27</v>
      </c>
      <c r="H207" s="5">
        <v>4039</v>
      </c>
      <c r="I207" s="5">
        <v>1321</v>
      </c>
      <c r="J207" s="5">
        <v>1649</v>
      </c>
      <c r="K207" s="5">
        <v>328</v>
      </c>
      <c r="L207" s="5">
        <v>659</v>
      </c>
      <c r="M207" s="5">
        <v>72</v>
      </c>
      <c r="N207" s="5">
        <v>10</v>
      </c>
    </row>
    <row r="208" spans="1:14">
      <c r="A208" s="5">
        <v>1394</v>
      </c>
      <c r="B208" s="5">
        <v>2</v>
      </c>
      <c r="C208" s="5" t="s">
        <v>527</v>
      </c>
      <c r="D208" s="5" t="s">
        <v>528</v>
      </c>
      <c r="E208" s="5">
        <v>53</v>
      </c>
      <c r="F208" s="5">
        <v>4677</v>
      </c>
      <c r="G208" s="5">
        <v>22</v>
      </c>
      <c r="H208" s="5">
        <v>4655</v>
      </c>
      <c r="I208" s="5">
        <v>1493</v>
      </c>
      <c r="J208" s="5">
        <v>1538</v>
      </c>
      <c r="K208" s="5">
        <v>633</v>
      </c>
      <c r="L208" s="5">
        <v>852</v>
      </c>
      <c r="M208" s="5">
        <v>129</v>
      </c>
      <c r="N208" s="5">
        <v>11</v>
      </c>
    </row>
    <row r="209" spans="1:14">
      <c r="A209" s="5">
        <v>1394</v>
      </c>
      <c r="B209" s="5">
        <v>7</v>
      </c>
      <c r="C209" s="5" t="s">
        <v>529</v>
      </c>
      <c r="D209" s="5" t="s">
        <v>530</v>
      </c>
      <c r="E209" s="5">
        <v>53</v>
      </c>
      <c r="F209" s="5">
        <v>4677</v>
      </c>
      <c r="G209" s="5">
        <v>22</v>
      </c>
      <c r="H209" s="5">
        <v>4655</v>
      </c>
      <c r="I209" s="5">
        <v>1493</v>
      </c>
      <c r="J209" s="5">
        <v>1538</v>
      </c>
      <c r="K209" s="5">
        <v>633</v>
      </c>
      <c r="L209" s="5">
        <v>852</v>
      </c>
      <c r="M209" s="5">
        <v>129</v>
      </c>
      <c r="N209" s="5">
        <v>11</v>
      </c>
    </row>
    <row r="210" spans="1:14">
      <c r="A210" s="5">
        <v>1394</v>
      </c>
      <c r="B210" s="5">
        <v>19</v>
      </c>
      <c r="C210" s="5" t="s">
        <v>531</v>
      </c>
      <c r="D210" s="5" t="s">
        <v>532</v>
      </c>
      <c r="E210" s="5">
        <v>6</v>
      </c>
      <c r="F210" s="5">
        <v>222</v>
      </c>
      <c r="G210" s="5">
        <v>0</v>
      </c>
      <c r="H210" s="5">
        <v>222</v>
      </c>
      <c r="I210" s="5">
        <v>78</v>
      </c>
      <c r="J210" s="5">
        <v>88</v>
      </c>
      <c r="K210" s="5">
        <v>9</v>
      </c>
      <c r="L210" s="5">
        <v>41</v>
      </c>
      <c r="M210" s="5">
        <v>4</v>
      </c>
      <c r="N210" s="5">
        <v>2</v>
      </c>
    </row>
    <row r="211" spans="1:14">
      <c r="A211" s="5">
        <v>1394</v>
      </c>
      <c r="B211" s="5">
        <v>4</v>
      </c>
      <c r="C211" s="5" t="s">
        <v>533</v>
      </c>
      <c r="D211" s="5" t="s">
        <v>534</v>
      </c>
      <c r="E211" s="5">
        <v>16</v>
      </c>
      <c r="F211" s="5">
        <v>705</v>
      </c>
      <c r="G211" s="5">
        <v>8</v>
      </c>
      <c r="H211" s="5">
        <v>697</v>
      </c>
      <c r="I211" s="5">
        <v>281</v>
      </c>
      <c r="J211" s="5">
        <v>184</v>
      </c>
      <c r="K211" s="5">
        <v>79</v>
      </c>
      <c r="L211" s="5">
        <v>133</v>
      </c>
      <c r="M211" s="5">
        <v>20</v>
      </c>
      <c r="N211" s="5">
        <v>0</v>
      </c>
    </row>
    <row r="212" spans="1:14">
      <c r="A212" s="5">
        <v>1394</v>
      </c>
      <c r="B212" s="5">
        <v>4</v>
      </c>
      <c r="C212" s="5" t="s">
        <v>535</v>
      </c>
      <c r="D212" s="5" t="s">
        <v>536</v>
      </c>
      <c r="E212" s="5">
        <v>7</v>
      </c>
      <c r="F212" s="5">
        <v>1535</v>
      </c>
      <c r="G212" s="5">
        <v>4</v>
      </c>
      <c r="H212" s="5">
        <v>1531</v>
      </c>
      <c r="I212" s="5">
        <v>494</v>
      </c>
      <c r="J212" s="5">
        <v>533</v>
      </c>
      <c r="K212" s="5">
        <v>210</v>
      </c>
      <c r="L212" s="5">
        <v>261</v>
      </c>
      <c r="M212" s="5">
        <v>32</v>
      </c>
      <c r="N212" s="5">
        <v>2</v>
      </c>
    </row>
    <row r="213" spans="1:14">
      <c r="A213" s="5">
        <v>1394</v>
      </c>
      <c r="B213" s="5">
        <v>4</v>
      </c>
      <c r="C213" s="5" t="s">
        <v>537</v>
      </c>
      <c r="D213" s="5" t="s">
        <v>538</v>
      </c>
      <c r="E213" s="5">
        <v>24</v>
      </c>
      <c r="F213" s="5">
        <v>2215</v>
      </c>
      <c r="G213" s="5">
        <v>10</v>
      </c>
      <c r="H213" s="5">
        <v>2205</v>
      </c>
      <c r="I213" s="5">
        <v>640</v>
      </c>
      <c r="J213" s="5">
        <v>733</v>
      </c>
      <c r="K213" s="5">
        <v>335</v>
      </c>
      <c r="L213" s="5">
        <v>417</v>
      </c>
      <c r="M213" s="5">
        <v>73</v>
      </c>
      <c r="N213" s="5">
        <v>7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9" t="s">
        <v>159</v>
      </c>
      <c r="B1" s="9"/>
      <c r="C1" s="8" t="str">
        <f>CONCATENATE("4-",'فهرست جداول'!B5,"-",MID('فهرست جداول'!A1, 58,10), "                  (میلیون ریال)")</f>
        <v>4-ارزش نهاده‌های فعالیت صنعتی کارگاه‏ها بر حسب فعالیت-94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.75" customHeight="1" thickBot="1">
      <c r="A2" s="36" t="s">
        <v>128</v>
      </c>
      <c r="B2" s="36" t="s">
        <v>151</v>
      </c>
      <c r="C2" s="36" t="s">
        <v>0</v>
      </c>
      <c r="D2" s="37" t="s">
        <v>1</v>
      </c>
      <c r="E2" s="28" t="s">
        <v>2</v>
      </c>
      <c r="F2" s="27" t="s">
        <v>22</v>
      </c>
      <c r="G2" s="27"/>
      <c r="H2" s="27"/>
      <c r="I2" s="27"/>
      <c r="J2" s="28" t="s">
        <v>23</v>
      </c>
      <c r="K2" s="28" t="s">
        <v>126</v>
      </c>
      <c r="L2" s="28" t="s">
        <v>24</v>
      </c>
      <c r="M2" s="28" t="s">
        <v>25</v>
      </c>
      <c r="N2" s="28" t="s">
        <v>26</v>
      </c>
      <c r="O2" s="28" t="s">
        <v>27</v>
      </c>
    </row>
    <row r="3" spans="1:15" ht="49.5" customHeight="1" thickBot="1">
      <c r="A3" s="38" t="s">
        <v>128</v>
      </c>
      <c r="B3" s="38"/>
      <c r="C3" s="38"/>
      <c r="D3" s="39"/>
      <c r="E3" s="32"/>
      <c r="F3" s="34" t="s">
        <v>2</v>
      </c>
      <c r="G3" s="34" t="s">
        <v>28</v>
      </c>
      <c r="H3" s="34" t="s">
        <v>29</v>
      </c>
      <c r="I3" s="34" t="s">
        <v>30</v>
      </c>
      <c r="J3" s="32"/>
      <c r="K3" s="32"/>
      <c r="L3" s="32"/>
      <c r="M3" s="32"/>
      <c r="N3" s="32"/>
      <c r="O3" s="32"/>
    </row>
    <row r="4" spans="1:15">
      <c r="A4" s="5">
        <v>1394</v>
      </c>
      <c r="B4" s="5">
        <v>1</v>
      </c>
      <c r="C4" s="5" t="s">
        <v>162</v>
      </c>
      <c r="D4" s="5" t="s">
        <v>163</v>
      </c>
      <c r="E4" s="5">
        <v>3495341080</v>
      </c>
      <c r="F4" s="5">
        <v>3305416152</v>
      </c>
      <c r="G4" s="5">
        <v>3188642610</v>
      </c>
      <c r="H4" s="5">
        <v>75151841</v>
      </c>
      <c r="I4" s="5">
        <v>41621701</v>
      </c>
      <c r="J4" s="5">
        <v>6708022</v>
      </c>
      <c r="K4" s="5">
        <v>8171660</v>
      </c>
      <c r="L4" s="5">
        <v>56685312</v>
      </c>
      <c r="M4" s="5">
        <v>62212462</v>
      </c>
      <c r="N4" s="5">
        <v>6288905</v>
      </c>
      <c r="O4" s="5">
        <v>49858567</v>
      </c>
    </row>
    <row r="5" spans="1:15">
      <c r="A5" s="5">
        <v>1394</v>
      </c>
      <c r="B5" s="5">
        <v>2</v>
      </c>
      <c r="C5" s="5" t="s">
        <v>164</v>
      </c>
      <c r="D5" s="5" t="s">
        <v>165</v>
      </c>
      <c r="E5" s="5">
        <v>479476340</v>
      </c>
      <c r="F5" s="5">
        <v>465472928</v>
      </c>
      <c r="G5" s="5">
        <v>432487709</v>
      </c>
      <c r="H5" s="5">
        <v>30191636</v>
      </c>
      <c r="I5" s="5">
        <v>2793583</v>
      </c>
      <c r="J5" s="5">
        <v>889522</v>
      </c>
      <c r="K5" s="5">
        <v>1261198</v>
      </c>
      <c r="L5" s="5">
        <v>3596665</v>
      </c>
      <c r="M5" s="5">
        <v>3115317</v>
      </c>
      <c r="N5" s="5">
        <v>457883</v>
      </c>
      <c r="O5" s="5">
        <v>4682828</v>
      </c>
    </row>
    <row r="6" spans="1:15">
      <c r="A6" s="5">
        <v>1394</v>
      </c>
      <c r="B6" s="5">
        <v>3</v>
      </c>
      <c r="C6" s="5" t="s">
        <v>166</v>
      </c>
      <c r="D6" s="5" t="s">
        <v>167</v>
      </c>
      <c r="E6" s="5">
        <v>45711371</v>
      </c>
      <c r="F6" s="5">
        <v>44624945</v>
      </c>
      <c r="G6" s="5">
        <v>43463996</v>
      </c>
      <c r="H6" s="5">
        <v>952063</v>
      </c>
      <c r="I6" s="5">
        <v>208886</v>
      </c>
      <c r="J6" s="5">
        <v>58330</v>
      </c>
      <c r="K6" s="5">
        <v>73737</v>
      </c>
      <c r="L6" s="5">
        <v>254262</v>
      </c>
      <c r="M6" s="5">
        <v>334331</v>
      </c>
      <c r="N6" s="5">
        <v>49021</v>
      </c>
      <c r="O6" s="5">
        <v>316745</v>
      </c>
    </row>
    <row r="7" spans="1:15">
      <c r="A7" s="5">
        <v>1394</v>
      </c>
      <c r="B7" s="5">
        <v>4</v>
      </c>
      <c r="C7" s="5" t="s">
        <v>168</v>
      </c>
      <c r="D7" s="5" t="s">
        <v>167</v>
      </c>
      <c r="E7" s="5">
        <v>45711371</v>
      </c>
      <c r="F7" s="5">
        <v>44624945</v>
      </c>
      <c r="G7" s="5">
        <v>43463996</v>
      </c>
      <c r="H7" s="5">
        <v>952063</v>
      </c>
      <c r="I7" s="5">
        <v>208886</v>
      </c>
      <c r="J7" s="5">
        <v>58330</v>
      </c>
      <c r="K7" s="5">
        <v>73737</v>
      </c>
      <c r="L7" s="5">
        <v>254262</v>
      </c>
      <c r="M7" s="5">
        <v>334331</v>
      </c>
      <c r="N7" s="5">
        <v>49021</v>
      </c>
      <c r="O7" s="5">
        <v>316745</v>
      </c>
    </row>
    <row r="8" spans="1:15">
      <c r="A8" s="5">
        <v>1394</v>
      </c>
      <c r="B8" s="5">
        <v>3</v>
      </c>
      <c r="C8" s="5" t="s">
        <v>169</v>
      </c>
      <c r="D8" s="5" t="s">
        <v>170</v>
      </c>
      <c r="E8" s="5">
        <v>5697749</v>
      </c>
      <c r="F8" s="5">
        <v>5543712</v>
      </c>
      <c r="G8" s="5">
        <v>5132376</v>
      </c>
      <c r="H8" s="5">
        <v>384501</v>
      </c>
      <c r="I8" s="5">
        <v>26834</v>
      </c>
      <c r="J8" s="5">
        <v>9837</v>
      </c>
      <c r="K8" s="5">
        <v>19260</v>
      </c>
      <c r="L8" s="5">
        <v>53683</v>
      </c>
      <c r="M8" s="5">
        <v>35113</v>
      </c>
      <c r="N8" s="5">
        <v>8040</v>
      </c>
      <c r="O8" s="5">
        <v>28104</v>
      </c>
    </row>
    <row r="9" spans="1:15">
      <c r="A9" s="5">
        <v>1394</v>
      </c>
      <c r="B9" s="5">
        <v>4</v>
      </c>
      <c r="C9" s="5" t="s">
        <v>171</v>
      </c>
      <c r="D9" s="5" t="s">
        <v>170</v>
      </c>
      <c r="E9" s="5">
        <v>5697749</v>
      </c>
      <c r="F9" s="5">
        <v>5543712</v>
      </c>
      <c r="G9" s="5">
        <v>5132376</v>
      </c>
      <c r="H9" s="5">
        <v>384501</v>
      </c>
      <c r="I9" s="5">
        <v>26834</v>
      </c>
      <c r="J9" s="5">
        <v>9837</v>
      </c>
      <c r="K9" s="5">
        <v>19260</v>
      </c>
      <c r="L9" s="5">
        <v>53683</v>
      </c>
      <c r="M9" s="5">
        <v>35113</v>
      </c>
      <c r="N9" s="5">
        <v>8040</v>
      </c>
      <c r="O9" s="5">
        <v>28104</v>
      </c>
    </row>
    <row r="10" spans="1:15">
      <c r="A10" s="5">
        <v>1394</v>
      </c>
      <c r="B10" s="5">
        <v>3</v>
      </c>
      <c r="C10" s="5" t="s">
        <v>172</v>
      </c>
      <c r="D10" s="5" t="s">
        <v>173</v>
      </c>
      <c r="E10" s="5">
        <v>48650724</v>
      </c>
      <c r="F10" s="5">
        <v>47579758</v>
      </c>
      <c r="G10" s="5">
        <v>43206918</v>
      </c>
      <c r="H10" s="5">
        <v>4122929</v>
      </c>
      <c r="I10" s="5">
        <v>249911</v>
      </c>
      <c r="J10" s="5">
        <v>45898</v>
      </c>
      <c r="K10" s="5">
        <v>47790</v>
      </c>
      <c r="L10" s="5">
        <v>229221</v>
      </c>
      <c r="M10" s="5">
        <v>196522</v>
      </c>
      <c r="N10" s="5">
        <v>58853</v>
      </c>
      <c r="O10" s="5">
        <v>492683</v>
      </c>
    </row>
    <row r="11" spans="1:15">
      <c r="A11" s="5">
        <v>1394</v>
      </c>
      <c r="B11" s="5">
        <v>4</v>
      </c>
      <c r="C11" s="5" t="s">
        <v>174</v>
      </c>
      <c r="D11" s="5" t="s">
        <v>173</v>
      </c>
      <c r="E11" s="5">
        <v>48650724</v>
      </c>
      <c r="F11" s="5">
        <v>47579758</v>
      </c>
      <c r="G11" s="5">
        <v>43206918</v>
      </c>
      <c r="H11" s="5">
        <v>4122929</v>
      </c>
      <c r="I11" s="5">
        <v>249911</v>
      </c>
      <c r="J11" s="5">
        <v>45898</v>
      </c>
      <c r="K11" s="5">
        <v>47790</v>
      </c>
      <c r="L11" s="5">
        <v>229221</v>
      </c>
      <c r="M11" s="5">
        <v>196522</v>
      </c>
      <c r="N11" s="5">
        <v>58853</v>
      </c>
      <c r="O11" s="5">
        <v>492683</v>
      </c>
    </row>
    <row r="12" spans="1:15">
      <c r="A12" s="5">
        <v>1394</v>
      </c>
      <c r="B12" s="5">
        <v>3</v>
      </c>
      <c r="C12" s="5" t="s">
        <v>175</v>
      </c>
      <c r="D12" s="5" t="s">
        <v>176</v>
      </c>
      <c r="E12" s="5">
        <v>68321430</v>
      </c>
      <c r="F12" s="5">
        <v>67224969</v>
      </c>
      <c r="G12" s="5">
        <v>64907872</v>
      </c>
      <c r="H12" s="5">
        <v>2088121</v>
      </c>
      <c r="I12" s="5">
        <v>228976</v>
      </c>
      <c r="J12" s="5">
        <v>52059</v>
      </c>
      <c r="K12" s="5">
        <v>153959</v>
      </c>
      <c r="L12" s="5">
        <v>298828</v>
      </c>
      <c r="M12" s="5">
        <v>254197</v>
      </c>
      <c r="N12" s="5">
        <v>25083</v>
      </c>
      <c r="O12" s="5">
        <v>312335</v>
      </c>
    </row>
    <row r="13" spans="1:15">
      <c r="A13" s="5">
        <v>1394</v>
      </c>
      <c r="B13" s="5">
        <v>4</v>
      </c>
      <c r="C13" s="5" t="s">
        <v>177</v>
      </c>
      <c r="D13" s="5" t="s">
        <v>176</v>
      </c>
      <c r="E13" s="5">
        <v>68321430</v>
      </c>
      <c r="F13" s="5">
        <v>67224969</v>
      </c>
      <c r="G13" s="5">
        <v>64907872</v>
      </c>
      <c r="H13" s="5">
        <v>2088121</v>
      </c>
      <c r="I13" s="5">
        <v>228976</v>
      </c>
      <c r="J13" s="5">
        <v>52059</v>
      </c>
      <c r="K13" s="5">
        <v>153959</v>
      </c>
      <c r="L13" s="5">
        <v>298828</v>
      </c>
      <c r="M13" s="5">
        <v>254197</v>
      </c>
      <c r="N13" s="5">
        <v>25083</v>
      </c>
      <c r="O13" s="5">
        <v>312335</v>
      </c>
    </row>
    <row r="14" spans="1:15">
      <c r="A14" s="5">
        <v>1394</v>
      </c>
      <c r="B14" s="5">
        <v>3</v>
      </c>
      <c r="C14" s="5" t="s">
        <v>178</v>
      </c>
      <c r="D14" s="5" t="s">
        <v>179</v>
      </c>
      <c r="E14" s="5">
        <v>98261310</v>
      </c>
      <c r="F14" s="5">
        <v>95599915</v>
      </c>
      <c r="G14" s="5">
        <v>84051193</v>
      </c>
      <c r="H14" s="5">
        <v>10613992</v>
      </c>
      <c r="I14" s="5">
        <v>934731</v>
      </c>
      <c r="J14" s="5">
        <v>290686</v>
      </c>
      <c r="K14" s="5">
        <v>245255</v>
      </c>
      <c r="L14" s="5">
        <v>503038</v>
      </c>
      <c r="M14" s="5">
        <v>651032</v>
      </c>
      <c r="N14" s="5">
        <v>102394</v>
      </c>
      <c r="O14" s="5">
        <v>868989</v>
      </c>
    </row>
    <row r="15" spans="1:15">
      <c r="A15" s="5">
        <v>1394</v>
      </c>
      <c r="B15" s="5">
        <v>4</v>
      </c>
      <c r="C15" s="5" t="s">
        <v>180</v>
      </c>
      <c r="D15" s="5" t="s">
        <v>179</v>
      </c>
      <c r="E15" s="5">
        <v>98261310</v>
      </c>
      <c r="F15" s="5">
        <v>95599915</v>
      </c>
      <c r="G15" s="5">
        <v>84051193</v>
      </c>
      <c r="H15" s="5">
        <v>10613992</v>
      </c>
      <c r="I15" s="5">
        <v>934731</v>
      </c>
      <c r="J15" s="5">
        <v>290686</v>
      </c>
      <c r="K15" s="5">
        <v>245255</v>
      </c>
      <c r="L15" s="5">
        <v>503038</v>
      </c>
      <c r="M15" s="5">
        <v>651032</v>
      </c>
      <c r="N15" s="5">
        <v>102394</v>
      </c>
      <c r="O15" s="5">
        <v>868989</v>
      </c>
    </row>
    <row r="16" spans="1:15">
      <c r="A16" s="5">
        <v>1394</v>
      </c>
      <c r="B16" s="5">
        <v>3</v>
      </c>
      <c r="C16" s="5" t="s">
        <v>181</v>
      </c>
      <c r="D16" s="5" t="s">
        <v>182</v>
      </c>
      <c r="E16" s="5">
        <v>77802705</v>
      </c>
      <c r="F16" s="5">
        <v>76570860</v>
      </c>
      <c r="G16" s="5">
        <v>74808416</v>
      </c>
      <c r="H16" s="5">
        <v>1457671</v>
      </c>
      <c r="I16" s="5">
        <v>304773</v>
      </c>
      <c r="J16" s="5">
        <v>48963</v>
      </c>
      <c r="K16" s="5">
        <v>70718</v>
      </c>
      <c r="L16" s="5">
        <v>179527</v>
      </c>
      <c r="M16" s="5">
        <v>513725</v>
      </c>
      <c r="N16" s="5">
        <v>28826</v>
      </c>
      <c r="O16" s="5">
        <v>390086</v>
      </c>
    </row>
    <row r="17" spans="1:15">
      <c r="A17" s="5">
        <v>1394</v>
      </c>
      <c r="B17" s="5">
        <v>4</v>
      </c>
      <c r="C17" s="5" t="s">
        <v>183</v>
      </c>
      <c r="D17" s="5" t="s">
        <v>184</v>
      </c>
      <c r="E17" s="5">
        <v>73591938</v>
      </c>
      <c r="F17" s="5">
        <v>72667148</v>
      </c>
      <c r="G17" s="5">
        <v>71172334</v>
      </c>
      <c r="H17" s="5">
        <v>1309930</v>
      </c>
      <c r="I17" s="5">
        <v>184884</v>
      </c>
      <c r="J17" s="5">
        <v>34250</v>
      </c>
      <c r="K17" s="5">
        <v>58245</v>
      </c>
      <c r="L17" s="5">
        <v>97432</v>
      </c>
      <c r="M17" s="5">
        <v>443122</v>
      </c>
      <c r="N17" s="5">
        <v>19841</v>
      </c>
      <c r="O17" s="5">
        <v>271901</v>
      </c>
    </row>
    <row r="18" spans="1:15">
      <c r="A18" s="5">
        <v>1394</v>
      </c>
      <c r="B18" s="5">
        <v>4</v>
      </c>
      <c r="C18" s="5" t="s">
        <v>185</v>
      </c>
      <c r="D18" s="5" t="s">
        <v>186</v>
      </c>
      <c r="E18" s="5">
        <v>4210766</v>
      </c>
      <c r="F18" s="5">
        <v>3903711</v>
      </c>
      <c r="G18" s="5">
        <v>3636082</v>
      </c>
      <c r="H18" s="5">
        <v>147741</v>
      </c>
      <c r="I18" s="5">
        <v>119888</v>
      </c>
      <c r="J18" s="5">
        <v>14713</v>
      </c>
      <c r="K18" s="5">
        <v>12473</v>
      </c>
      <c r="L18" s="5">
        <v>82096</v>
      </c>
      <c r="M18" s="5">
        <v>70603</v>
      </c>
      <c r="N18" s="5">
        <v>8985</v>
      </c>
      <c r="O18" s="5">
        <v>118185</v>
      </c>
    </row>
    <row r="19" spans="1:15">
      <c r="A19" s="5">
        <v>1394</v>
      </c>
      <c r="B19" s="5">
        <v>3</v>
      </c>
      <c r="C19" s="5" t="s">
        <v>187</v>
      </c>
      <c r="D19" s="5" t="s">
        <v>188</v>
      </c>
      <c r="E19" s="5">
        <v>103459076</v>
      </c>
      <c r="F19" s="5">
        <v>97173151</v>
      </c>
      <c r="G19" s="5">
        <v>86162792</v>
      </c>
      <c r="H19" s="5">
        <v>10241465</v>
      </c>
      <c r="I19" s="5">
        <v>768895</v>
      </c>
      <c r="J19" s="5">
        <v>362951</v>
      </c>
      <c r="K19" s="5">
        <v>595160</v>
      </c>
      <c r="L19" s="5">
        <v>1978399</v>
      </c>
      <c r="M19" s="5">
        <v>1009202</v>
      </c>
      <c r="N19" s="5">
        <v>168090</v>
      </c>
      <c r="O19" s="5">
        <v>2172123</v>
      </c>
    </row>
    <row r="20" spans="1:15">
      <c r="A20" s="5">
        <v>1394</v>
      </c>
      <c r="B20" s="5">
        <v>4</v>
      </c>
      <c r="C20" s="5" t="s">
        <v>189</v>
      </c>
      <c r="D20" s="5" t="s">
        <v>188</v>
      </c>
      <c r="E20" s="5">
        <v>22182520</v>
      </c>
      <c r="F20" s="5">
        <v>20883286</v>
      </c>
      <c r="G20" s="5">
        <v>17402385</v>
      </c>
      <c r="H20" s="5">
        <v>3268918</v>
      </c>
      <c r="I20" s="5">
        <v>211983</v>
      </c>
      <c r="J20" s="5">
        <v>146856</v>
      </c>
      <c r="K20" s="5">
        <v>63893</v>
      </c>
      <c r="L20" s="5">
        <v>258438</v>
      </c>
      <c r="M20" s="5">
        <v>299466</v>
      </c>
      <c r="N20" s="5">
        <v>66924</v>
      </c>
      <c r="O20" s="5">
        <v>463657</v>
      </c>
    </row>
    <row r="21" spans="1:15">
      <c r="A21" s="5">
        <v>1394</v>
      </c>
      <c r="B21" s="5">
        <v>4</v>
      </c>
      <c r="C21" s="5" t="s">
        <v>190</v>
      </c>
      <c r="D21" s="5" t="s">
        <v>191</v>
      </c>
      <c r="E21" s="5">
        <v>36462708</v>
      </c>
      <c r="F21" s="5">
        <v>33452906</v>
      </c>
      <c r="G21" s="5">
        <v>32657448</v>
      </c>
      <c r="H21" s="5">
        <v>622389</v>
      </c>
      <c r="I21" s="5">
        <v>173069</v>
      </c>
      <c r="J21" s="5">
        <v>64821</v>
      </c>
      <c r="K21" s="5">
        <v>293923</v>
      </c>
      <c r="L21" s="5">
        <v>1161734</v>
      </c>
      <c r="M21" s="5">
        <v>238557</v>
      </c>
      <c r="N21" s="5">
        <v>38681</v>
      </c>
      <c r="O21" s="5">
        <v>1212086</v>
      </c>
    </row>
    <row r="22" spans="1:15">
      <c r="A22" s="5">
        <v>1394</v>
      </c>
      <c r="B22" s="5">
        <v>4</v>
      </c>
      <c r="C22" s="5" t="s">
        <v>192</v>
      </c>
      <c r="D22" s="5" t="s">
        <v>193</v>
      </c>
      <c r="E22" s="5">
        <v>9805418</v>
      </c>
      <c r="F22" s="5">
        <v>9368776</v>
      </c>
      <c r="G22" s="5">
        <v>7483038</v>
      </c>
      <c r="H22" s="5">
        <v>1699362</v>
      </c>
      <c r="I22" s="5">
        <v>186376</v>
      </c>
      <c r="J22" s="5">
        <v>56815</v>
      </c>
      <c r="K22" s="5">
        <v>31663</v>
      </c>
      <c r="L22" s="5">
        <v>112462</v>
      </c>
      <c r="M22" s="5">
        <v>112167</v>
      </c>
      <c r="N22" s="5">
        <v>20613</v>
      </c>
      <c r="O22" s="5">
        <v>102921</v>
      </c>
    </row>
    <row r="23" spans="1:15">
      <c r="A23" s="5">
        <v>1394</v>
      </c>
      <c r="B23" s="5">
        <v>4</v>
      </c>
      <c r="C23" s="5" t="s">
        <v>194</v>
      </c>
      <c r="D23" s="5" t="s">
        <v>195</v>
      </c>
      <c r="E23" s="5">
        <v>3897075</v>
      </c>
      <c r="F23" s="5">
        <v>3789282</v>
      </c>
      <c r="G23" s="5">
        <v>3245790</v>
      </c>
      <c r="H23" s="5">
        <v>536162</v>
      </c>
      <c r="I23" s="5">
        <v>7330</v>
      </c>
      <c r="J23" s="5">
        <v>9084</v>
      </c>
      <c r="K23" s="5">
        <v>1613</v>
      </c>
      <c r="L23" s="5">
        <v>24182</v>
      </c>
      <c r="M23" s="5">
        <v>45531</v>
      </c>
      <c r="N23" s="5">
        <v>2319</v>
      </c>
      <c r="O23" s="5">
        <v>25064</v>
      </c>
    </row>
    <row r="24" spans="1:15">
      <c r="A24" s="5">
        <v>1394</v>
      </c>
      <c r="B24" s="5">
        <v>4</v>
      </c>
      <c r="C24" s="5" t="s">
        <v>196</v>
      </c>
      <c r="D24" s="5" t="s">
        <v>197</v>
      </c>
      <c r="E24" s="5">
        <v>4031374</v>
      </c>
      <c r="F24" s="5">
        <v>3857698</v>
      </c>
      <c r="G24" s="5">
        <v>3436999</v>
      </c>
      <c r="H24" s="5">
        <v>398930</v>
      </c>
      <c r="I24" s="5">
        <v>21769</v>
      </c>
      <c r="J24" s="5">
        <v>13585</v>
      </c>
      <c r="K24" s="5">
        <v>25380</v>
      </c>
      <c r="L24" s="5">
        <v>40696</v>
      </c>
      <c r="M24" s="5">
        <v>48401</v>
      </c>
      <c r="N24" s="5">
        <v>5649</v>
      </c>
      <c r="O24" s="5">
        <v>39966</v>
      </c>
    </row>
    <row r="25" spans="1:15">
      <c r="A25" s="5">
        <v>1394</v>
      </c>
      <c r="B25" s="5">
        <v>4</v>
      </c>
      <c r="C25" s="5" t="s">
        <v>198</v>
      </c>
      <c r="D25" s="5" t="s">
        <v>199</v>
      </c>
      <c r="E25" s="5">
        <v>27079980</v>
      </c>
      <c r="F25" s="5">
        <v>25821203</v>
      </c>
      <c r="G25" s="5">
        <v>21937133</v>
      </c>
      <c r="H25" s="5">
        <v>3715703</v>
      </c>
      <c r="I25" s="5">
        <v>168367</v>
      </c>
      <c r="J25" s="5">
        <v>71791</v>
      </c>
      <c r="K25" s="5">
        <v>178689</v>
      </c>
      <c r="L25" s="5">
        <v>380887</v>
      </c>
      <c r="M25" s="5">
        <v>265079</v>
      </c>
      <c r="N25" s="5">
        <v>33904</v>
      </c>
      <c r="O25" s="5">
        <v>328428</v>
      </c>
    </row>
    <row r="26" spans="1:15">
      <c r="A26" s="5">
        <v>1394</v>
      </c>
      <c r="B26" s="5">
        <v>3</v>
      </c>
      <c r="C26" s="5" t="s">
        <v>200</v>
      </c>
      <c r="D26" s="5" t="s">
        <v>201</v>
      </c>
      <c r="E26" s="5">
        <v>31571975</v>
      </c>
      <c r="F26" s="5">
        <v>31155618</v>
      </c>
      <c r="G26" s="5">
        <v>30754147</v>
      </c>
      <c r="H26" s="5">
        <v>330894</v>
      </c>
      <c r="I26" s="5">
        <v>70577</v>
      </c>
      <c r="J26" s="5">
        <v>20798</v>
      </c>
      <c r="K26" s="5">
        <v>55320</v>
      </c>
      <c r="L26" s="5">
        <v>99707</v>
      </c>
      <c r="M26" s="5">
        <v>121194</v>
      </c>
      <c r="N26" s="5">
        <v>17575</v>
      </c>
      <c r="O26" s="5">
        <v>101763</v>
      </c>
    </row>
    <row r="27" spans="1:15">
      <c r="A27" s="5">
        <v>1394</v>
      </c>
      <c r="B27" s="5">
        <v>4</v>
      </c>
      <c r="C27" s="5" t="s">
        <v>202</v>
      </c>
      <c r="D27" s="5" t="s">
        <v>201</v>
      </c>
      <c r="E27" s="5">
        <v>31571975</v>
      </c>
      <c r="F27" s="5">
        <v>31155618</v>
      </c>
      <c r="G27" s="5">
        <v>30754147</v>
      </c>
      <c r="H27" s="5">
        <v>330894</v>
      </c>
      <c r="I27" s="5">
        <v>70577</v>
      </c>
      <c r="J27" s="5">
        <v>20798</v>
      </c>
      <c r="K27" s="5">
        <v>55320</v>
      </c>
      <c r="L27" s="5">
        <v>99707</v>
      </c>
      <c r="M27" s="5">
        <v>121194</v>
      </c>
      <c r="N27" s="5">
        <v>17575</v>
      </c>
      <c r="O27" s="5">
        <v>101763</v>
      </c>
    </row>
    <row r="28" spans="1:15">
      <c r="A28" s="5">
        <v>1394</v>
      </c>
      <c r="B28" s="5">
        <v>2</v>
      </c>
      <c r="C28" s="5" t="s">
        <v>203</v>
      </c>
      <c r="D28" s="5" t="s">
        <v>204</v>
      </c>
      <c r="E28" s="5">
        <v>22955196</v>
      </c>
      <c r="F28" s="5">
        <v>21791939</v>
      </c>
      <c r="G28" s="5">
        <v>16975150</v>
      </c>
      <c r="H28" s="5">
        <v>4547984</v>
      </c>
      <c r="I28" s="5">
        <v>268806</v>
      </c>
      <c r="J28" s="5">
        <v>87172</v>
      </c>
      <c r="K28" s="5">
        <v>181150</v>
      </c>
      <c r="L28" s="5">
        <v>193648</v>
      </c>
      <c r="M28" s="5">
        <v>242657</v>
      </c>
      <c r="N28" s="5">
        <v>46775</v>
      </c>
      <c r="O28" s="5">
        <v>411854</v>
      </c>
    </row>
    <row r="29" spans="1:15">
      <c r="A29" s="5">
        <v>1394</v>
      </c>
      <c r="B29" s="5">
        <v>3</v>
      </c>
      <c r="C29" s="5" t="s">
        <v>205</v>
      </c>
      <c r="D29" s="5" t="s">
        <v>204</v>
      </c>
      <c r="E29" s="5">
        <v>22955196</v>
      </c>
      <c r="F29" s="5">
        <v>21791939</v>
      </c>
      <c r="G29" s="5">
        <v>16975150</v>
      </c>
      <c r="H29" s="5">
        <v>4547984</v>
      </c>
      <c r="I29" s="5">
        <v>268806</v>
      </c>
      <c r="J29" s="5">
        <v>87172</v>
      </c>
      <c r="K29" s="5">
        <v>181150</v>
      </c>
      <c r="L29" s="5">
        <v>193648</v>
      </c>
      <c r="M29" s="5">
        <v>242657</v>
      </c>
      <c r="N29" s="5">
        <v>46775</v>
      </c>
      <c r="O29" s="5">
        <v>411854</v>
      </c>
    </row>
    <row r="30" spans="1:15">
      <c r="A30" s="5">
        <v>1394</v>
      </c>
      <c r="B30" s="5">
        <v>4</v>
      </c>
      <c r="C30" s="5" t="s">
        <v>206</v>
      </c>
      <c r="D30" s="5" t="s">
        <v>207</v>
      </c>
      <c r="E30" s="5">
        <v>924010</v>
      </c>
      <c r="F30" s="5">
        <v>866003</v>
      </c>
      <c r="G30" s="5">
        <v>851741</v>
      </c>
      <c r="H30" s="5">
        <v>8934</v>
      </c>
      <c r="I30" s="5">
        <v>5328</v>
      </c>
      <c r="J30" s="5">
        <v>431</v>
      </c>
      <c r="K30" s="5">
        <v>543</v>
      </c>
      <c r="L30" s="5">
        <v>18826</v>
      </c>
      <c r="M30" s="5">
        <v>24211</v>
      </c>
      <c r="N30" s="5">
        <v>1582</v>
      </c>
      <c r="O30" s="5">
        <v>12414</v>
      </c>
    </row>
    <row r="31" spans="1:15">
      <c r="A31" s="5">
        <v>1394</v>
      </c>
      <c r="B31" s="5">
        <v>4</v>
      </c>
      <c r="C31" s="5" t="s">
        <v>208</v>
      </c>
      <c r="D31" s="5" t="s">
        <v>209</v>
      </c>
      <c r="E31" s="5">
        <v>2468392</v>
      </c>
      <c r="F31" s="5">
        <v>2400597</v>
      </c>
      <c r="G31" s="5">
        <v>2024121</v>
      </c>
      <c r="H31" s="5">
        <v>370871</v>
      </c>
      <c r="I31" s="5">
        <v>5606</v>
      </c>
      <c r="J31" s="5">
        <v>1723</v>
      </c>
      <c r="K31" s="5">
        <v>680</v>
      </c>
      <c r="L31" s="5">
        <v>19123</v>
      </c>
      <c r="M31" s="5">
        <v>21528</v>
      </c>
      <c r="N31" s="5">
        <v>5063</v>
      </c>
      <c r="O31" s="5">
        <v>19678</v>
      </c>
    </row>
    <row r="32" spans="1:15">
      <c r="A32" s="5">
        <v>1394</v>
      </c>
      <c r="B32" s="5">
        <v>4</v>
      </c>
      <c r="C32" s="5" t="s">
        <v>210</v>
      </c>
      <c r="D32" s="5" t="s">
        <v>211</v>
      </c>
      <c r="E32" s="5">
        <v>19562793</v>
      </c>
      <c r="F32" s="5">
        <v>18525339</v>
      </c>
      <c r="G32" s="5">
        <v>14099288</v>
      </c>
      <c r="H32" s="5">
        <v>4168179</v>
      </c>
      <c r="I32" s="5">
        <v>257872</v>
      </c>
      <c r="J32" s="5">
        <v>85019</v>
      </c>
      <c r="K32" s="5">
        <v>179927</v>
      </c>
      <c r="L32" s="5">
        <v>155699</v>
      </c>
      <c r="M32" s="5">
        <v>196918</v>
      </c>
      <c r="N32" s="5">
        <v>40129</v>
      </c>
      <c r="O32" s="5">
        <v>379762</v>
      </c>
    </row>
    <row r="33" spans="1:15">
      <c r="A33" s="5">
        <v>1394</v>
      </c>
      <c r="B33" s="5">
        <v>2</v>
      </c>
      <c r="C33" s="5" t="s">
        <v>212</v>
      </c>
      <c r="D33" s="5" t="s">
        <v>213</v>
      </c>
      <c r="E33" s="5">
        <v>3819393</v>
      </c>
      <c r="F33" s="5">
        <v>3692544</v>
      </c>
      <c r="G33" s="5">
        <v>2870194</v>
      </c>
      <c r="H33" s="5">
        <v>775105</v>
      </c>
      <c r="I33" s="5">
        <v>47245</v>
      </c>
      <c r="J33" s="5">
        <v>12758</v>
      </c>
      <c r="K33" s="5">
        <v>0</v>
      </c>
      <c r="L33" s="5">
        <v>10006</v>
      </c>
      <c r="M33" s="5">
        <v>28627</v>
      </c>
      <c r="N33" s="5">
        <v>605</v>
      </c>
      <c r="O33" s="5">
        <v>74854</v>
      </c>
    </row>
    <row r="34" spans="1:15">
      <c r="A34" s="5">
        <v>1394</v>
      </c>
      <c r="B34" s="5">
        <v>3</v>
      </c>
      <c r="C34" s="5" t="s">
        <v>214</v>
      </c>
      <c r="D34" s="5" t="s">
        <v>215</v>
      </c>
      <c r="E34" s="5">
        <v>3819393</v>
      </c>
      <c r="F34" s="5">
        <v>3692544</v>
      </c>
      <c r="G34" s="5">
        <v>2870194</v>
      </c>
      <c r="H34" s="5">
        <v>775105</v>
      </c>
      <c r="I34" s="5">
        <v>47245</v>
      </c>
      <c r="J34" s="5">
        <v>12758</v>
      </c>
      <c r="K34" s="5">
        <v>0</v>
      </c>
      <c r="L34" s="5">
        <v>10006</v>
      </c>
      <c r="M34" s="5">
        <v>28627</v>
      </c>
      <c r="N34" s="5">
        <v>605</v>
      </c>
      <c r="O34" s="5">
        <v>74854</v>
      </c>
    </row>
    <row r="35" spans="1:15">
      <c r="A35" s="5">
        <v>1394</v>
      </c>
      <c r="B35" s="5">
        <v>4</v>
      </c>
      <c r="C35" s="5" t="s">
        <v>216</v>
      </c>
      <c r="D35" s="5" t="s">
        <v>217</v>
      </c>
      <c r="E35" s="5">
        <v>3819393</v>
      </c>
      <c r="F35" s="5">
        <v>3692544</v>
      </c>
      <c r="G35" s="5">
        <v>2870194</v>
      </c>
      <c r="H35" s="5">
        <v>775105</v>
      </c>
      <c r="I35" s="5">
        <v>47245</v>
      </c>
      <c r="J35" s="5">
        <v>12758</v>
      </c>
      <c r="K35" s="5">
        <v>0</v>
      </c>
      <c r="L35" s="5">
        <v>10006</v>
      </c>
      <c r="M35" s="5">
        <v>28627</v>
      </c>
      <c r="N35" s="5">
        <v>605</v>
      </c>
      <c r="O35" s="5">
        <v>74854</v>
      </c>
    </row>
    <row r="36" spans="1:15">
      <c r="A36" s="5">
        <v>1394</v>
      </c>
      <c r="B36" s="5">
        <v>2</v>
      </c>
      <c r="C36" s="5" t="s">
        <v>218</v>
      </c>
      <c r="D36" s="5" t="s">
        <v>219</v>
      </c>
      <c r="E36" s="5">
        <v>65369353</v>
      </c>
      <c r="F36" s="5">
        <v>60870985</v>
      </c>
      <c r="G36" s="5">
        <v>58783674</v>
      </c>
      <c r="H36" s="5">
        <v>1061823</v>
      </c>
      <c r="I36" s="5">
        <v>1025488</v>
      </c>
      <c r="J36" s="5">
        <v>120863</v>
      </c>
      <c r="K36" s="5">
        <v>281626</v>
      </c>
      <c r="L36" s="5">
        <v>767072</v>
      </c>
      <c r="M36" s="5">
        <v>1864651</v>
      </c>
      <c r="N36" s="5">
        <v>116105</v>
      </c>
      <c r="O36" s="5">
        <v>1348051</v>
      </c>
    </row>
    <row r="37" spans="1:15">
      <c r="A37" s="5">
        <v>1394</v>
      </c>
      <c r="B37" s="5">
        <v>3</v>
      </c>
      <c r="C37" s="5" t="s">
        <v>220</v>
      </c>
      <c r="D37" s="5" t="s">
        <v>221</v>
      </c>
      <c r="E37" s="5">
        <v>39054983</v>
      </c>
      <c r="F37" s="5">
        <v>36033504</v>
      </c>
      <c r="G37" s="5">
        <v>34613873</v>
      </c>
      <c r="H37" s="5">
        <v>671247</v>
      </c>
      <c r="I37" s="5">
        <v>748384</v>
      </c>
      <c r="J37" s="5">
        <v>69113</v>
      </c>
      <c r="K37" s="5">
        <v>164329</v>
      </c>
      <c r="L37" s="5">
        <v>570092</v>
      </c>
      <c r="M37" s="5">
        <v>1415006</v>
      </c>
      <c r="N37" s="5">
        <v>86379</v>
      </c>
      <c r="O37" s="5">
        <v>716560</v>
      </c>
    </row>
    <row r="38" spans="1:15">
      <c r="A38" s="5">
        <v>1394</v>
      </c>
      <c r="B38" s="5">
        <v>4</v>
      </c>
      <c r="C38" s="5" t="s">
        <v>222</v>
      </c>
      <c r="D38" s="5" t="s">
        <v>223</v>
      </c>
      <c r="E38" s="5">
        <v>25561250</v>
      </c>
      <c r="F38" s="5">
        <v>23848788</v>
      </c>
      <c r="G38" s="5">
        <v>23063179</v>
      </c>
      <c r="H38" s="5">
        <v>439048</v>
      </c>
      <c r="I38" s="5">
        <v>346561</v>
      </c>
      <c r="J38" s="5">
        <v>25379</v>
      </c>
      <c r="K38" s="5">
        <v>101461</v>
      </c>
      <c r="L38" s="5">
        <v>269740</v>
      </c>
      <c r="M38" s="5">
        <v>987651</v>
      </c>
      <c r="N38" s="5">
        <v>51138</v>
      </c>
      <c r="O38" s="5">
        <v>277092</v>
      </c>
    </row>
    <row r="39" spans="1:15">
      <c r="A39" s="5">
        <v>1394</v>
      </c>
      <c r="B39" s="5">
        <v>4</v>
      </c>
      <c r="C39" s="5" t="s">
        <v>224</v>
      </c>
      <c r="D39" s="5" t="s">
        <v>225</v>
      </c>
      <c r="E39" s="5">
        <v>12149833</v>
      </c>
      <c r="F39" s="5">
        <v>11153556</v>
      </c>
      <c r="G39" s="5">
        <v>10567612</v>
      </c>
      <c r="H39" s="5">
        <v>209369</v>
      </c>
      <c r="I39" s="5">
        <v>376576</v>
      </c>
      <c r="J39" s="5">
        <v>40159</v>
      </c>
      <c r="K39" s="5">
        <v>48948</v>
      </c>
      <c r="L39" s="5">
        <v>149007</v>
      </c>
      <c r="M39" s="5">
        <v>329131</v>
      </c>
      <c r="N39" s="5">
        <v>18233</v>
      </c>
      <c r="O39" s="5">
        <v>410800</v>
      </c>
    </row>
    <row r="40" spans="1:15">
      <c r="A40" s="5">
        <v>1394</v>
      </c>
      <c r="B40" s="5">
        <v>4</v>
      </c>
      <c r="C40" s="5" t="s">
        <v>226</v>
      </c>
      <c r="D40" s="5" t="s">
        <v>227</v>
      </c>
      <c r="E40" s="5">
        <v>1343901</v>
      </c>
      <c r="F40" s="5">
        <v>1031160</v>
      </c>
      <c r="G40" s="5">
        <v>983082</v>
      </c>
      <c r="H40" s="5">
        <v>22831</v>
      </c>
      <c r="I40" s="5">
        <v>25247</v>
      </c>
      <c r="J40" s="5">
        <v>3576</v>
      </c>
      <c r="K40" s="5">
        <v>13920</v>
      </c>
      <c r="L40" s="5">
        <v>151345</v>
      </c>
      <c r="M40" s="5">
        <v>98224</v>
      </c>
      <c r="N40" s="5">
        <v>17009</v>
      </c>
      <c r="O40" s="5">
        <v>28668</v>
      </c>
    </row>
    <row r="41" spans="1:15">
      <c r="A41" s="5">
        <v>1394</v>
      </c>
      <c r="B41" s="5">
        <v>3</v>
      </c>
      <c r="C41" s="5" t="s">
        <v>228</v>
      </c>
      <c r="D41" s="5" t="s">
        <v>229</v>
      </c>
      <c r="E41" s="5">
        <v>26314370</v>
      </c>
      <c r="F41" s="5">
        <v>24837481</v>
      </c>
      <c r="G41" s="5">
        <v>24169801</v>
      </c>
      <c r="H41" s="5">
        <v>390575</v>
      </c>
      <c r="I41" s="5">
        <v>277104</v>
      </c>
      <c r="J41" s="5">
        <v>51750</v>
      </c>
      <c r="K41" s="5">
        <v>117297</v>
      </c>
      <c r="L41" s="5">
        <v>196980</v>
      </c>
      <c r="M41" s="5">
        <v>449645</v>
      </c>
      <c r="N41" s="5">
        <v>29726</v>
      </c>
      <c r="O41" s="5">
        <v>631490</v>
      </c>
    </row>
    <row r="42" spans="1:15">
      <c r="A42" s="5">
        <v>1394</v>
      </c>
      <c r="B42" s="5">
        <v>4</v>
      </c>
      <c r="C42" s="5" t="s">
        <v>230</v>
      </c>
      <c r="D42" s="5" t="s">
        <v>231</v>
      </c>
      <c r="E42" s="5">
        <v>142617</v>
      </c>
      <c r="F42" s="5">
        <v>123746</v>
      </c>
      <c r="G42" s="5">
        <v>121418</v>
      </c>
      <c r="H42" s="5">
        <v>1609</v>
      </c>
      <c r="I42" s="5">
        <v>720</v>
      </c>
      <c r="J42" s="5">
        <v>0</v>
      </c>
      <c r="K42" s="5">
        <v>0</v>
      </c>
      <c r="L42" s="5">
        <v>8832</v>
      </c>
      <c r="M42" s="5">
        <v>6969</v>
      </c>
      <c r="N42" s="5">
        <v>401</v>
      </c>
      <c r="O42" s="5">
        <v>2669</v>
      </c>
    </row>
    <row r="43" spans="1:15">
      <c r="A43" s="5">
        <v>1394</v>
      </c>
      <c r="B43" s="5">
        <v>4</v>
      </c>
      <c r="C43" s="5" t="s">
        <v>232</v>
      </c>
      <c r="D43" s="5" t="s">
        <v>233</v>
      </c>
      <c r="E43" s="5">
        <v>7137676</v>
      </c>
      <c r="F43" s="5">
        <v>6784970</v>
      </c>
      <c r="G43" s="5">
        <v>6531862</v>
      </c>
      <c r="H43" s="5">
        <v>127165</v>
      </c>
      <c r="I43" s="5">
        <v>125943</v>
      </c>
      <c r="J43" s="5">
        <v>12066</v>
      </c>
      <c r="K43" s="5">
        <v>32657</v>
      </c>
      <c r="L43" s="5">
        <v>77532</v>
      </c>
      <c r="M43" s="5">
        <v>134270</v>
      </c>
      <c r="N43" s="5">
        <v>8384</v>
      </c>
      <c r="O43" s="5">
        <v>87797</v>
      </c>
    </row>
    <row r="44" spans="1:15">
      <c r="A44" s="5">
        <v>1394</v>
      </c>
      <c r="B44" s="5">
        <v>4</v>
      </c>
      <c r="C44" s="5" t="s">
        <v>234</v>
      </c>
      <c r="D44" s="5" t="s">
        <v>235</v>
      </c>
      <c r="E44" s="5">
        <v>17597047</v>
      </c>
      <c r="F44" s="5">
        <v>16560668</v>
      </c>
      <c r="G44" s="5">
        <v>16190530</v>
      </c>
      <c r="H44" s="5">
        <v>236406</v>
      </c>
      <c r="I44" s="5">
        <v>133733</v>
      </c>
      <c r="J44" s="5">
        <v>38966</v>
      </c>
      <c r="K44" s="5">
        <v>82419</v>
      </c>
      <c r="L44" s="5">
        <v>93682</v>
      </c>
      <c r="M44" s="5">
        <v>276832</v>
      </c>
      <c r="N44" s="5">
        <v>18024</v>
      </c>
      <c r="O44" s="5">
        <v>526457</v>
      </c>
    </row>
    <row r="45" spans="1:15">
      <c r="A45" s="5">
        <v>1394</v>
      </c>
      <c r="B45" s="5">
        <v>4</v>
      </c>
      <c r="C45" s="5" t="s">
        <v>236</v>
      </c>
      <c r="D45" s="5" t="s">
        <v>237</v>
      </c>
      <c r="E45" s="5">
        <v>452275</v>
      </c>
      <c r="F45" s="5">
        <v>432778</v>
      </c>
      <c r="G45" s="5">
        <v>421299</v>
      </c>
      <c r="H45" s="5">
        <v>6629</v>
      </c>
      <c r="I45" s="5">
        <v>4851</v>
      </c>
      <c r="J45" s="5">
        <v>0</v>
      </c>
      <c r="K45" s="5">
        <v>778</v>
      </c>
      <c r="L45" s="5">
        <v>3994</v>
      </c>
      <c r="M45" s="5">
        <v>8481</v>
      </c>
      <c r="N45" s="5">
        <v>531</v>
      </c>
      <c r="O45" s="5">
        <v>5714</v>
      </c>
    </row>
    <row r="46" spans="1:15">
      <c r="A46" s="5">
        <v>1394</v>
      </c>
      <c r="B46" s="5">
        <v>4</v>
      </c>
      <c r="C46" s="5" t="s">
        <v>238</v>
      </c>
      <c r="D46" s="5" t="s">
        <v>239</v>
      </c>
      <c r="E46" s="5">
        <v>984754</v>
      </c>
      <c r="F46" s="5">
        <v>935318</v>
      </c>
      <c r="G46" s="5">
        <v>904692</v>
      </c>
      <c r="H46" s="5">
        <v>18767</v>
      </c>
      <c r="I46" s="5">
        <v>11858</v>
      </c>
      <c r="J46" s="5">
        <v>718</v>
      </c>
      <c r="K46" s="5">
        <v>1444</v>
      </c>
      <c r="L46" s="5">
        <v>12941</v>
      </c>
      <c r="M46" s="5">
        <v>23093</v>
      </c>
      <c r="N46" s="5">
        <v>2386</v>
      </c>
      <c r="O46" s="5">
        <v>8854</v>
      </c>
    </row>
    <row r="47" spans="1:15">
      <c r="A47" s="5">
        <v>1394</v>
      </c>
      <c r="B47" s="5">
        <v>2</v>
      </c>
      <c r="C47" s="5" t="s">
        <v>240</v>
      </c>
      <c r="D47" s="5" t="s">
        <v>241</v>
      </c>
      <c r="E47" s="5">
        <v>4602328</v>
      </c>
      <c r="F47" s="5">
        <v>4434233</v>
      </c>
      <c r="G47" s="5">
        <v>4281435</v>
      </c>
      <c r="H47" s="5">
        <v>88502</v>
      </c>
      <c r="I47" s="5">
        <v>64297</v>
      </c>
      <c r="J47" s="5">
        <v>6302</v>
      </c>
      <c r="K47" s="5">
        <v>6810</v>
      </c>
      <c r="L47" s="5">
        <v>29329</v>
      </c>
      <c r="M47" s="5">
        <v>56988</v>
      </c>
      <c r="N47" s="5">
        <v>7707</v>
      </c>
      <c r="O47" s="5">
        <v>60959</v>
      </c>
    </row>
    <row r="48" spans="1:15">
      <c r="A48" s="5">
        <v>1394</v>
      </c>
      <c r="B48" s="5">
        <v>3</v>
      </c>
      <c r="C48" s="5" t="s">
        <v>242</v>
      </c>
      <c r="D48" s="5" t="s">
        <v>243</v>
      </c>
      <c r="E48" s="5">
        <v>4265398</v>
      </c>
      <c r="F48" s="5">
        <v>4118758</v>
      </c>
      <c r="G48" s="5">
        <v>3976561</v>
      </c>
      <c r="H48" s="5">
        <v>81994</v>
      </c>
      <c r="I48" s="5">
        <v>60203</v>
      </c>
      <c r="J48" s="5">
        <v>4937</v>
      </c>
      <c r="K48" s="5">
        <v>5999</v>
      </c>
      <c r="L48" s="5">
        <v>26743</v>
      </c>
      <c r="M48" s="5">
        <v>45336</v>
      </c>
      <c r="N48" s="5">
        <v>6848</v>
      </c>
      <c r="O48" s="5">
        <v>56777</v>
      </c>
    </row>
    <row r="49" spans="1:15">
      <c r="A49" s="5">
        <v>1394</v>
      </c>
      <c r="B49" s="5">
        <v>4</v>
      </c>
      <c r="C49" s="5" t="s">
        <v>244</v>
      </c>
      <c r="D49" s="5" t="s">
        <v>243</v>
      </c>
      <c r="E49" s="5">
        <v>4265398</v>
      </c>
      <c r="F49" s="5">
        <v>4118758</v>
      </c>
      <c r="G49" s="5">
        <v>3976561</v>
      </c>
      <c r="H49" s="5">
        <v>81994</v>
      </c>
      <c r="I49" s="5">
        <v>60203</v>
      </c>
      <c r="J49" s="5">
        <v>4937</v>
      </c>
      <c r="K49" s="5">
        <v>5999</v>
      </c>
      <c r="L49" s="5">
        <v>26743</v>
      </c>
      <c r="M49" s="5">
        <v>45336</v>
      </c>
      <c r="N49" s="5">
        <v>6848</v>
      </c>
      <c r="O49" s="5">
        <v>56777</v>
      </c>
    </row>
    <row r="50" spans="1:15">
      <c r="A50" s="5">
        <v>1394</v>
      </c>
      <c r="B50" s="5">
        <v>3</v>
      </c>
      <c r="C50" s="5" t="s">
        <v>245</v>
      </c>
      <c r="D50" s="5" t="s">
        <v>246</v>
      </c>
      <c r="E50" s="5">
        <v>336930</v>
      </c>
      <c r="F50" s="5">
        <v>315475</v>
      </c>
      <c r="G50" s="5">
        <v>304874</v>
      </c>
      <c r="H50" s="5">
        <v>6508</v>
      </c>
      <c r="I50" s="5">
        <v>4093</v>
      </c>
      <c r="J50" s="5">
        <v>1365</v>
      </c>
      <c r="K50" s="5">
        <v>811</v>
      </c>
      <c r="L50" s="5">
        <v>2586</v>
      </c>
      <c r="M50" s="5">
        <v>11653</v>
      </c>
      <c r="N50" s="5">
        <v>859</v>
      </c>
      <c r="O50" s="5">
        <v>4182</v>
      </c>
    </row>
    <row r="51" spans="1:15">
      <c r="A51" s="5">
        <v>1394</v>
      </c>
      <c r="B51" s="5">
        <v>4</v>
      </c>
      <c r="C51" s="5" t="s">
        <v>247</v>
      </c>
      <c r="D51" s="5" t="s">
        <v>246</v>
      </c>
      <c r="E51" s="5">
        <v>336930</v>
      </c>
      <c r="F51" s="5">
        <v>315475</v>
      </c>
      <c r="G51" s="5">
        <v>304874</v>
      </c>
      <c r="H51" s="5">
        <v>6508</v>
      </c>
      <c r="I51" s="5">
        <v>4093</v>
      </c>
      <c r="J51" s="5">
        <v>1365</v>
      </c>
      <c r="K51" s="5">
        <v>811</v>
      </c>
      <c r="L51" s="5">
        <v>2586</v>
      </c>
      <c r="M51" s="5">
        <v>11653</v>
      </c>
      <c r="N51" s="5">
        <v>859</v>
      </c>
      <c r="O51" s="5">
        <v>4182</v>
      </c>
    </row>
    <row r="52" spans="1:15">
      <c r="A52" s="5">
        <v>1394</v>
      </c>
      <c r="B52" s="5">
        <v>2</v>
      </c>
      <c r="C52" s="5" t="s">
        <v>248</v>
      </c>
      <c r="D52" s="5" t="s">
        <v>249</v>
      </c>
      <c r="E52" s="5">
        <v>7761297</v>
      </c>
      <c r="F52" s="5">
        <v>7481247</v>
      </c>
      <c r="G52" s="5">
        <v>7195795</v>
      </c>
      <c r="H52" s="5">
        <v>238499</v>
      </c>
      <c r="I52" s="5">
        <v>46952</v>
      </c>
      <c r="J52" s="5">
        <v>11673</v>
      </c>
      <c r="K52" s="5">
        <v>14923</v>
      </c>
      <c r="L52" s="5">
        <v>37913</v>
      </c>
      <c r="M52" s="5">
        <v>85868</v>
      </c>
      <c r="N52" s="5">
        <v>14214</v>
      </c>
      <c r="O52" s="5">
        <v>115459</v>
      </c>
    </row>
    <row r="53" spans="1:15">
      <c r="A53" s="5">
        <v>1394</v>
      </c>
      <c r="B53" s="5">
        <v>3</v>
      </c>
      <c r="C53" s="5" t="s">
        <v>250</v>
      </c>
      <c r="D53" s="5" t="s">
        <v>251</v>
      </c>
      <c r="E53" s="5">
        <v>3622278</v>
      </c>
      <c r="F53" s="5">
        <v>3480808</v>
      </c>
      <c r="G53" s="5">
        <v>3362719</v>
      </c>
      <c r="H53" s="5">
        <v>93326</v>
      </c>
      <c r="I53" s="5">
        <v>24763</v>
      </c>
      <c r="J53" s="5">
        <v>6981</v>
      </c>
      <c r="K53" s="5">
        <v>13113</v>
      </c>
      <c r="L53" s="5">
        <v>23787</v>
      </c>
      <c r="M53" s="5">
        <v>39413</v>
      </c>
      <c r="N53" s="5">
        <v>10301</v>
      </c>
      <c r="O53" s="5">
        <v>47874</v>
      </c>
    </row>
    <row r="54" spans="1:15">
      <c r="A54" s="5">
        <v>1394</v>
      </c>
      <c r="B54" s="5">
        <v>4</v>
      </c>
      <c r="C54" s="5" t="s">
        <v>252</v>
      </c>
      <c r="D54" s="5" t="s">
        <v>253</v>
      </c>
      <c r="E54" s="5">
        <v>2924444</v>
      </c>
      <c r="F54" s="5">
        <v>2837253</v>
      </c>
      <c r="G54" s="5">
        <v>2747073</v>
      </c>
      <c r="H54" s="5">
        <v>72162</v>
      </c>
      <c r="I54" s="5">
        <v>18019</v>
      </c>
      <c r="J54" s="5">
        <v>4232</v>
      </c>
      <c r="K54" s="5">
        <v>10799</v>
      </c>
      <c r="L54" s="5">
        <v>19693</v>
      </c>
      <c r="M54" s="5">
        <v>21707</v>
      </c>
      <c r="N54" s="5">
        <v>8655</v>
      </c>
      <c r="O54" s="5">
        <v>22106</v>
      </c>
    </row>
    <row r="55" spans="1:15">
      <c r="A55" s="5">
        <v>1394</v>
      </c>
      <c r="B55" s="5">
        <v>4</v>
      </c>
      <c r="C55" s="5" t="s">
        <v>254</v>
      </c>
      <c r="D55" s="5" t="s">
        <v>255</v>
      </c>
      <c r="E55" s="5">
        <v>697834</v>
      </c>
      <c r="F55" s="5">
        <v>643555</v>
      </c>
      <c r="G55" s="5">
        <v>615646</v>
      </c>
      <c r="H55" s="5">
        <v>21165</v>
      </c>
      <c r="I55" s="5">
        <v>6744</v>
      </c>
      <c r="J55" s="5">
        <v>2749</v>
      </c>
      <c r="K55" s="5">
        <v>2314</v>
      </c>
      <c r="L55" s="5">
        <v>4094</v>
      </c>
      <c r="M55" s="5">
        <v>17707</v>
      </c>
      <c r="N55" s="5">
        <v>1646</v>
      </c>
      <c r="O55" s="5">
        <v>25768</v>
      </c>
    </row>
    <row r="56" spans="1:15">
      <c r="A56" s="5">
        <v>1394</v>
      </c>
      <c r="B56" s="5">
        <v>3</v>
      </c>
      <c r="C56" s="5" t="s">
        <v>256</v>
      </c>
      <c r="D56" s="5" t="s">
        <v>257</v>
      </c>
      <c r="E56" s="5">
        <v>4139020</v>
      </c>
      <c r="F56" s="5">
        <v>4000438</v>
      </c>
      <c r="G56" s="5">
        <v>3833076</v>
      </c>
      <c r="H56" s="5">
        <v>145173</v>
      </c>
      <c r="I56" s="5">
        <v>22189</v>
      </c>
      <c r="J56" s="5">
        <v>4692</v>
      </c>
      <c r="K56" s="5">
        <v>1810</v>
      </c>
      <c r="L56" s="5">
        <v>14126</v>
      </c>
      <c r="M56" s="5">
        <v>46454</v>
      </c>
      <c r="N56" s="5">
        <v>3913</v>
      </c>
      <c r="O56" s="5">
        <v>67585</v>
      </c>
    </row>
    <row r="57" spans="1:15">
      <c r="A57" s="5">
        <v>1394</v>
      </c>
      <c r="B57" s="5">
        <v>4</v>
      </c>
      <c r="C57" s="5" t="s">
        <v>258</v>
      </c>
      <c r="D57" s="5" t="s">
        <v>257</v>
      </c>
      <c r="E57" s="5">
        <v>4139020</v>
      </c>
      <c r="F57" s="5">
        <v>4000438</v>
      </c>
      <c r="G57" s="5">
        <v>3833076</v>
      </c>
      <c r="H57" s="5">
        <v>145173</v>
      </c>
      <c r="I57" s="5">
        <v>22189</v>
      </c>
      <c r="J57" s="5">
        <v>4692</v>
      </c>
      <c r="K57" s="5">
        <v>1810</v>
      </c>
      <c r="L57" s="5">
        <v>14126</v>
      </c>
      <c r="M57" s="5">
        <v>46454</v>
      </c>
      <c r="N57" s="5">
        <v>3913</v>
      </c>
      <c r="O57" s="5">
        <v>67585</v>
      </c>
    </row>
    <row r="58" spans="1:15">
      <c r="A58" s="5">
        <v>1394</v>
      </c>
      <c r="B58" s="5">
        <v>2</v>
      </c>
      <c r="C58" s="5" t="s">
        <v>259</v>
      </c>
      <c r="D58" s="5" t="s">
        <v>260</v>
      </c>
      <c r="E58" s="5">
        <v>14714087</v>
      </c>
      <c r="F58" s="5">
        <v>13871725</v>
      </c>
      <c r="G58" s="5">
        <v>13564307</v>
      </c>
      <c r="H58" s="5">
        <v>84745</v>
      </c>
      <c r="I58" s="5">
        <v>222673</v>
      </c>
      <c r="J58" s="5">
        <v>45430</v>
      </c>
      <c r="K58" s="5">
        <v>49540</v>
      </c>
      <c r="L58" s="5">
        <v>208937</v>
      </c>
      <c r="M58" s="5">
        <v>246484</v>
      </c>
      <c r="N58" s="5">
        <v>5018</v>
      </c>
      <c r="O58" s="5">
        <v>286953</v>
      </c>
    </row>
    <row r="59" spans="1:15">
      <c r="A59" s="5">
        <v>1394</v>
      </c>
      <c r="B59" s="5">
        <v>3</v>
      </c>
      <c r="C59" s="5" t="s">
        <v>261</v>
      </c>
      <c r="D59" s="5" t="s">
        <v>262</v>
      </c>
      <c r="E59" s="5">
        <v>458141</v>
      </c>
      <c r="F59" s="5">
        <v>414686</v>
      </c>
      <c r="G59" s="5">
        <v>405141</v>
      </c>
      <c r="H59" s="5">
        <v>1481</v>
      </c>
      <c r="I59" s="5">
        <v>8063</v>
      </c>
      <c r="J59" s="5">
        <v>9173</v>
      </c>
      <c r="K59" s="5">
        <v>1685</v>
      </c>
      <c r="L59" s="5">
        <v>6188</v>
      </c>
      <c r="M59" s="5">
        <v>7821</v>
      </c>
      <c r="N59" s="5">
        <v>606</v>
      </c>
      <c r="O59" s="5">
        <v>17982</v>
      </c>
    </row>
    <row r="60" spans="1:15">
      <c r="A60" s="5">
        <v>1394</v>
      </c>
      <c r="B60" s="5">
        <v>4</v>
      </c>
      <c r="C60" s="5" t="s">
        <v>263</v>
      </c>
      <c r="D60" s="5" t="s">
        <v>262</v>
      </c>
      <c r="E60" s="5">
        <v>458141</v>
      </c>
      <c r="F60" s="5">
        <v>414686</v>
      </c>
      <c r="G60" s="5">
        <v>405141</v>
      </c>
      <c r="H60" s="5">
        <v>1481</v>
      </c>
      <c r="I60" s="5">
        <v>8063</v>
      </c>
      <c r="J60" s="5">
        <v>9173</v>
      </c>
      <c r="K60" s="5">
        <v>1685</v>
      </c>
      <c r="L60" s="5">
        <v>6188</v>
      </c>
      <c r="M60" s="5">
        <v>7821</v>
      </c>
      <c r="N60" s="5">
        <v>606</v>
      </c>
      <c r="O60" s="5">
        <v>17982</v>
      </c>
    </row>
    <row r="61" spans="1:15">
      <c r="A61" s="5">
        <v>1394</v>
      </c>
      <c r="B61" s="5">
        <v>3</v>
      </c>
      <c r="C61" s="5" t="s">
        <v>264</v>
      </c>
      <c r="D61" s="5" t="s">
        <v>265</v>
      </c>
      <c r="E61" s="5">
        <v>14255946</v>
      </c>
      <c r="F61" s="5">
        <v>13457039</v>
      </c>
      <c r="G61" s="5">
        <v>13159165</v>
      </c>
      <c r="H61" s="5">
        <v>83264</v>
      </c>
      <c r="I61" s="5">
        <v>214610</v>
      </c>
      <c r="J61" s="5">
        <v>36258</v>
      </c>
      <c r="K61" s="5">
        <v>47855</v>
      </c>
      <c r="L61" s="5">
        <v>202749</v>
      </c>
      <c r="M61" s="5">
        <v>238662</v>
      </c>
      <c r="N61" s="5">
        <v>4412</v>
      </c>
      <c r="O61" s="5">
        <v>268971</v>
      </c>
    </row>
    <row r="62" spans="1:15">
      <c r="A62" s="5">
        <v>1394</v>
      </c>
      <c r="B62" s="5">
        <v>4</v>
      </c>
      <c r="C62" s="5" t="s">
        <v>266</v>
      </c>
      <c r="D62" s="5" t="s">
        <v>267</v>
      </c>
      <c r="E62" s="5">
        <v>12637094</v>
      </c>
      <c r="F62" s="5">
        <v>11905813</v>
      </c>
      <c r="G62" s="5">
        <v>11640610</v>
      </c>
      <c r="H62" s="5">
        <v>77361</v>
      </c>
      <c r="I62" s="5">
        <v>187841</v>
      </c>
      <c r="J62" s="5">
        <v>34158</v>
      </c>
      <c r="K62" s="5">
        <v>42743</v>
      </c>
      <c r="L62" s="5">
        <v>188674</v>
      </c>
      <c r="M62" s="5">
        <v>216487</v>
      </c>
      <c r="N62" s="5">
        <v>2736</v>
      </c>
      <c r="O62" s="5">
        <v>246483</v>
      </c>
    </row>
    <row r="63" spans="1:15">
      <c r="A63" s="5">
        <v>1394</v>
      </c>
      <c r="B63" s="5">
        <v>4</v>
      </c>
      <c r="C63" s="5" t="s">
        <v>268</v>
      </c>
      <c r="D63" s="5" t="s">
        <v>269</v>
      </c>
      <c r="E63" s="5">
        <v>810149</v>
      </c>
      <c r="F63" s="5">
        <v>770820</v>
      </c>
      <c r="G63" s="5">
        <v>746791</v>
      </c>
      <c r="H63" s="5">
        <v>4807</v>
      </c>
      <c r="I63" s="5">
        <v>19222</v>
      </c>
      <c r="J63" s="5">
        <v>421</v>
      </c>
      <c r="K63" s="5">
        <v>2561</v>
      </c>
      <c r="L63" s="5">
        <v>7027</v>
      </c>
      <c r="M63" s="5">
        <v>12197</v>
      </c>
      <c r="N63" s="5">
        <v>1125</v>
      </c>
      <c r="O63" s="5">
        <v>15997</v>
      </c>
    </row>
    <row r="64" spans="1:15">
      <c r="A64" s="5">
        <v>1394</v>
      </c>
      <c r="B64" s="5">
        <v>4</v>
      </c>
      <c r="C64" s="5" t="s">
        <v>270</v>
      </c>
      <c r="D64" s="5" t="s">
        <v>271</v>
      </c>
      <c r="E64" s="5">
        <v>747332</v>
      </c>
      <c r="F64" s="5">
        <v>727281</v>
      </c>
      <c r="G64" s="5">
        <v>721975</v>
      </c>
      <c r="H64" s="5">
        <v>680</v>
      </c>
      <c r="I64" s="5">
        <v>4626</v>
      </c>
      <c r="J64" s="5">
        <v>1678</v>
      </c>
      <c r="K64" s="5">
        <v>2172</v>
      </c>
      <c r="L64" s="5">
        <v>4875</v>
      </c>
      <c r="M64" s="5">
        <v>7945</v>
      </c>
      <c r="N64" s="5">
        <v>206</v>
      </c>
      <c r="O64" s="5">
        <v>3175</v>
      </c>
    </row>
    <row r="65" spans="1:15">
      <c r="A65" s="5">
        <v>1394</v>
      </c>
      <c r="B65" s="5">
        <v>4</v>
      </c>
      <c r="C65" s="5" t="s">
        <v>272</v>
      </c>
      <c r="D65" s="5" t="s">
        <v>273</v>
      </c>
      <c r="E65" s="5">
        <v>61371</v>
      </c>
      <c r="F65" s="5">
        <v>53126</v>
      </c>
      <c r="G65" s="5">
        <v>49789</v>
      </c>
      <c r="H65" s="5">
        <v>415</v>
      </c>
      <c r="I65" s="5">
        <v>2921</v>
      </c>
      <c r="J65" s="5">
        <v>0</v>
      </c>
      <c r="K65" s="5">
        <v>379</v>
      </c>
      <c r="L65" s="5">
        <v>2173</v>
      </c>
      <c r="M65" s="5">
        <v>2033</v>
      </c>
      <c r="N65" s="5">
        <v>345</v>
      </c>
      <c r="O65" s="5">
        <v>3316</v>
      </c>
    </row>
    <row r="66" spans="1:15">
      <c r="A66" s="5">
        <v>1394</v>
      </c>
      <c r="B66" s="5">
        <v>2</v>
      </c>
      <c r="C66" s="5" t="s">
        <v>274</v>
      </c>
      <c r="D66" s="5" t="s">
        <v>275</v>
      </c>
      <c r="E66" s="5">
        <v>38911862</v>
      </c>
      <c r="F66" s="5">
        <v>36806920</v>
      </c>
      <c r="G66" s="5">
        <v>35072409</v>
      </c>
      <c r="H66" s="5">
        <v>1500970</v>
      </c>
      <c r="I66" s="5">
        <v>233541</v>
      </c>
      <c r="J66" s="5">
        <v>92629</v>
      </c>
      <c r="K66" s="5">
        <v>137206</v>
      </c>
      <c r="L66" s="5">
        <v>568321</v>
      </c>
      <c r="M66" s="5">
        <v>781384</v>
      </c>
      <c r="N66" s="5">
        <v>61180</v>
      </c>
      <c r="O66" s="5">
        <v>464222</v>
      </c>
    </row>
    <row r="67" spans="1:15">
      <c r="A67" s="5">
        <v>1394</v>
      </c>
      <c r="B67" s="5">
        <v>3</v>
      </c>
      <c r="C67" s="5" t="s">
        <v>276</v>
      </c>
      <c r="D67" s="5" t="s">
        <v>275</v>
      </c>
      <c r="E67" s="5">
        <v>38911862</v>
      </c>
      <c r="F67" s="5">
        <v>36806920</v>
      </c>
      <c r="G67" s="5">
        <v>35072409</v>
      </c>
      <c r="H67" s="5">
        <v>1500970</v>
      </c>
      <c r="I67" s="5">
        <v>233541</v>
      </c>
      <c r="J67" s="5">
        <v>92629</v>
      </c>
      <c r="K67" s="5">
        <v>137206</v>
      </c>
      <c r="L67" s="5">
        <v>568321</v>
      </c>
      <c r="M67" s="5">
        <v>781384</v>
      </c>
      <c r="N67" s="5">
        <v>61180</v>
      </c>
      <c r="O67" s="5">
        <v>464222</v>
      </c>
    </row>
    <row r="68" spans="1:15">
      <c r="A68" s="5">
        <v>1394</v>
      </c>
      <c r="B68" s="5">
        <v>4</v>
      </c>
      <c r="C68" s="5" t="s">
        <v>277</v>
      </c>
      <c r="D68" s="5" t="s">
        <v>278</v>
      </c>
      <c r="E68" s="5">
        <v>11158763</v>
      </c>
      <c r="F68" s="5">
        <v>9903654</v>
      </c>
      <c r="G68" s="5">
        <v>9705896</v>
      </c>
      <c r="H68" s="5">
        <v>117815</v>
      </c>
      <c r="I68" s="5">
        <v>79943</v>
      </c>
      <c r="J68" s="5">
        <v>32782</v>
      </c>
      <c r="K68" s="5">
        <v>17843</v>
      </c>
      <c r="L68" s="5">
        <v>383653</v>
      </c>
      <c r="M68" s="5">
        <v>534481</v>
      </c>
      <c r="N68" s="5">
        <v>33032</v>
      </c>
      <c r="O68" s="5">
        <v>253318</v>
      </c>
    </row>
    <row r="69" spans="1:15">
      <c r="A69" s="5">
        <v>1394</v>
      </c>
      <c r="B69" s="5">
        <v>4</v>
      </c>
      <c r="C69" s="5" t="s">
        <v>279</v>
      </c>
      <c r="D69" s="5" t="s">
        <v>280</v>
      </c>
      <c r="E69" s="5">
        <v>6910794</v>
      </c>
      <c r="F69" s="5">
        <v>6626748</v>
      </c>
      <c r="G69" s="5">
        <v>6529408</v>
      </c>
      <c r="H69" s="5">
        <v>42811</v>
      </c>
      <c r="I69" s="5">
        <v>54528</v>
      </c>
      <c r="J69" s="5">
        <v>17642</v>
      </c>
      <c r="K69" s="5">
        <v>19212</v>
      </c>
      <c r="L69" s="5">
        <v>75437</v>
      </c>
      <c r="M69" s="5">
        <v>77424</v>
      </c>
      <c r="N69" s="5">
        <v>13854</v>
      </c>
      <c r="O69" s="5">
        <v>80477</v>
      </c>
    </row>
    <row r="70" spans="1:15">
      <c r="A70" s="5">
        <v>1394</v>
      </c>
      <c r="B70" s="5">
        <v>4</v>
      </c>
      <c r="C70" s="5" t="s">
        <v>281</v>
      </c>
      <c r="D70" s="5" t="s">
        <v>282</v>
      </c>
      <c r="E70" s="5">
        <v>20842304</v>
      </c>
      <c r="F70" s="5">
        <v>20276518</v>
      </c>
      <c r="G70" s="5">
        <v>18837105</v>
      </c>
      <c r="H70" s="5">
        <v>1340344</v>
      </c>
      <c r="I70" s="5">
        <v>99069</v>
      </c>
      <c r="J70" s="5">
        <v>42205</v>
      </c>
      <c r="K70" s="5">
        <v>100151</v>
      </c>
      <c r="L70" s="5">
        <v>109231</v>
      </c>
      <c r="M70" s="5">
        <v>169479</v>
      </c>
      <c r="N70" s="5">
        <v>14294</v>
      </c>
      <c r="O70" s="5">
        <v>130427</v>
      </c>
    </row>
    <row r="71" spans="1:15">
      <c r="A71" s="5">
        <v>1394</v>
      </c>
      <c r="B71" s="5">
        <v>2</v>
      </c>
      <c r="C71" s="5" t="s">
        <v>283</v>
      </c>
      <c r="D71" s="5" t="s">
        <v>284</v>
      </c>
      <c r="E71" s="5">
        <v>8303647</v>
      </c>
      <c r="F71" s="5">
        <v>7645995</v>
      </c>
      <c r="G71" s="5">
        <v>7461013</v>
      </c>
      <c r="H71" s="5">
        <v>64459</v>
      </c>
      <c r="I71" s="5">
        <v>120522</v>
      </c>
      <c r="J71" s="5">
        <v>49669</v>
      </c>
      <c r="K71" s="5">
        <v>9102</v>
      </c>
      <c r="L71" s="5">
        <v>45318</v>
      </c>
      <c r="M71" s="5">
        <v>105573</v>
      </c>
      <c r="N71" s="5">
        <v>7228</v>
      </c>
      <c r="O71" s="5">
        <v>440763</v>
      </c>
    </row>
    <row r="72" spans="1:15">
      <c r="A72" s="5">
        <v>1394</v>
      </c>
      <c r="B72" s="5">
        <v>7</v>
      </c>
      <c r="C72" s="5" t="s">
        <v>285</v>
      </c>
      <c r="D72" s="5" t="s">
        <v>286</v>
      </c>
      <c r="E72" s="5">
        <v>8303647</v>
      </c>
      <c r="F72" s="5">
        <v>7645995</v>
      </c>
      <c r="G72" s="5">
        <v>7461013</v>
      </c>
      <c r="H72" s="5">
        <v>64459</v>
      </c>
      <c r="I72" s="5">
        <v>120522</v>
      </c>
      <c r="J72" s="5">
        <v>49669</v>
      </c>
      <c r="K72" s="5">
        <v>9102</v>
      </c>
      <c r="L72" s="5">
        <v>45318</v>
      </c>
      <c r="M72" s="5">
        <v>105573</v>
      </c>
      <c r="N72" s="5">
        <v>7228</v>
      </c>
      <c r="O72" s="5">
        <v>440763</v>
      </c>
    </row>
    <row r="73" spans="1:15">
      <c r="A73" s="5">
        <v>1394</v>
      </c>
      <c r="B73" s="5">
        <v>4</v>
      </c>
      <c r="C73" s="5" t="s">
        <v>287</v>
      </c>
      <c r="D73" s="5" t="s">
        <v>288</v>
      </c>
      <c r="E73" s="5">
        <v>7671559</v>
      </c>
      <c r="F73" s="5">
        <v>7160574</v>
      </c>
      <c r="G73" s="5">
        <v>7001115</v>
      </c>
      <c r="H73" s="5">
        <v>47642</v>
      </c>
      <c r="I73" s="5">
        <v>111817</v>
      </c>
      <c r="J73" s="5">
        <v>47035</v>
      </c>
      <c r="K73" s="5">
        <v>7991</v>
      </c>
      <c r="L73" s="5">
        <v>41105</v>
      </c>
      <c r="M73" s="5">
        <v>98365</v>
      </c>
      <c r="N73" s="5">
        <v>6641</v>
      </c>
      <c r="O73" s="5">
        <v>309847</v>
      </c>
    </row>
    <row r="74" spans="1:15">
      <c r="A74" s="5">
        <v>1394</v>
      </c>
      <c r="B74" s="5">
        <v>9</v>
      </c>
      <c r="C74" s="5" t="s">
        <v>289</v>
      </c>
      <c r="D74" s="5" t="s">
        <v>290</v>
      </c>
      <c r="E74" s="5">
        <v>632088</v>
      </c>
      <c r="F74" s="5">
        <v>485421</v>
      </c>
      <c r="G74" s="5">
        <v>459898</v>
      </c>
      <c r="H74" s="5">
        <v>16818</v>
      </c>
      <c r="I74" s="5">
        <v>8705</v>
      </c>
      <c r="J74" s="5">
        <v>2634</v>
      </c>
      <c r="K74" s="5">
        <v>1111</v>
      </c>
      <c r="L74" s="5">
        <v>4212</v>
      </c>
      <c r="M74" s="5">
        <v>7208</v>
      </c>
      <c r="N74" s="5">
        <v>587</v>
      </c>
      <c r="O74" s="5">
        <v>130916</v>
      </c>
    </row>
    <row r="75" spans="1:15">
      <c r="A75" s="5">
        <v>1394</v>
      </c>
      <c r="B75" s="5">
        <v>2</v>
      </c>
      <c r="C75" s="5" t="s">
        <v>291</v>
      </c>
      <c r="D75" s="5" t="s">
        <v>292</v>
      </c>
      <c r="E75" s="5">
        <v>938230065</v>
      </c>
      <c r="F75" s="5">
        <v>924970447</v>
      </c>
      <c r="G75" s="5">
        <v>922172066</v>
      </c>
      <c r="H75" s="5">
        <v>2532086</v>
      </c>
      <c r="I75" s="5">
        <v>266295</v>
      </c>
      <c r="J75" s="5">
        <v>94474</v>
      </c>
      <c r="K75" s="5">
        <v>83544</v>
      </c>
      <c r="L75" s="5">
        <v>6944192</v>
      </c>
      <c r="M75" s="5">
        <v>4146277</v>
      </c>
      <c r="N75" s="5">
        <v>98763</v>
      </c>
      <c r="O75" s="5">
        <v>1892369</v>
      </c>
    </row>
    <row r="76" spans="1:15">
      <c r="A76" s="5">
        <v>1394</v>
      </c>
      <c r="B76" s="5">
        <v>3</v>
      </c>
      <c r="C76" s="5" t="s">
        <v>293</v>
      </c>
      <c r="D76" s="5" t="s">
        <v>294</v>
      </c>
      <c r="E76" s="5">
        <v>1221777</v>
      </c>
      <c r="F76" s="5">
        <v>1174940</v>
      </c>
      <c r="G76" s="5">
        <v>1170329</v>
      </c>
      <c r="H76" s="5">
        <v>835</v>
      </c>
      <c r="I76" s="5">
        <v>3777</v>
      </c>
      <c r="J76" s="5">
        <v>14439</v>
      </c>
      <c r="K76" s="5">
        <v>1271</v>
      </c>
      <c r="L76" s="5">
        <v>7641</v>
      </c>
      <c r="M76" s="5">
        <v>15043</v>
      </c>
      <c r="N76" s="5">
        <v>592</v>
      </c>
      <c r="O76" s="5">
        <v>7851</v>
      </c>
    </row>
    <row r="77" spans="1:15">
      <c r="A77" s="5">
        <v>1394</v>
      </c>
      <c r="B77" s="5">
        <v>4</v>
      </c>
      <c r="C77" s="5" t="s">
        <v>295</v>
      </c>
      <c r="D77" s="5" t="s">
        <v>296</v>
      </c>
      <c r="E77" s="5">
        <v>1221777</v>
      </c>
      <c r="F77" s="5">
        <v>1174940</v>
      </c>
      <c r="G77" s="5">
        <v>1170329</v>
      </c>
      <c r="H77" s="5">
        <v>835</v>
      </c>
      <c r="I77" s="5">
        <v>3777</v>
      </c>
      <c r="J77" s="5">
        <v>14439</v>
      </c>
      <c r="K77" s="5">
        <v>1271</v>
      </c>
      <c r="L77" s="5">
        <v>7641</v>
      </c>
      <c r="M77" s="5">
        <v>15043</v>
      </c>
      <c r="N77" s="5">
        <v>592</v>
      </c>
      <c r="O77" s="5">
        <v>7851</v>
      </c>
    </row>
    <row r="78" spans="1:15">
      <c r="A78" s="5">
        <v>1394</v>
      </c>
      <c r="B78" s="5">
        <v>3</v>
      </c>
      <c r="C78" s="5" t="s">
        <v>297</v>
      </c>
      <c r="D78" s="5" t="s">
        <v>298</v>
      </c>
      <c r="E78" s="5">
        <v>937008288</v>
      </c>
      <c r="F78" s="5">
        <v>923795506</v>
      </c>
      <c r="G78" s="5">
        <v>921001737</v>
      </c>
      <c r="H78" s="5">
        <v>2531251</v>
      </c>
      <c r="I78" s="5">
        <v>262518</v>
      </c>
      <c r="J78" s="5">
        <v>80035</v>
      </c>
      <c r="K78" s="5">
        <v>82274</v>
      </c>
      <c r="L78" s="5">
        <v>6936550</v>
      </c>
      <c r="M78" s="5">
        <v>4131234</v>
      </c>
      <c r="N78" s="5">
        <v>98170</v>
      </c>
      <c r="O78" s="5">
        <v>1884518</v>
      </c>
    </row>
    <row r="79" spans="1:15">
      <c r="A79" s="5">
        <v>1394</v>
      </c>
      <c r="B79" s="5">
        <v>4</v>
      </c>
      <c r="C79" s="5" t="s">
        <v>299</v>
      </c>
      <c r="D79" s="5" t="s">
        <v>298</v>
      </c>
      <c r="E79" s="5">
        <v>937008288</v>
      </c>
      <c r="F79" s="5">
        <v>923795506</v>
      </c>
      <c r="G79" s="5">
        <v>921001737</v>
      </c>
      <c r="H79" s="5">
        <v>2531251</v>
      </c>
      <c r="I79" s="5">
        <v>262518</v>
      </c>
      <c r="J79" s="5">
        <v>80035</v>
      </c>
      <c r="K79" s="5">
        <v>82274</v>
      </c>
      <c r="L79" s="5">
        <v>6936550</v>
      </c>
      <c r="M79" s="5">
        <v>4131234</v>
      </c>
      <c r="N79" s="5">
        <v>98170</v>
      </c>
      <c r="O79" s="5">
        <v>1884518</v>
      </c>
    </row>
    <row r="80" spans="1:15">
      <c r="A80" s="5">
        <v>1394</v>
      </c>
      <c r="B80" s="5">
        <v>2</v>
      </c>
      <c r="C80" s="5" t="s">
        <v>300</v>
      </c>
      <c r="D80" s="5" t="s">
        <v>301</v>
      </c>
      <c r="E80" s="5">
        <v>505952478</v>
      </c>
      <c r="F80" s="5">
        <v>457197831</v>
      </c>
      <c r="G80" s="5">
        <v>437720169</v>
      </c>
      <c r="H80" s="5">
        <v>11698373</v>
      </c>
      <c r="I80" s="5">
        <v>7779289</v>
      </c>
      <c r="J80" s="5">
        <v>712526</v>
      </c>
      <c r="K80" s="5">
        <v>356291</v>
      </c>
      <c r="L80" s="5">
        <v>15400204</v>
      </c>
      <c r="M80" s="5">
        <v>16394337</v>
      </c>
      <c r="N80" s="5">
        <v>4014044</v>
      </c>
      <c r="O80" s="5">
        <v>11877245</v>
      </c>
    </row>
    <row r="81" spans="1:15">
      <c r="A81" s="5">
        <v>1394</v>
      </c>
      <c r="B81" s="5">
        <v>3</v>
      </c>
      <c r="C81" s="5" t="s">
        <v>302</v>
      </c>
      <c r="D81" s="5" t="s">
        <v>303</v>
      </c>
      <c r="E81" s="5">
        <v>434121712</v>
      </c>
      <c r="F81" s="5">
        <v>388253380</v>
      </c>
      <c r="G81" s="5">
        <v>376426202</v>
      </c>
      <c r="H81" s="5">
        <v>4587413</v>
      </c>
      <c r="I81" s="5">
        <v>7239765</v>
      </c>
      <c r="J81" s="5">
        <v>567391</v>
      </c>
      <c r="K81" s="5">
        <v>208566</v>
      </c>
      <c r="L81" s="5">
        <v>14664341</v>
      </c>
      <c r="M81" s="5">
        <v>15671762</v>
      </c>
      <c r="N81" s="5">
        <v>3927191</v>
      </c>
      <c r="O81" s="5">
        <v>10829080</v>
      </c>
    </row>
    <row r="82" spans="1:15">
      <c r="A82" s="5">
        <v>1394</v>
      </c>
      <c r="B82" s="5">
        <v>4</v>
      </c>
      <c r="C82" s="5" t="s">
        <v>304</v>
      </c>
      <c r="D82" s="5" t="s">
        <v>305</v>
      </c>
      <c r="E82" s="5">
        <v>150448955</v>
      </c>
      <c r="F82" s="5">
        <v>136550989</v>
      </c>
      <c r="G82" s="5">
        <v>134892938</v>
      </c>
      <c r="H82" s="5">
        <v>561649</v>
      </c>
      <c r="I82" s="5">
        <v>1096402</v>
      </c>
      <c r="J82" s="5">
        <v>150390</v>
      </c>
      <c r="K82" s="5">
        <v>133543</v>
      </c>
      <c r="L82" s="5">
        <v>7167920</v>
      </c>
      <c r="M82" s="5">
        <v>3968128</v>
      </c>
      <c r="N82" s="5">
        <v>639060</v>
      </c>
      <c r="O82" s="5">
        <v>1838926</v>
      </c>
    </row>
    <row r="83" spans="1:15">
      <c r="A83" s="5">
        <v>1394</v>
      </c>
      <c r="B83" s="5">
        <v>4</v>
      </c>
      <c r="C83" s="5" t="s">
        <v>306</v>
      </c>
      <c r="D83" s="5" t="s">
        <v>307</v>
      </c>
      <c r="E83" s="5">
        <v>23159075</v>
      </c>
      <c r="F83" s="5">
        <v>17412592</v>
      </c>
      <c r="G83" s="5">
        <v>16255207</v>
      </c>
      <c r="H83" s="5">
        <v>563914</v>
      </c>
      <c r="I83" s="5">
        <v>593470</v>
      </c>
      <c r="J83" s="5">
        <v>237896</v>
      </c>
      <c r="K83" s="5">
        <v>29951</v>
      </c>
      <c r="L83" s="5">
        <v>2586905</v>
      </c>
      <c r="M83" s="5">
        <v>755198</v>
      </c>
      <c r="N83" s="5">
        <v>26152</v>
      </c>
      <c r="O83" s="5">
        <v>2110381</v>
      </c>
    </row>
    <row r="84" spans="1:15">
      <c r="A84" s="5">
        <v>1394</v>
      </c>
      <c r="B84" s="5">
        <v>4</v>
      </c>
      <c r="C84" s="5" t="s">
        <v>308</v>
      </c>
      <c r="D84" s="5" t="s">
        <v>309</v>
      </c>
      <c r="E84" s="5">
        <v>260513682</v>
      </c>
      <c r="F84" s="5">
        <v>234289800</v>
      </c>
      <c r="G84" s="5">
        <v>225278056</v>
      </c>
      <c r="H84" s="5">
        <v>3461851</v>
      </c>
      <c r="I84" s="5">
        <v>5549893</v>
      </c>
      <c r="J84" s="5">
        <v>179105</v>
      </c>
      <c r="K84" s="5">
        <v>45073</v>
      </c>
      <c r="L84" s="5">
        <v>4909516</v>
      </c>
      <c r="M84" s="5">
        <v>10948436</v>
      </c>
      <c r="N84" s="5">
        <v>3261979</v>
      </c>
      <c r="O84" s="5">
        <v>6879773</v>
      </c>
    </row>
    <row r="85" spans="1:15">
      <c r="A85" s="5">
        <v>1394</v>
      </c>
      <c r="B85" s="5">
        <v>3</v>
      </c>
      <c r="C85" s="5" t="s">
        <v>310</v>
      </c>
      <c r="D85" s="5" t="s">
        <v>311</v>
      </c>
      <c r="E85" s="5">
        <v>63702131</v>
      </c>
      <c r="F85" s="5">
        <v>61279106</v>
      </c>
      <c r="G85" s="5">
        <v>53703273</v>
      </c>
      <c r="H85" s="5">
        <v>7065130</v>
      </c>
      <c r="I85" s="5">
        <v>510703</v>
      </c>
      <c r="J85" s="5">
        <v>132007</v>
      </c>
      <c r="K85" s="5">
        <v>126727</v>
      </c>
      <c r="L85" s="5">
        <v>590869</v>
      </c>
      <c r="M85" s="5">
        <v>545317</v>
      </c>
      <c r="N85" s="5">
        <v>69714</v>
      </c>
      <c r="O85" s="5">
        <v>958391</v>
      </c>
    </row>
    <row r="86" spans="1:15">
      <c r="A86" s="5">
        <v>1394</v>
      </c>
      <c r="B86" s="5">
        <v>4</v>
      </c>
      <c r="C86" s="5" t="s">
        <v>312</v>
      </c>
      <c r="D86" s="5" t="s">
        <v>313</v>
      </c>
      <c r="E86" s="5">
        <v>3300023</v>
      </c>
      <c r="F86" s="5">
        <v>3230678</v>
      </c>
      <c r="G86" s="5">
        <v>3003048</v>
      </c>
      <c r="H86" s="5">
        <v>208777</v>
      </c>
      <c r="I86" s="5">
        <v>18852</v>
      </c>
      <c r="J86" s="5">
        <v>5541</v>
      </c>
      <c r="K86" s="5">
        <v>2273</v>
      </c>
      <c r="L86" s="5">
        <v>11792</v>
      </c>
      <c r="M86" s="5">
        <v>17553</v>
      </c>
      <c r="N86" s="5">
        <v>2662</v>
      </c>
      <c r="O86" s="5">
        <v>29525</v>
      </c>
    </row>
    <row r="87" spans="1:15">
      <c r="A87" s="5">
        <v>1394</v>
      </c>
      <c r="B87" s="5">
        <v>4</v>
      </c>
      <c r="C87" s="5" t="s">
        <v>314</v>
      </c>
      <c r="D87" s="5" t="s">
        <v>315</v>
      </c>
      <c r="E87" s="5">
        <v>18425663</v>
      </c>
      <c r="F87" s="5">
        <v>17720690</v>
      </c>
      <c r="G87" s="5">
        <v>16684329</v>
      </c>
      <c r="H87" s="5">
        <v>826372</v>
      </c>
      <c r="I87" s="5">
        <v>209989</v>
      </c>
      <c r="J87" s="5">
        <v>25480</v>
      </c>
      <c r="K87" s="5">
        <v>54919</v>
      </c>
      <c r="L87" s="5">
        <v>329548</v>
      </c>
      <c r="M87" s="5">
        <v>163821</v>
      </c>
      <c r="N87" s="5">
        <v>21667</v>
      </c>
      <c r="O87" s="5">
        <v>109537</v>
      </c>
    </row>
    <row r="88" spans="1:15">
      <c r="A88" s="5">
        <v>1394</v>
      </c>
      <c r="B88" s="5">
        <v>4</v>
      </c>
      <c r="C88" s="5" t="s">
        <v>316</v>
      </c>
      <c r="D88" s="5" t="s">
        <v>317</v>
      </c>
      <c r="E88" s="5">
        <v>28716661</v>
      </c>
      <c r="F88" s="5">
        <v>27988180</v>
      </c>
      <c r="G88" s="5">
        <v>22272420</v>
      </c>
      <c r="H88" s="5">
        <v>5516114</v>
      </c>
      <c r="I88" s="5">
        <v>199647</v>
      </c>
      <c r="J88" s="5">
        <v>62466</v>
      </c>
      <c r="K88" s="5">
        <v>44106</v>
      </c>
      <c r="L88" s="5">
        <v>142144</v>
      </c>
      <c r="M88" s="5">
        <v>132320</v>
      </c>
      <c r="N88" s="5">
        <v>25983</v>
      </c>
      <c r="O88" s="5">
        <v>321462</v>
      </c>
    </row>
    <row r="89" spans="1:15">
      <c r="A89" s="5">
        <v>1394</v>
      </c>
      <c r="B89" s="5">
        <v>4</v>
      </c>
      <c r="C89" s="5" t="s">
        <v>318</v>
      </c>
      <c r="D89" s="5" t="s">
        <v>319</v>
      </c>
      <c r="E89" s="5">
        <v>13259784</v>
      </c>
      <c r="F89" s="5">
        <v>12339558</v>
      </c>
      <c r="G89" s="5">
        <v>11743475</v>
      </c>
      <c r="H89" s="5">
        <v>513867</v>
      </c>
      <c r="I89" s="5">
        <v>82216</v>
      </c>
      <c r="J89" s="5">
        <v>38520</v>
      </c>
      <c r="K89" s="5">
        <v>25429</v>
      </c>
      <c r="L89" s="5">
        <v>107385</v>
      </c>
      <c r="M89" s="5">
        <v>231624</v>
      </c>
      <c r="N89" s="5">
        <v>19401</v>
      </c>
      <c r="O89" s="5">
        <v>497867</v>
      </c>
    </row>
    <row r="90" spans="1:15">
      <c r="A90" s="5">
        <v>1394</v>
      </c>
      <c r="B90" s="5">
        <v>3</v>
      </c>
      <c r="C90" s="5" t="s">
        <v>320</v>
      </c>
      <c r="D90" s="5" t="s">
        <v>321</v>
      </c>
      <c r="E90" s="5">
        <v>8128635</v>
      </c>
      <c r="F90" s="5">
        <v>7665345</v>
      </c>
      <c r="G90" s="5">
        <v>7590695</v>
      </c>
      <c r="H90" s="5">
        <v>45829</v>
      </c>
      <c r="I90" s="5">
        <v>28822</v>
      </c>
      <c r="J90" s="5">
        <v>13128</v>
      </c>
      <c r="K90" s="5">
        <v>20999</v>
      </c>
      <c r="L90" s="5">
        <v>144994</v>
      </c>
      <c r="M90" s="5">
        <v>177257</v>
      </c>
      <c r="N90" s="5">
        <v>17139</v>
      </c>
      <c r="O90" s="5">
        <v>89774</v>
      </c>
    </row>
    <row r="91" spans="1:15">
      <c r="A91" s="5">
        <v>1394</v>
      </c>
      <c r="B91" s="5">
        <v>4</v>
      </c>
      <c r="C91" s="5" t="s">
        <v>322</v>
      </c>
      <c r="D91" s="5" t="s">
        <v>321</v>
      </c>
      <c r="E91" s="5">
        <v>8128635</v>
      </c>
      <c r="F91" s="5">
        <v>7665345</v>
      </c>
      <c r="G91" s="5">
        <v>7590695</v>
      </c>
      <c r="H91" s="5">
        <v>45829</v>
      </c>
      <c r="I91" s="5">
        <v>28822</v>
      </c>
      <c r="J91" s="5">
        <v>13128</v>
      </c>
      <c r="K91" s="5">
        <v>20999</v>
      </c>
      <c r="L91" s="5">
        <v>144994</v>
      </c>
      <c r="M91" s="5">
        <v>177257</v>
      </c>
      <c r="N91" s="5">
        <v>17139</v>
      </c>
      <c r="O91" s="5">
        <v>89774</v>
      </c>
    </row>
    <row r="92" spans="1:15">
      <c r="A92" s="5">
        <v>1394</v>
      </c>
      <c r="B92" s="5">
        <v>2</v>
      </c>
      <c r="C92" s="5" t="s">
        <v>323</v>
      </c>
      <c r="D92" s="5" t="s">
        <v>324</v>
      </c>
      <c r="E92" s="5">
        <v>56320586</v>
      </c>
      <c r="F92" s="5">
        <v>54201989</v>
      </c>
      <c r="G92" s="5">
        <v>46268518</v>
      </c>
      <c r="H92" s="5">
        <v>7228399</v>
      </c>
      <c r="I92" s="5">
        <v>705072</v>
      </c>
      <c r="J92" s="5">
        <v>207857</v>
      </c>
      <c r="K92" s="5">
        <v>534842</v>
      </c>
      <c r="L92" s="5">
        <v>210140</v>
      </c>
      <c r="M92" s="5">
        <v>273211</v>
      </c>
      <c r="N92" s="5">
        <v>29612</v>
      </c>
      <c r="O92" s="5">
        <v>862936</v>
      </c>
    </row>
    <row r="93" spans="1:15">
      <c r="A93" s="5">
        <v>1394</v>
      </c>
      <c r="B93" s="5">
        <v>3</v>
      </c>
      <c r="C93" s="5" t="s">
        <v>325</v>
      </c>
      <c r="D93" s="5" t="s">
        <v>324</v>
      </c>
      <c r="E93" s="5">
        <v>56320586</v>
      </c>
      <c r="F93" s="5">
        <v>54201989</v>
      </c>
      <c r="G93" s="5">
        <v>46268518</v>
      </c>
      <c r="H93" s="5">
        <v>7228399</v>
      </c>
      <c r="I93" s="5">
        <v>705072</v>
      </c>
      <c r="J93" s="5">
        <v>207857</v>
      </c>
      <c r="K93" s="5">
        <v>534842</v>
      </c>
      <c r="L93" s="5">
        <v>210140</v>
      </c>
      <c r="M93" s="5">
        <v>273211</v>
      </c>
      <c r="N93" s="5">
        <v>29612</v>
      </c>
      <c r="O93" s="5">
        <v>862936</v>
      </c>
    </row>
    <row r="94" spans="1:15">
      <c r="A94" s="5">
        <v>1394</v>
      </c>
      <c r="B94" s="5">
        <v>4</v>
      </c>
      <c r="C94" s="5" t="s">
        <v>326</v>
      </c>
      <c r="D94" s="5" t="s">
        <v>324</v>
      </c>
      <c r="E94" s="5">
        <v>56320586</v>
      </c>
      <c r="F94" s="5">
        <v>54201989</v>
      </c>
      <c r="G94" s="5">
        <v>46268518</v>
      </c>
      <c r="H94" s="5">
        <v>7228399</v>
      </c>
      <c r="I94" s="5">
        <v>705072</v>
      </c>
      <c r="J94" s="5">
        <v>207857</v>
      </c>
      <c r="K94" s="5">
        <v>534842</v>
      </c>
      <c r="L94" s="5">
        <v>210140</v>
      </c>
      <c r="M94" s="5">
        <v>273211</v>
      </c>
      <c r="N94" s="5">
        <v>29612</v>
      </c>
      <c r="O94" s="5">
        <v>862936</v>
      </c>
    </row>
    <row r="95" spans="1:15">
      <c r="A95" s="5">
        <v>1394</v>
      </c>
      <c r="B95" s="5">
        <v>2</v>
      </c>
      <c r="C95" s="5" t="s">
        <v>327</v>
      </c>
      <c r="D95" s="5" t="s">
        <v>328</v>
      </c>
      <c r="E95" s="5">
        <v>95737311</v>
      </c>
      <c r="F95" s="5">
        <v>89889135</v>
      </c>
      <c r="G95" s="5">
        <v>87548494</v>
      </c>
      <c r="H95" s="5">
        <v>1607067</v>
      </c>
      <c r="I95" s="5">
        <v>733575</v>
      </c>
      <c r="J95" s="5">
        <v>218367</v>
      </c>
      <c r="K95" s="5">
        <v>1138321</v>
      </c>
      <c r="L95" s="5">
        <v>1074115</v>
      </c>
      <c r="M95" s="5">
        <v>1991045</v>
      </c>
      <c r="N95" s="5">
        <v>109778</v>
      </c>
      <c r="O95" s="5">
        <v>1316549</v>
      </c>
    </row>
    <row r="96" spans="1:15">
      <c r="A96" s="5">
        <v>1394</v>
      </c>
      <c r="B96" s="5">
        <v>3</v>
      </c>
      <c r="C96" s="5" t="s">
        <v>329</v>
      </c>
      <c r="D96" s="5" t="s">
        <v>330</v>
      </c>
      <c r="E96" s="5">
        <v>19433253</v>
      </c>
      <c r="F96" s="5">
        <v>17151262</v>
      </c>
      <c r="G96" s="5">
        <v>16656089</v>
      </c>
      <c r="H96" s="5">
        <v>357119</v>
      </c>
      <c r="I96" s="5">
        <v>138055</v>
      </c>
      <c r="J96" s="5">
        <v>129368</v>
      </c>
      <c r="K96" s="5">
        <v>1002561</v>
      </c>
      <c r="L96" s="5">
        <v>181054</v>
      </c>
      <c r="M96" s="5">
        <v>331117</v>
      </c>
      <c r="N96" s="5">
        <v>11714</v>
      </c>
      <c r="O96" s="5">
        <v>626177</v>
      </c>
    </row>
    <row r="97" spans="1:15">
      <c r="A97" s="5">
        <v>1394</v>
      </c>
      <c r="B97" s="5">
        <v>4</v>
      </c>
      <c r="C97" s="5" t="s">
        <v>331</v>
      </c>
      <c r="D97" s="5" t="s">
        <v>332</v>
      </c>
      <c r="E97" s="5">
        <v>14344429</v>
      </c>
      <c r="F97" s="5">
        <v>12305023</v>
      </c>
      <c r="G97" s="5">
        <v>12191851</v>
      </c>
      <c r="H97" s="5">
        <v>67401</v>
      </c>
      <c r="I97" s="5">
        <v>45771</v>
      </c>
      <c r="J97" s="5">
        <v>118025</v>
      </c>
      <c r="K97" s="5">
        <v>992449</v>
      </c>
      <c r="L97" s="5">
        <v>125286</v>
      </c>
      <c r="M97" s="5">
        <v>245695</v>
      </c>
      <c r="N97" s="5">
        <v>6078</v>
      </c>
      <c r="O97" s="5">
        <v>551873</v>
      </c>
    </row>
    <row r="98" spans="1:15">
      <c r="A98" s="5">
        <v>1394</v>
      </c>
      <c r="B98" s="5">
        <v>4</v>
      </c>
      <c r="C98" s="5" t="s">
        <v>333</v>
      </c>
      <c r="D98" s="5" t="s">
        <v>334</v>
      </c>
      <c r="E98" s="5">
        <v>5088824</v>
      </c>
      <c r="F98" s="5">
        <v>4846239</v>
      </c>
      <c r="G98" s="5">
        <v>4464238</v>
      </c>
      <c r="H98" s="5">
        <v>289717</v>
      </c>
      <c r="I98" s="5">
        <v>92284</v>
      </c>
      <c r="J98" s="5">
        <v>11343</v>
      </c>
      <c r="K98" s="5">
        <v>10111</v>
      </c>
      <c r="L98" s="5">
        <v>55769</v>
      </c>
      <c r="M98" s="5">
        <v>85422</v>
      </c>
      <c r="N98" s="5">
        <v>5636</v>
      </c>
      <c r="O98" s="5">
        <v>74304</v>
      </c>
    </row>
    <row r="99" spans="1:15">
      <c r="A99" s="5">
        <v>1394</v>
      </c>
      <c r="B99" s="5">
        <v>3</v>
      </c>
      <c r="C99" s="5" t="s">
        <v>335</v>
      </c>
      <c r="D99" s="5" t="s">
        <v>336</v>
      </c>
      <c r="E99" s="5">
        <v>76304058</v>
      </c>
      <c r="F99" s="5">
        <v>72737873</v>
      </c>
      <c r="G99" s="5">
        <v>70892405</v>
      </c>
      <c r="H99" s="5">
        <v>1249948</v>
      </c>
      <c r="I99" s="5">
        <v>595520</v>
      </c>
      <c r="J99" s="5">
        <v>89000</v>
      </c>
      <c r="K99" s="5">
        <v>135761</v>
      </c>
      <c r="L99" s="5">
        <v>893060</v>
      </c>
      <c r="M99" s="5">
        <v>1659928</v>
      </c>
      <c r="N99" s="5">
        <v>98064</v>
      </c>
      <c r="O99" s="5">
        <v>690372</v>
      </c>
    </row>
    <row r="100" spans="1:15">
      <c r="A100" s="5">
        <v>1394</v>
      </c>
      <c r="B100" s="5">
        <v>4</v>
      </c>
      <c r="C100" s="5" t="s">
        <v>337</v>
      </c>
      <c r="D100" s="5" t="s">
        <v>336</v>
      </c>
      <c r="E100" s="5">
        <v>76304058</v>
      </c>
      <c r="F100" s="5">
        <v>72737873</v>
      </c>
      <c r="G100" s="5">
        <v>70892405</v>
      </c>
      <c r="H100" s="5">
        <v>1249948</v>
      </c>
      <c r="I100" s="5">
        <v>595520</v>
      </c>
      <c r="J100" s="5">
        <v>89000</v>
      </c>
      <c r="K100" s="5">
        <v>135761</v>
      </c>
      <c r="L100" s="5">
        <v>893060</v>
      </c>
      <c r="M100" s="5">
        <v>1659928</v>
      </c>
      <c r="N100" s="5">
        <v>98064</v>
      </c>
      <c r="O100" s="5">
        <v>690372</v>
      </c>
    </row>
    <row r="101" spans="1:15">
      <c r="A101" s="5">
        <v>1394</v>
      </c>
      <c r="B101" s="5">
        <v>2</v>
      </c>
      <c r="C101" s="5" t="s">
        <v>338</v>
      </c>
      <c r="D101" s="5" t="s">
        <v>339</v>
      </c>
      <c r="E101" s="5">
        <v>129619183</v>
      </c>
      <c r="F101" s="5">
        <v>98722118</v>
      </c>
      <c r="G101" s="5">
        <v>87784876</v>
      </c>
      <c r="H101" s="5">
        <v>7512838</v>
      </c>
      <c r="I101" s="5">
        <v>3424404</v>
      </c>
      <c r="J101" s="5">
        <v>706690</v>
      </c>
      <c r="K101" s="5">
        <v>1610291</v>
      </c>
      <c r="L101" s="5">
        <v>14961961</v>
      </c>
      <c r="M101" s="5">
        <v>7567049</v>
      </c>
      <c r="N101" s="5">
        <v>539947</v>
      </c>
      <c r="O101" s="5">
        <v>5511127</v>
      </c>
    </row>
    <row r="102" spans="1:15">
      <c r="A102" s="5">
        <v>1394</v>
      </c>
      <c r="B102" s="5">
        <v>3</v>
      </c>
      <c r="C102" s="5" t="s">
        <v>340</v>
      </c>
      <c r="D102" s="5" t="s">
        <v>341</v>
      </c>
      <c r="E102" s="5">
        <v>15333386</v>
      </c>
      <c r="F102" s="5">
        <v>12859356</v>
      </c>
      <c r="G102" s="5">
        <v>11419315</v>
      </c>
      <c r="H102" s="5">
        <v>888782</v>
      </c>
      <c r="I102" s="5">
        <v>551260</v>
      </c>
      <c r="J102" s="5">
        <v>108813</v>
      </c>
      <c r="K102" s="5">
        <v>435267</v>
      </c>
      <c r="L102" s="5">
        <v>796522</v>
      </c>
      <c r="M102" s="5">
        <v>552192</v>
      </c>
      <c r="N102" s="5">
        <v>32320</v>
      </c>
      <c r="O102" s="5">
        <v>548915</v>
      </c>
    </row>
    <row r="103" spans="1:15">
      <c r="A103" s="5">
        <v>1394</v>
      </c>
      <c r="B103" s="5">
        <v>4</v>
      </c>
      <c r="C103" s="5" t="s">
        <v>342</v>
      </c>
      <c r="D103" s="5" t="s">
        <v>341</v>
      </c>
      <c r="E103" s="5">
        <v>15333386</v>
      </c>
      <c r="F103" s="5">
        <v>12859356</v>
      </c>
      <c r="G103" s="5">
        <v>11419315</v>
      </c>
      <c r="H103" s="5">
        <v>888782</v>
      </c>
      <c r="I103" s="5">
        <v>551260</v>
      </c>
      <c r="J103" s="5">
        <v>108813</v>
      </c>
      <c r="K103" s="5">
        <v>435267</v>
      </c>
      <c r="L103" s="5">
        <v>796522</v>
      </c>
      <c r="M103" s="5">
        <v>552192</v>
      </c>
      <c r="N103" s="5">
        <v>32320</v>
      </c>
      <c r="O103" s="5">
        <v>548915</v>
      </c>
    </row>
    <row r="104" spans="1:15">
      <c r="A104" s="5">
        <v>1394</v>
      </c>
      <c r="B104" s="5">
        <v>3</v>
      </c>
      <c r="C104" s="5" t="s">
        <v>343</v>
      </c>
      <c r="D104" s="5" t="s">
        <v>344</v>
      </c>
      <c r="E104" s="5">
        <v>114285796</v>
      </c>
      <c r="F104" s="5">
        <v>85862762</v>
      </c>
      <c r="G104" s="5">
        <v>76365562</v>
      </c>
      <c r="H104" s="5">
        <v>6624056</v>
      </c>
      <c r="I104" s="5">
        <v>2873144</v>
      </c>
      <c r="J104" s="5">
        <v>597876</v>
      </c>
      <c r="K104" s="5">
        <v>1175025</v>
      </c>
      <c r="L104" s="5">
        <v>14165439</v>
      </c>
      <c r="M104" s="5">
        <v>7014857</v>
      </c>
      <c r="N104" s="5">
        <v>507626</v>
      </c>
      <c r="O104" s="5">
        <v>4962212</v>
      </c>
    </row>
    <row r="105" spans="1:15">
      <c r="A105" s="5">
        <v>1394</v>
      </c>
      <c r="B105" s="5">
        <v>4</v>
      </c>
      <c r="C105" s="5" t="s">
        <v>345</v>
      </c>
      <c r="D105" s="5" t="s">
        <v>346</v>
      </c>
      <c r="E105" s="5">
        <v>2975782</v>
      </c>
      <c r="F105" s="5">
        <v>2373828</v>
      </c>
      <c r="G105" s="5">
        <v>2250643</v>
      </c>
      <c r="H105" s="5">
        <v>78013</v>
      </c>
      <c r="I105" s="5">
        <v>45172</v>
      </c>
      <c r="J105" s="5">
        <v>10581</v>
      </c>
      <c r="K105" s="5">
        <v>44012</v>
      </c>
      <c r="L105" s="5">
        <v>366678</v>
      </c>
      <c r="M105" s="5">
        <v>85068</v>
      </c>
      <c r="N105" s="5">
        <v>7320</v>
      </c>
      <c r="O105" s="5">
        <v>88294</v>
      </c>
    </row>
    <row r="106" spans="1:15">
      <c r="A106" s="5">
        <v>1394</v>
      </c>
      <c r="B106" s="5">
        <v>4</v>
      </c>
      <c r="C106" s="5" t="s">
        <v>347</v>
      </c>
      <c r="D106" s="5" t="s">
        <v>348</v>
      </c>
      <c r="E106" s="5">
        <v>29031188</v>
      </c>
      <c r="F106" s="5">
        <v>20927497</v>
      </c>
      <c r="G106" s="5">
        <v>18749897</v>
      </c>
      <c r="H106" s="5">
        <v>1667599</v>
      </c>
      <c r="I106" s="5">
        <v>510002</v>
      </c>
      <c r="J106" s="5">
        <v>99158</v>
      </c>
      <c r="K106" s="5">
        <v>379629</v>
      </c>
      <c r="L106" s="5">
        <v>4917551</v>
      </c>
      <c r="M106" s="5">
        <v>1784723</v>
      </c>
      <c r="N106" s="5">
        <v>123986</v>
      </c>
      <c r="O106" s="5">
        <v>798644</v>
      </c>
    </row>
    <row r="107" spans="1:15">
      <c r="A107" s="5">
        <v>1394</v>
      </c>
      <c r="B107" s="5">
        <v>4</v>
      </c>
      <c r="C107" s="5" t="s">
        <v>349</v>
      </c>
      <c r="D107" s="5" t="s">
        <v>350</v>
      </c>
      <c r="E107" s="5">
        <v>2239886</v>
      </c>
      <c r="F107" s="5">
        <v>1863978</v>
      </c>
      <c r="G107" s="5">
        <v>1669734</v>
      </c>
      <c r="H107" s="5">
        <v>145715</v>
      </c>
      <c r="I107" s="5">
        <v>48528</v>
      </c>
      <c r="J107" s="5">
        <v>21121</v>
      </c>
      <c r="K107" s="5">
        <v>23782</v>
      </c>
      <c r="L107" s="5">
        <v>137669</v>
      </c>
      <c r="M107" s="5">
        <v>81628</v>
      </c>
      <c r="N107" s="5">
        <v>12502</v>
      </c>
      <c r="O107" s="5">
        <v>99207</v>
      </c>
    </row>
    <row r="108" spans="1:15">
      <c r="A108" s="5">
        <v>1394</v>
      </c>
      <c r="B108" s="5">
        <v>4</v>
      </c>
      <c r="C108" s="5" t="s">
        <v>351</v>
      </c>
      <c r="D108" s="5" t="s">
        <v>352</v>
      </c>
      <c r="E108" s="5">
        <v>31356163</v>
      </c>
      <c r="F108" s="5">
        <v>17095081</v>
      </c>
      <c r="G108" s="5">
        <v>11893730</v>
      </c>
      <c r="H108" s="5">
        <v>4127726</v>
      </c>
      <c r="I108" s="5">
        <v>1073625</v>
      </c>
      <c r="J108" s="5">
        <v>213120</v>
      </c>
      <c r="K108" s="5">
        <v>249625</v>
      </c>
      <c r="L108" s="5">
        <v>7126730</v>
      </c>
      <c r="M108" s="5">
        <v>3970150</v>
      </c>
      <c r="N108" s="5">
        <v>69788</v>
      </c>
      <c r="O108" s="5">
        <v>2631670</v>
      </c>
    </row>
    <row r="109" spans="1:15">
      <c r="A109" s="5">
        <v>1394</v>
      </c>
      <c r="B109" s="5">
        <v>4</v>
      </c>
      <c r="C109" s="5" t="s">
        <v>353</v>
      </c>
      <c r="D109" s="5" t="s">
        <v>354</v>
      </c>
      <c r="E109" s="5">
        <v>21151342</v>
      </c>
      <c r="F109" s="5">
        <v>19154349</v>
      </c>
      <c r="G109" s="5">
        <v>18277916</v>
      </c>
      <c r="H109" s="5">
        <v>214897</v>
      </c>
      <c r="I109" s="5">
        <v>661537</v>
      </c>
      <c r="J109" s="5">
        <v>88295</v>
      </c>
      <c r="K109" s="5">
        <v>206183</v>
      </c>
      <c r="L109" s="5">
        <v>579586</v>
      </c>
      <c r="M109" s="5">
        <v>368716</v>
      </c>
      <c r="N109" s="5">
        <v>146626</v>
      </c>
      <c r="O109" s="5">
        <v>607586</v>
      </c>
    </row>
    <row r="110" spans="1:15">
      <c r="A110" s="5">
        <v>1394</v>
      </c>
      <c r="B110" s="5">
        <v>4</v>
      </c>
      <c r="C110" s="5" t="s">
        <v>355</v>
      </c>
      <c r="D110" s="5" t="s">
        <v>356</v>
      </c>
      <c r="E110" s="5">
        <v>5668640</v>
      </c>
      <c r="F110" s="5">
        <v>4701386</v>
      </c>
      <c r="G110" s="5">
        <v>4365436</v>
      </c>
      <c r="H110" s="5">
        <v>44982</v>
      </c>
      <c r="I110" s="5">
        <v>290968</v>
      </c>
      <c r="J110" s="5">
        <v>43561</v>
      </c>
      <c r="K110" s="5">
        <v>61737</v>
      </c>
      <c r="L110" s="5">
        <v>198959</v>
      </c>
      <c r="M110" s="5">
        <v>348832</v>
      </c>
      <c r="N110" s="5">
        <v>72114</v>
      </c>
      <c r="O110" s="5">
        <v>242052</v>
      </c>
    </row>
    <row r="111" spans="1:15">
      <c r="A111" s="5">
        <v>1394</v>
      </c>
      <c r="B111" s="5">
        <v>4</v>
      </c>
      <c r="C111" s="5" t="s">
        <v>357</v>
      </c>
      <c r="D111" s="5" t="s">
        <v>358</v>
      </c>
      <c r="E111" s="5">
        <v>21862795</v>
      </c>
      <c r="F111" s="5">
        <v>19746643</v>
      </c>
      <c r="G111" s="5">
        <v>19158206</v>
      </c>
      <c r="H111" s="5">
        <v>345125</v>
      </c>
      <c r="I111" s="5">
        <v>243312</v>
      </c>
      <c r="J111" s="5">
        <v>122040</v>
      </c>
      <c r="K111" s="5">
        <v>210057</v>
      </c>
      <c r="L111" s="5">
        <v>838265</v>
      </c>
      <c r="M111" s="5">
        <v>375738</v>
      </c>
      <c r="N111" s="5">
        <v>75291</v>
      </c>
      <c r="O111" s="5">
        <v>494760</v>
      </c>
    </row>
    <row r="112" spans="1:15">
      <c r="A112" s="5">
        <v>1394</v>
      </c>
      <c r="B112" s="5">
        <v>2</v>
      </c>
      <c r="C112" s="5" t="s">
        <v>359</v>
      </c>
      <c r="D112" s="5" t="s">
        <v>360</v>
      </c>
      <c r="E112" s="5">
        <v>419937689</v>
      </c>
      <c r="F112" s="5">
        <v>376950278</v>
      </c>
      <c r="G112" s="5">
        <v>360047775</v>
      </c>
      <c r="H112" s="5">
        <v>1103846</v>
      </c>
      <c r="I112" s="5">
        <v>15798656</v>
      </c>
      <c r="J112" s="5">
        <v>1219791</v>
      </c>
      <c r="K112" s="5">
        <v>770787</v>
      </c>
      <c r="L112" s="5">
        <v>10326759</v>
      </c>
      <c r="M112" s="5">
        <v>21429588</v>
      </c>
      <c r="N112" s="5">
        <v>397318</v>
      </c>
      <c r="O112" s="5">
        <v>8843169</v>
      </c>
    </row>
    <row r="113" spans="1:15">
      <c r="A113" s="5">
        <v>1394</v>
      </c>
      <c r="B113" s="5">
        <v>3</v>
      </c>
      <c r="C113" s="5" t="s">
        <v>361</v>
      </c>
      <c r="D113" s="5" t="s">
        <v>362</v>
      </c>
      <c r="E113" s="5">
        <v>331586178</v>
      </c>
      <c r="F113" s="5">
        <v>296881417</v>
      </c>
      <c r="G113" s="5">
        <v>281426311</v>
      </c>
      <c r="H113" s="5">
        <v>841568</v>
      </c>
      <c r="I113" s="5">
        <v>14613539</v>
      </c>
      <c r="J113" s="5">
        <v>1068855</v>
      </c>
      <c r="K113" s="5">
        <v>470378</v>
      </c>
      <c r="L113" s="5">
        <v>9362205</v>
      </c>
      <c r="M113" s="5">
        <v>16461016</v>
      </c>
      <c r="N113" s="5">
        <v>305528</v>
      </c>
      <c r="O113" s="5">
        <v>7036779</v>
      </c>
    </row>
    <row r="114" spans="1:15">
      <c r="A114" s="5">
        <v>1394</v>
      </c>
      <c r="B114" s="5">
        <v>4</v>
      </c>
      <c r="C114" s="5" t="s">
        <v>363</v>
      </c>
      <c r="D114" s="5" t="s">
        <v>362</v>
      </c>
      <c r="E114" s="5">
        <v>331586178</v>
      </c>
      <c r="F114" s="5">
        <v>296881417</v>
      </c>
      <c r="G114" s="5">
        <v>281426311</v>
      </c>
      <c r="H114" s="5">
        <v>841568</v>
      </c>
      <c r="I114" s="5">
        <v>14613539</v>
      </c>
      <c r="J114" s="5">
        <v>1068855</v>
      </c>
      <c r="K114" s="5">
        <v>470378</v>
      </c>
      <c r="L114" s="5">
        <v>9362205</v>
      </c>
      <c r="M114" s="5">
        <v>16461016</v>
      </c>
      <c r="N114" s="5">
        <v>305528</v>
      </c>
      <c r="O114" s="5">
        <v>7036779</v>
      </c>
    </row>
    <row r="115" spans="1:15">
      <c r="A115" s="5">
        <v>1394</v>
      </c>
      <c r="B115" s="5">
        <v>3</v>
      </c>
      <c r="C115" s="5" t="s">
        <v>364</v>
      </c>
      <c r="D115" s="5" t="s">
        <v>365</v>
      </c>
      <c r="E115" s="5">
        <v>75667619</v>
      </c>
      <c r="F115" s="5">
        <v>68884685</v>
      </c>
      <c r="G115" s="5">
        <v>67810929</v>
      </c>
      <c r="H115" s="5">
        <v>148651</v>
      </c>
      <c r="I115" s="5">
        <v>925106</v>
      </c>
      <c r="J115" s="5">
        <v>118298</v>
      </c>
      <c r="K115" s="5">
        <v>256420</v>
      </c>
      <c r="L115" s="5">
        <v>759873</v>
      </c>
      <c r="M115" s="5">
        <v>4387416</v>
      </c>
      <c r="N115" s="5">
        <v>67702</v>
      </c>
      <c r="O115" s="5">
        <v>1193225</v>
      </c>
    </row>
    <row r="116" spans="1:15">
      <c r="A116" s="5">
        <v>1394</v>
      </c>
      <c r="B116" s="5">
        <v>4</v>
      </c>
      <c r="C116" s="5" t="s">
        <v>366</v>
      </c>
      <c r="D116" s="5" t="s">
        <v>365</v>
      </c>
      <c r="E116" s="5">
        <v>75667619</v>
      </c>
      <c r="F116" s="5">
        <v>68884685</v>
      </c>
      <c r="G116" s="5">
        <v>67810929</v>
      </c>
      <c r="H116" s="5">
        <v>148651</v>
      </c>
      <c r="I116" s="5">
        <v>925106</v>
      </c>
      <c r="J116" s="5">
        <v>118298</v>
      </c>
      <c r="K116" s="5">
        <v>256420</v>
      </c>
      <c r="L116" s="5">
        <v>759873</v>
      </c>
      <c r="M116" s="5">
        <v>4387416</v>
      </c>
      <c r="N116" s="5">
        <v>67702</v>
      </c>
      <c r="O116" s="5">
        <v>1193225</v>
      </c>
    </row>
    <row r="117" spans="1:15">
      <c r="A117" s="5">
        <v>1394</v>
      </c>
      <c r="B117" s="5">
        <v>3</v>
      </c>
      <c r="C117" s="5" t="s">
        <v>367</v>
      </c>
      <c r="D117" s="5" t="s">
        <v>368</v>
      </c>
      <c r="E117" s="5">
        <v>12683893</v>
      </c>
      <c r="F117" s="5">
        <v>11184175</v>
      </c>
      <c r="G117" s="5">
        <v>10810536</v>
      </c>
      <c r="H117" s="5">
        <v>113627</v>
      </c>
      <c r="I117" s="5">
        <v>260012</v>
      </c>
      <c r="J117" s="5">
        <v>32638</v>
      </c>
      <c r="K117" s="5">
        <v>43989</v>
      </c>
      <c r="L117" s="5">
        <v>204682</v>
      </c>
      <c r="M117" s="5">
        <v>581156</v>
      </c>
      <c r="N117" s="5">
        <v>24087</v>
      </c>
      <c r="O117" s="5">
        <v>613165</v>
      </c>
    </row>
    <row r="118" spans="1:15">
      <c r="A118" s="5">
        <v>1394</v>
      </c>
      <c r="B118" s="5">
        <v>4</v>
      </c>
      <c r="C118" s="5" t="s">
        <v>369</v>
      </c>
      <c r="D118" s="5" t="s">
        <v>370</v>
      </c>
      <c r="E118" s="5">
        <v>10154540</v>
      </c>
      <c r="F118" s="5">
        <v>8773256</v>
      </c>
      <c r="G118" s="5">
        <v>8441256</v>
      </c>
      <c r="H118" s="5">
        <v>90647</v>
      </c>
      <c r="I118" s="5">
        <v>241353</v>
      </c>
      <c r="J118" s="5">
        <v>29265</v>
      </c>
      <c r="K118" s="5">
        <v>35607</v>
      </c>
      <c r="L118" s="5">
        <v>176334</v>
      </c>
      <c r="M118" s="5">
        <v>524707</v>
      </c>
      <c r="N118" s="5">
        <v>21823</v>
      </c>
      <c r="O118" s="5">
        <v>593548</v>
      </c>
    </row>
    <row r="119" spans="1:15">
      <c r="A119" s="5">
        <v>1394</v>
      </c>
      <c r="B119" s="5">
        <v>4</v>
      </c>
      <c r="C119" s="5" t="s">
        <v>371</v>
      </c>
      <c r="D119" s="5" t="s">
        <v>372</v>
      </c>
      <c r="E119" s="5">
        <v>2529352</v>
      </c>
      <c r="F119" s="5">
        <v>2410919</v>
      </c>
      <c r="G119" s="5">
        <v>2369280</v>
      </c>
      <c r="H119" s="5">
        <v>22980</v>
      </c>
      <c r="I119" s="5">
        <v>18659</v>
      </c>
      <c r="J119" s="5">
        <v>3373</v>
      </c>
      <c r="K119" s="5">
        <v>8382</v>
      </c>
      <c r="L119" s="5">
        <v>28348</v>
      </c>
      <c r="M119" s="5">
        <v>56449</v>
      </c>
      <c r="N119" s="5">
        <v>2264</v>
      </c>
      <c r="O119" s="5">
        <v>19617</v>
      </c>
    </row>
    <row r="120" spans="1:15">
      <c r="A120" s="5">
        <v>1394</v>
      </c>
      <c r="B120" s="5">
        <v>2</v>
      </c>
      <c r="C120" s="5" t="s">
        <v>373</v>
      </c>
      <c r="D120" s="5" t="s">
        <v>374</v>
      </c>
      <c r="E120" s="5">
        <v>100232927</v>
      </c>
      <c r="F120" s="5">
        <v>95531652</v>
      </c>
      <c r="G120" s="5">
        <v>91987011</v>
      </c>
      <c r="H120" s="5">
        <v>912788</v>
      </c>
      <c r="I120" s="5">
        <v>2631853</v>
      </c>
      <c r="J120" s="5">
        <v>288728</v>
      </c>
      <c r="K120" s="5">
        <v>626381</v>
      </c>
      <c r="L120" s="5">
        <v>688969</v>
      </c>
      <c r="M120" s="5">
        <v>900996</v>
      </c>
      <c r="N120" s="5">
        <v>101654</v>
      </c>
      <c r="O120" s="5">
        <v>2094547</v>
      </c>
    </row>
    <row r="121" spans="1:15">
      <c r="A121" s="5">
        <v>1394</v>
      </c>
      <c r="B121" s="5">
        <v>3</v>
      </c>
      <c r="C121" s="5" t="s">
        <v>375</v>
      </c>
      <c r="D121" s="5" t="s">
        <v>376</v>
      </c>
      <c r="E121" s="5">
        <v>55903946</v>
      </c>
      <c r="F121" s="5">
        <v>53015520</v>
      </c>
      <c r="G121" s="5">
        <v>51200271</v>
      </c>
      <c r="H121" s="5">
        <v>176476</v>
      </c>
      <c r="I121" s="5">
        <v>1638773</v>
      </c>
      <c r="J121" s="5">
        <v>192795</v>
      </c>
      <c r="K121" s="5">
        <v>384680</v>
      </c>
      <c r="L121" s="5">
        <v>387436</v>
      </c>
      <c r="M121" s="5">
        <v>364223</v>
      </c>
      <c r="N121" s="5">
        <v>36878</v>
      </c>
      <c r="O121" s="5">
        <v>1522414</v>
      </c>
    </row>
    <row r="122" spans="1:15">
      <c r="A122" s="5">
        <v>1394</v>
      </c>
      <c r="B122" s="5">
        <v>4</v>
      </c>
      <c r="C122" s="5" t="s">
        <v>377</v>
      </c>
      <c r="D122" s="5" t="s">
        <v>378</v>
      </c>
      <c r="E122" s="5">
        <v>38766129</v>
      </c>
      <c r="F122" s="5">
        <v>37592868</v>
      </c>
      <c r="G122" s="5">
        <v>37082162</v>
      </c>
      <c r="H122" s="5">
        <v>49057</v>
      </c>
      <c r="I122" s="5">
        <v>461648</v>
      </c>
      <c r="J122" s="5">
        <v>127476</v>
      </c>
      <c r="K122" s="5">
        <v>309091</v>
      </c>
      <c r="L122" s="5">
        <v>155134</v>
      </c>
      <c r="M122" s="5">
        <v>194470</v>
      </c>
      <c r="N122" s="5">
        <v>20776</v>
      </c>
      <c r="O122" s="5">
        <v>366314</v>
      </c>
    </row>
    <row r="123" spans="1:15">
      <c r="A123" s="5">
        <v>1394</v>
      </c>
      <c r="B123" s="5">
        <v>4</v>
      </c>
      <c r="C123" s="5" t="s">
        <v>379</v>
      </c>
      <c r="D123" s="5" t="s">
        <v>380</v>
      </c>
      <c r="E123" s="5">
        <v>16899695</v>
      </c>
      <c r="F123" s="5">
        <v>15188420</v>
      </c>
      <c r="G123" s="5">
        <v>13884281</v>
      </c>
      <c r="H123" s="5">
        <v>127419</v>
      </c>
      <c r="I123" s="5">
        <v>1176720</v>
      </c>
      <c r="J123" s="5">
        <v>65077</v>
      </c>
      <c r="K123" s="5">
        <v>74478</v>
      </c>
      <c r="L123" s="5">
        <v>231169</v>
      </c>
      <c r="M123" s="5">
        <v>168908</v>
      </c>
      <c r="N123" s="5">
        <v>16018</v>
      </c>
      <c r="O123" s="5">
        <v>1155625</v>
      </c>
    </row>
    <row r="124" spans="1:15">
      <c r="A124" s="5">
        <v>1394</v>
      </c>
      <c r="B124" s="5">
        <v>4</v>
      </c>
      <c r="C124" s="5" t="s">
        <v>381</v>
      </c>
      <c r="D124" s="5" t="s">
        <v>382</v>
      </c>
      <c r="E124" s="5">
        <v>238122</v>
      </c>
      <c r="F124" s="5">
        <v>234233</v>
      </c>
      <c r="G124" s="5">
        <v>233828</v>
      </c>
      <c r="H124" s="5">
        <v>0</v>
      </c>
      <c r="I124" s="5">
        <v>405</v>
      </c>
      <c r="J124" s="5">
        <v>242</v>
      </c>
      <c r="K124" s="5">
        <v>1111</v>
      </c>
      <c r="L124" s="5">
        <v>1134</v>
      </c>
      <c r="M124" s="5">
        <v>845</v>
      </c>
      <c r="N124" s="5">
        <v>84</v>
      </c>
      <c r="O124" s="5">
        <v>474</v>
      </c>
    </row>
    <row r="125" spans="1:15">
      <c r="A125" s="5">
        <v>1394</v>
      </c>
      <c r="B125" s="5">
        <v>3</v>
      </c>
      <c r="C125" s="5" t="s">
        <v>383</v>
      </c>
      <c r="D125" s="5" t="s">
        <v>384</v>
      </c>
      <c r="E125" s="5">
        <v>44328981</v>
      </c>
      <c r="F125" s="5">
        <v>42516132</v>
      </c>
      <c r="G125" s="5">
        <v>40786740</v>
      </c>
      <c r="H125" s="5">
        <v>736312</v>
      </c>
      <c r="I125" s="5">
        <v>993080</v>
      </c>
      <c r="J125" s="5">
        <v>95933</v>
      </c>
      <c r="K125" s="5">
        <v>241702</v>
      </c>
      <c r="L125" s="5">
        <v>301533</v>
      </c>
      <c r="M125" s="5">
        <v>536773</v>
      </c>
      <c r="N125" s="5">
        <v>64776</v>
      </c>
      <c r="O125" s="5">
        <v>572133</v>
      </c>
    </row>
    <row r="126" spans="1:15">
      <c r="A126" s="5">
        <v>1394</v>
      </c>
      <c r="B126" s="5">
        <v>4</v>
      </c>
      <c r="C126" s="5" t="s">
        <v>385</v>
      </c>
      <c r="D126" s="5" t="s">
        <v>386</v>
      </c>
      <c r="E126" s="5">
        <v>2116753</v>
      </c>
      <c r="F126" s="5">
        <v>2074008</v>
      </c>
      <c r="G126" s="5">
        <v>2046755</v>
      </c>
      <c r="H126" s="5">
        <v>7249</v>
      </c>
      <c r="I126" s="5">
        <v>20004</v>
      </c>
      <c r="J126" s="5">
        <v>4824</v>
      </c>
      <c r="K126" s="5">
        <v>2407</v>
      </c>
      <c r="L126" s="5">
        <v>7472</v>
      </c>
      <c r="M126" s="5">
        <v>13377</v>
      </c>
      <c r="N126" s="5">
        <v>1024</v>
      </c>
      <c r="O126" s="5">
        <v>13641</v>
      </c>
    </row>
    <row r="127" spans="1:15">
      <c r="A127" s="5">
        <v>1394</v>
      </c>
      <c r="B127" s="5">
        <v>4</v>
      </c>
      <c r="C127" s="5" t="s">
        <v>387</v>
      </c>
      <c r="D127" s="5" t="s">
        <v>388</v>
      </c>
      <c r="E127" s="5">
        <v>6529938</v>
      </c>
      <c r="F127" s="5">
        <v>6294609</v>
      </c>
      <c r="G127" s="5">
        <v>5784306</v>
      </c>
      <c r="H127" s="5">
        <v>19220</v>
      </c>
      <c r="I127" s="5">
        <v>491083</v>
      </c>
      <c r="J127" s="5">
        <v>2835</v>
      </c>
      <c r="K127" s="5">
        <v>12380</v>
      </c>
      <c r="L127" s="5">
        <v>41331</v>
      </c>
      <c r="M127" s="5">
        <v>81900</v>
      </c>
      <c r="N127" s="5">
        <v>10147</v>
      </c>
      <c r="O127" s="5">
        <v>86737</v>
      </c>
    </row>
    <row r="128" spans="1:15">
      <c r="A128" s="5">
        <v>1394</v>
      </c>
      <c r="B128" s="5">
        <v>4</v>
      </c>
      <c r="C128" s="5" t="s">
        <v>389</v>
      </c>
      <c r="D128" s="5" t="s">
        <v>390</v>
      </c>
      <c r="E128" s="5">
        <v>3029342</v>
      </c>
      <c r="F128" s="5">
        <v>2890163</v>
      </c>
      <c r="G128" s="5">
        <v>2752540</v>
      </c>
      <c r="H128" s="5">
        <v>76733</v>
      </c>
      <c r="I128" s="5">
        <v>60890</v>
      </c>
      <c r="J128" s="5">
        <v>3558</v>
      </c>
      <c r="K128" s="5">
        <v>2358</v>
      </c>
      <c r="L128" s="5">
        <v>36007</v>
      </c>
      <c r="M128" s="5">
        <v>35186</v>
      </c>
      <c r="N128" s="5">
        <v>3127</v>
      </c>
      <c r="O128" s="5">
        <v>58943</v>
      </c>
    </row>
    <row r="129" spans="1:15">
      <c r="A129" s="5">
        <v>1394</v>
      </c>
      <c r="B129" s="5">
        <v>4</v>
      </c>
      <c r="C129" s="5" t="s">
        <v>391</v>
      </c>
      <c r="D129" s="5" t="s">
        <v>392</v>
      </c>
      <c r="E129" s="5">
        <v>32652948</v>
      </c>
      <c r="F129" s="5">
        <v>31257352</v>
      </c>
      <c r="G129" s="5">
        <v>30203140</v>
      </c>
      <c r="H129" s="5">
        <v>633109</v>
      </c>
      <c r="I129" s="5">
        <v>421103</v>
      </c>
      <c r="J129" s="5">
        <v>84715</v>
      </c>
      <c r="K129" s="5">
        <v>224557</v>
      </c>
      <c r="L129" s="5">
        <v>216724</v>
      </c>
      <c r="M129" s="5">
        <v>406309</v>
      </c>
      <c r="N129" s="5">
        <v>50478</v>
      </c>
      <c r="O129" s="5">
        <v>412813</v>
      </c>
    </row>
    <row r="130" spans="1:15">
      <c r="A130" s="5">
        <v>1394</v>
      </c>
      <c r="B130" s="5">
        <v>2</v>
      </c>
      <c r="C130" s="5" t="s">
        <v>393</v>
      </c>
      <c r="D130" s="5" t="s">
        <v>394</v>
      </c>
      <c r="E130" s="5">
        <v>29892234</v>
      </c>
      <c r="F130" s="5">
        <v>29338456</v>
      </c>
      <c r="G130" s="5">
        <v>28594602</v>
      </c>
      <c r="H130" s="5">
        <v>478096</v>
      </c>
      <c r="I130" s="5">
        <v>265758</v>
      </c>
      <c r="J130" s="5">
        <v>38351</v>
      </c>
      <c r="K130" s="5">
        <v>46184</v>
      </c>
      <c r="L130" s="5">
        <v>48509</v>
      </c>
      <c r="M130" s="5">
        <v>116276</v>
      </c>
      <c r="N130" s="5">
        <v>19029</v>
      </c>
      <c r="O130" s="5">
        <v>285428</v>
      </c>
    </row>
    <row r="131" spans="1:15">
      <c r="A131" s="5">
        <v>1394</v>
      </c>
      <c r="B131" s="5">
        <v>3</v>
      </c>
      <c r="C131" s="5" t="s">
        <v>395</v>
      </c>
      <c r="D131" s="5" t="s">
        <v>396</v>
      </c>
      <c r="E131" s="5">
        <v>1021197</v>
      </c>
      <c r="F131" s="5">
        <v>997729</v>
      </c>
      <c r="G131" s="5">
        <v>935864</v>
      </c>
      <c r="H131" s="5">
        <v>47098</v>
      </c>
      <c r="I131" s="5">
        <v>14767</v>
      </c>
      <c r="J131" s="5">
        <v>1604</v>
      </c>
      <c r="K131" s="5">
        <v>0</v>
      </c>
      <c r="L131" s="5">
        <v>4746</v>
      </c>
      <c r="M131" s="5">
        <v>5722</v>
      </c>
      <c r="N131" s="5">
        <v>641</v>
      </c>
      <c r="O131" s="5">
        <v>10755</v>
      </c>
    </row>
    <row r="132" spans="1:15">
      <c r="A132" s="5">
        <v>1394</v>
      </c>
      <c r="B132" s="5">
        <v>4</v>
      </c>
      <c r="C132" s="5" t="s">
        <v>397</v>
      </c>
      <c r="D132" s="5" t="s">
        <v>396</v>
      </c>
      <c r="E132" s="5">
        <v>1021197</v>
      </c>
      <c r="F132" s="5">
        <v>997729</v>
      </c>
      <c r="G132" s="5">
        <v>935864</v>
      </c>
      <c r="H132" s="5">
        <v>47098</v>
      </c>
      <c r="I132" s="5">
        <v>14767</v>
      </c>
      <c r="J132" s="5">
        <v>1604</v>
      </c>
      <c r="K132" s="5">
        <v>0</v>
      </c>
      <c r="L132" s="5">
        <v>4746</v>
      </c>
      <c r="M132" s="5">
        <v>5722</v>
      </c>
      <c r="N132" s="5">
        <v>641</v>
      </c>
      <c r="O132" s="5">
        <v>10755</v>
      </c>
    </row>
    <row r="133" spans="1:15">
      <c r="A133" s="5">
        <v>1394</v>
      </c>
      <c r="B133" s="5">
        <v>3</v>
      </c>
      <c r="C133" s="5" t="s">
        <v>398</v>
      </c>
      <c r="D133" s="5" t="s">
        <v>399</v>
      </c>
      <c r="E133" s="5">
        <v>3257866</v>
      </c>
      <c r="F133" s="5">
        <v>3062540</v>
      </c>
      <c r="G133" s="5">
        <v>2891666</v>
      </c>
      <c r="H133" s="5">
        <v>69831</v>
      </c>
      <c r="I133" s="5">
        <v>101044</v>
      </c>
      <c r="J133" s="5">
        <v>10847</v>
      </c>
      <c r="K133" s="5">
        <v>10287</v>
      </c>
      <c r="L133" s="5">
        <v>5372</v>
      </c>
      <c r="M133" s="5">
        <v>30582</v>
      </c>
      <c r="N133" s="5">
        <v>4376</v>
      </c>
      <c r="O133" s="5">
        <v>133861</v>
      </c>
    </row>
    <row r="134" spans="1:15">
      <c r="A134" s="5">
        <v>1394</v>
      </c>
      <c r="B134" s="5">
        <v>4</v>
      </c>
      <c r="C134" s="5" t="s">
        <v>400</v>
      </c>
      <c r="D134" s="5" t="s">
        <v>399</v>
      </c>
      <c r="E134" s="5">
        <v>3257866</v>
      </c>
      <c r="F134" s="5">
        <v>3062540</v>
      </c>
      <c r="G134" s="5">
        <v>2891666</v>
      </c>
      <c r="H134" s="5">
        <v>69831</v>
      </c>
      <c r="I134" s="5">
        <v>101044</v>
      </c>
      <c r="J134" s="5">
        <v>10847</v>
      </c>
      <c r="K134" s="5">
        <v>10287</v>
      </c>
      <c r="L134" s="5">
        <v>5372</v>
      </c>
      <c r="M134" s="5">
        <v>30582</v>
      </c>
      <c r="N134" s="5">
        <v>4376</v>
      </c>
      <c r="O134" s="5">
        <v>133861</v>
      </c>
    </row>
    <row r="135" spans="1:15">
      <c r="A135" s="5">
        <v>1394</v>
      </c>
      <c r="B135" s="5">
        <v>3</v>
      </c>
      <c r="C135" s="5" t="s">
        <v>401</v>
      </c>
      <c r="D135" s="5" t="s">
        <v>402</v>
      </c>
      <c r="E135" s="5">
        <v>2217526</v>
      </c>
      <c r="F135" s="5">
        <v>2166038</v>
      </c>
      <c r="G135" s="5">
        <v>2125334</v>
      </c>
      <c r="H135" s="5">
        <v>17834</v>
      </c>
      <c r="I135" s="5">
        <v>22870</v>
      </c>
      <c r="J135" s="5">
        <v>2904</v>
      </c>
      <c r="K135" s="5">
        <v>2104</v>
      </c>
      <c r="L135" s="5">
        <v>6442</v>
      </c>
      <c r="M135" s="5">
        <v>14847</v>
      </c>
      <c r="N135" s="5">
        <v>4423</v>
      </c>
      <c r="O135" s="5">
        <v>20768</v>
      </c>
    </row>
    <row r="136" spans="1:15">
      <c r="A136" s="5">
        <v>1394</v>
      </c>
      <c r="B136" s="5">
        <v>4</v>
      </c>
      <c r="C136" s="5" t="s">
        <v>403</v>
      </c>
      <c r="D136" s="5" t="s">
        <v>402</v>
      </c>
      <c r="E136" s="5">
        <v>2217526</v>
      </c>
      <c r="F136" s="5">
        <v>2166038</v>
      </c>
      <c r="G136" s="5">
        <v>2125334</v>
      </c>
      <c r="H136" s="5">
        <v>17834</v>
      </c>
      <c r="I136" s="5">
        <v>22870</v>
      </c>
      <c r="J136" s="5">
        <v>2904</v>
      </c>
      <c r="K136" s="5">
        <v>2104</v>
      </c>
      <c r="L136" s="5">
        <v>6442</v>
      </c>
      <c r="M136" s="5">
        <v>14847</v>
      </c>
      <c r="N136" s="5">
        <v>4423</v>
      </c>
      <c r="O136" s="5">
        <v>20768</v>
      </c>
    </row>
    <row r="137" spans="1:15">
      <c r="A137" s="5">
        <v>1394</v>
      </c>
      <c r="B137" s="5">
        <v>3</v>
      </c>
      <c r="C137" s="5" t="s">
        <v>404</v>
      </c>
      <c r="D137" s="5" t="s">
        <v>405</v>
      </c>
      <c r="E137" s="5">
        <v>18466648</v>
      </c>
      <c r="F137" s="5">
        <v>18311699</v>
      </c>
      <c r="G137" s="5">
        <v>18030073</v>
      </c>
      <c r="H137" s="5">
        <v>241007</v>
      </c>
      <c r="I137" s="5">
        <v>40619</v>
      </c>
      <c r="J137" s="5">
        <v>11354</v>
      </c>
      <c r="K137" s="5">
        <v>11526</v>
      </c>
      <c r="L137" s="5">
        <v>9419</v>
      </c>
      <c r="M137" s="5">
        <v>34084</v>
      </c>
      <c r="N137" s="5">
        <v>3192</v>
      </c>
      <c r="O137" s="5">
        <v>85373</v>
      </c>
    </row>
    <row r="138" spans="1:15">
      <c r="A138" s="5">
        <v>1394</v>
      </c>
      <c r="B138" s="5">
        <v>4</v>
      </c>
      <c r="C138" s="5" t="s">
        <v>406</v>
      </c>
      <c r="D138" s="5" t="s">
        <v>405</v>
      </c>
      <c r="E138" s="5">
        <v>18466648</v>
      </c>
      <c r="F138" s="5">
        <v>18311699</v>
      </c>
      <c r="G138" s="5">
        <v>18030073</v>
      </c>
      <c r="H138" s="5">
        <v>241007</v>
      </c>
      <c r="I138" s="5">
        <v>40619</v>
      </c>
      <c r="J138" s="5">
        <v>11354</v>
      </c>
      <c r="K138" s="5">
        <v>11526</v>
      </c>
      <c r="L138" s="5">
        <v>9419</v>
      </c>
      <c r="M138" s="5">
        <v>34084</v>
      </c>
      <c r="N138" s="5">
        <v>3192</v>
      </c>
      <c r="O138" s="5">
        <v>85373</v>
      </c>
    </row>
    <row r="139" spans="1:15">
      <c r="A139" s="5">
        <v>1394</v>
      </c>
      <c r="B139" s="5">
        <v>3</v>
      </c>
      <c r="C139" s="5" t="s">
        <v>407</v>
      </c>
      <c r="D139" s="5" t="s">
        <v>408</v>
      </c>
      <c r="E139" s="5">
        <v>3315239</v>
      </c>
      <c r="F139" s="5">
        <v>3225883</v>
      </c>
      <c r="G139" s="5">
        <v>3160246</v>
      </c>
      <c r="H139" s="5">
        <v>44342</v>
      </c>
      <c r="I139" s="5">
        <v>21296</v>
      </c>
      <c r="J139" s="5">
        <v>11487</v>
      </c>
      <c r="K139" s="5">
        <v>2409</v>
      </c>
      <c r="L139" s="5">
        <v>20247</v>
      </c>
      <c r="M139" s="5">
        <v>22768</v>
      </c>
      <c r="N139" s="5">
        <v>3405</v>
      </c>
      <c r="O139" s="5">
        <v>29041</v>
      </c>
    </row>
    <row r="140" spans="1:15">
      <c r="A140" s="5">
        <v>1394</v>
      </c>
      <c r="B140" s="5">
        <v>4</v>
      </c>
      <c r="C140" s="5" t="s">
        <v>409</v>
      </c>
      <c r="D140" s="5" t="s">
        <v>410</v>
      </c>
      <c r="E140" s="5">
        <v>3188765</v>
      </c>
      <c r="F140" s="5">
        <v>3112223</v>
      </c>
      <c r="G140" s="5">
        <v>3051043</v>
      </c>
      <c r="H140" s="5">
        <v>41177</v>
      </c>
      <c r="I140" s="5">
        <v>20003</v>
      </c>
      <c r="J140" s="5">
        <v>11487</v>
      </c>
      <c r="K140" s="5">
        <v>2210</v>
      </c>
      <c r="L140" s="5">
        <v>11642</v>
      </c>
      <c r="M140" s="5">
        <v>20243</v>
      </c>
      <c r="N140" s="5">
        <v>2305</v>
      </c>
      <c r="O140" s="5">
        <v>28655</v>
      </c>
    </row>
    <row r="141" spans="1:15">
      <c r="A141" s="5">
        <v>1394</v>
      </c>
      <c r="B141" s="5">
        <v>4</v>
      </c>
      <c r="C141" s="5" t="s">
        <v>411</v>
      </c>
      <c r="D141" s="5" t="s">
        <v>412</v>
      </c>
      <c r="E141" s="5">
        <v>126474</v>
      </c>
      <c r="F141" s="5">
        <v>113660</v>
      </c>
      <c r="G141" s="5">
        <v>109203</v>
      </c>
      <c r="H141" s="5">
        <v>3165</v>
      </c>
      <c r="I141" s="5">
        <v>1292</v>
      </c>
      <c r="J141" s="5">
        <v>0</v>
      </c>
      <c r="K141" s="5">
        <v>198</v>
      </c>
      <c r="L141" s="5">
        <v>8605</v>
      </c>
      <c r="M141" s="5">
        <v>2525</v>
      </c>
      <c r="N141" s="5">
        <v>1100</v>
      </c>
      <c r="O141" s="5">
        <v>386</v>
      </c>
    </row>
    <row r="142" spans="1:15">
      <c r="A142" s="5">
        <v>1394</v>
      </c>
      <c r="B142" s="5">
        <v>3</v>
      </c>
      <c r="C142" s="5" t="s">
        <v>413</v>
      </c>
      <c r="D142" s="5" t="s">
        <v>414</v>
      </c>
      <c r="E142" s="5">
        <v>894531</v>
      </c>
      <c r="F142" s="5">
        <v>862459</v>
      </c>
      <c r="G142" s="5">
        <v>837884</v>
      </c>
      <c r="H142" s="5">
        <v>16477</v>
      </c>
      <c r="I142" s="5">
        <v>8098</v>
      </c>
      <c r="J142" s="5">
        <v>154</v>
      </c>
      <c r="K142" s="5">
        <v>19854</v>
      </c>
      <c r="L142" s="5">
        <v>1032</v>
      </c>
      <c r="M142" s="5">
        <v>4674</v>
      </c>
      <c r="N142" s="5">
        <v>2389</v>
      </c>
      <c r="O142" s="5">
        <v>3969</v>
      </c>
    </row>
    <row r="143" spans="1:15">
      <c r="A143" s="5">
        <v>1394</v>
      </c>
      <c r="B143" s="5">
        <v>4</v>
      </c>
      <c r="C143" s="5" t="s">
        <v>415</v>
      </c>
      <c r="D143" s="5" t="s">
        <v>414</v>
      </c>
      <c r="E143" s="5">
        <v>894531</v>
      </c>
      <c r="F143" s="5">
        <v>862459</v>
      </c>
      <c r="G143" s="5">
        <v>837884</v>
      </c>
      <c r="H143" s="5">
        <v>16477</v>
      </c>
      <c r="I143" s="5">
        <v>8098</v>
      </c>
      <c r="J143" s="5">
        <v>154</v>
      </c>
      <c r="K143" s="5">
        <v>19854</v>
      </c>
      <c r="L143" s="5">
        <v>1032</v>
      </c>
      <c r="M143" s="5">
        <v>4674</v>
      </c>
      <c r="N143" s="5">
        <v>2389</v>
      </c>
      <c r="O143" s="5">
        <v>3969</v>
      </c>
    </row>
    <row r="144" spans="1:15">
      <c r="A144" s="5">
        <v>1394</v>
      </c>
      <c r="B144" s="5">
        <v>7</v>
      </c>
      <c r="C144" s="5" t="s">
        <v>416</v>
      </c>
      <c r="D144" s="5" t="s">
        <v>417</v>
      </c>
      <c r="E144" s="5">
        <v>719226</v>
      </c>
      <c r="F144" s="5">
        <v>712108</v>
      </c>
      <c r="G144" s="5">
        <v>613535</v>
      </c>
      <c r="H144" s="5">
        <v>41508</v>
      </c>
      <c r="I144" s="5">
        <v>57065</v>
      </c>
      <c r="J144" s="5">
        <v>0</v>
      </c>
      <c r="K144" s="5">
        <v>3</v>
      </c>
      <c r="L144" s="5">
        <v>1251</v>
      </c>
      <c r="M144" s="5">
        <v>3600</v>
      </c>
      <c r="N144" s="5">
        <v>603</v>
      </c>
      <c r="O144" s="5">
        <v>1661</v>
      </c>
    </row>
    <row r="145" spans="1:15">
      <c r="A145" s="5">
        <v>1394</v>
      </c>
      <c r="B145" s="5">
        <v>9</v>
      </c>
      <c r="C145" s="5" t="s">
        <v>418</v>
      </c>
      <c r="D145" s="5" t="s">
        <v>417</v>
      </c>
      <c r="E145" s="5">
        <v>719226</v>
      </c>
      <c r="F145" s="5">
        <v>712108</v>
      </c>
      <c r="G145" s="5">
        <v>613535</v>
      </c>
      <c r="H145" s="5">
        <v>41508</v>
      </c>
      <c r="I145" s="5">
        <v>57065</v>
      </c>
      <c r="J145" s="5">
        <v>0</v>
      </c>
      <c r="K145" s="5">
        <v>3</v>
      </c>
      <c r="L145" s="5">
        <v>1251</v>
      </c>
      <c r="M145" s="5">
        <v>3600</v>
      </c>
      <c r="N145" s="5">
        <v>603</v>
      </c>
      <c r="O145" s="5">
        <v>1661</v>
      </c>
    </row>
    <row r="146" spans="1:15">
      <c r="A146" s="5">
        <v>1394</v>
      </c>
      <c r="B146" s="5">
        <v>2</v>
      </c>
      <c r="C146" s="5" t="s">
        <v>419</v>
      </c>
      <c r="D146" s="5" t="s">
        <v>420</v>
      </c>
      <c r="E146" s="5">
        <v>92225311</v>
      </c>
      <c r="F146" s="5">
        <v>90089599</v>
      </c>
      <c r="G146" s="5">
        <v>87902837</v>
      </c>
      <c r="H146" s="5">
        <v>1419247</v>
      </c>
      <c r="I146" s="5">
        <v>767516</v>
      </c>
      <c r="J146" s="5">
        <v>171600</v>
      </c>
      <c r="K146" s="5">
        <v>204627</v>
      </c>
      <c r="L146" s="5">
        <v>354481</v>
      </c>
      <c r="M146" s="5">
        <v>572681</v>
      </c>
      <c r="N146" s="5">
        <v>72757</v>
      </c>
      <c r="O146" s="5">
        <v>759567</v>
      </c>
    </row>
    <row r="147" spans="1:15">
      <c r="A147" s="5">
        <v>1394</v>
      </c>
      <c r="B147" s="5">
        <v>3</v>
      </c>
      <c r="C147" s="5" t="s">
        <v>421</v>
      </c>
      <c r="D147" s="5" t="s">
        <v>422</v>
      </c>
      <c r="E147" s="5">
        <v>25411296</v>
      </c>
      <c r="F147" s="5">
        <v>24765758</v>
      </c>
      <c r="G147" s="5">
        <v>24252425</v>
      </c>
      <c r="H147" s="5">
        <v>160847</v>
      </c>
      <c r="I147" s="5">
        <v>352486</v>
      </c>
      <c r="J147" s="5">
        <v>67802</v>
      </c>
      <c r="K147" s="5">
        <v>41518</v>
      </c>
      <c r="L147" s="5">
        <v>85529</v>
      </c>
      <c r="M147" s="5">
        <v>109482</v>
      </c>
      <c r="N147" s="5">
        <v>11438</v>
      </c>
      <c r="O147" s="5">
        <v>329768</v>
      </c>
    </row>
    <row r="148" spans="1:15">
      <c r="A148" s="5">
        <v>1394</v>
      </c>
      <c r="B148" s="5">
        <v>4</v>
      </c>
      <c r="C148" s="5" t="s">
        <v>423</v>
      </c>
      <c r="D148" s="5" t="s">
        <v>422</v>
      </c>
      <c r="E148" s="5">
        <v>25411296</v>
      </c>
      <c r="F148" s="5">
        <v>24765758</v>
      </c>
      <c r="G148" s="5">
        <v>24252425</v>
      </c>
      <c r="H148" s="5">
        <v>160847</v>
      </c>
      <c r="I148" s="5">
        <v>352486</v>
      </c>
      <c r="J148" s="5">
        <v>67802</v>
      </c>
      <c r="K148" s="5">
        <v>41518</v>
      </c>
      <c r="L148" s="5">
        <v>85529</v>
      </c>
      <c r="M148" s="5">
        <v>109482</v>
      </c>
      <c r="N148" s="5">
        <v>11438</v>
      </c>
      <c r="O148" s="5">
        <v>329768</v>
      </c>
    </row>
    <row r="149" spans="1:15">
      <c r="A149" s="5">
        <v>1394</v>
      </c>
      <c r="B149" s="5">
        <v>3</v>
      </c>
      <c r="C149" s="5" t="s">
        <v>424</v>
      </c>
      <c r="D149" s="5" t="s">
        <v>425</v>
      </c>
      <c r="E149" s="5">
        <v>3923078</v>
      </c>
      <c r="F149" s="5">
        <v>3778033</v>
      </c>
      <c r="G149" s="5">
        <v>3742548</v>
      </c>
      <c r="H149" s="5">
        <v>24609</v>
      </c>
      <c r="I149" s="5">
        <v>10875</v>
      </c>
      <c r="J149" s="5">
        <v>1935</v>
      </c>
      <c r="K149" s="5">
        <v>47124</v>
      </c>
      <c r="L149" s="5">
        <v>10901</v>
      </c>
      <c r="M149" s="5">
        <v>64370</v>
      </c>
      <c r="N149" s="5">
        <v>6574</v>
      </c>
      <c r="O149" s="5">
        <v>14142</v>
      </c>
    </row>
    <row r="150" spans="1:15">
      <c r="A150" s="5">
        <v>1394</v>
      </c>
      <c r="B150" s="5">
        <v>4</v>
      </c>
      <c r="C150" s="5" t="s">
        <v>426</v>
      </c>
      <c r="D150" s="5" t="s">
        <v>425</v>
      </c>
      <c r="E150" s="5">
        <v>3923078</v>
      </c>
      <c r="F150" s="5">
        <v>3778033</v>
      </c>
      <c r="G150" s="5">
        <v>3742548</v>
      </c>
      <c r="H150" s="5">
        <v>24609</v>
      </c>
      <c r="I150" s="5">
        <v>10875</v>
      </c>
      <c r="J150" s="5">
        <v>1935</v>
      </c>
      <c r="K150" s="5">
        <v>47124</v>
      </c>
      <c r="L150" s="5">
        <v>10901</v>
      </c>
      <c r="M150" s="5">
        <v>64370</v>
      </c>
      <c r="N150" s="5">
        <v>6574</v>
      </c>
      <c r="O150" s="5">
        <v>14142</v>
      </c>
    </row>
    <row r="151" spans="1:15">
      <c r="A151" s="5">
        <v>1394</v>
      </c>
      <c r="B151" s="5">
        <v>3</v>
      </c>
      <c r="C151" s="5" t="s">
        <v>427</v>
      </c>
      <c r="D151" s="5" t="s">
        <v>428</v>
      </c>
      <c r="E151" s="5">
        <v>26399966</v>
      </c>
      <c r="F151" s="5">
        <v>25851025</v>
      </c>
      <c r="G151" s="5">
        <v>25367874</v>
      </c>
      <c r="H151" s="5">
        <v>404265</v>
      </c>
      <c r="I151" s="5">
        <v>78886</v>
      </c>
      <c r="J151" s="5">
        <v>26752</v>
      </c>
      <c r="K151" s="5">
        <v>50060</v>
      </c>
      <c r="L151" s="5">
        <v>94712</v>
      </c>
      <c r="M151" s="5">
        <v>183719</v>
      </c>
      <c r="N151" s="5">
        <v>30258</v>
      </c>
      <c r="O151" s="5">
        <v>163439</v>
      </c>
    </row>
    <row r="152" spans="1:15">
      <c r="A152" s="5">
        <v>1394</v>
      </c>
      <c r="B152" s="5">
        <v>14</v>
      </c>
      <c r="C152" s="5" t="s">
        <v>429</v>
      </c>
      <c r="D152" s="5" t="s">
        <v>430</v>
      </c>
      <c r="E152" s="5">
        <v>26399966</v>
      </c>
      <c r="F152" s="5">
        <v>25851025</v>
      </c>
      <c r="G152" s="5">
        <v>25367874</v>
      </c>
      <c r="H152" s="5">
        <v>404265</v>
      </c>
      <c r="I152" s="5">
        <v>78886</v>
      </c>
      <c r="J152" s="5">
        <v>26752</v>
      </c>
      <c r="K152" s="5">
        <v>50060</v>
      </c>
      <c r="L152" s="5">
        <v>94712</v>
      </c>
      <c r="M152" s="5">
        <v>183719</v>
      </c>
      <c r="N152" s="5">
        <v>30258</v>
      </c>
      <c r="O152" s="5">
        <v>163439</v>
      </c>
    </row>
    <row r="153" spans="1:15">
      <c r="A153" s="5">
        <v>1394</v>
      </c>
      <c r="B153" s="5">
        <v>3</v>
      </c>
      <c r="C153" s="5" t="s">
        <v>431</v>
      </c>
      <c r="D153" s="5" t="s">
        <v>432</v>
      </c>
      <c r="E153" s="5">
        <v>4865491</v>
      </c>
      <c r="F153" s="5">
        <v>4742058</v>
      </c>
      <c r="G153" s="5">
        <v>4545433</v>
      </c>
      <c r="H153" s="5">
        <v>157298</v>
      </c>
      <c r="I153" s="5">
        <v>39327</v>
      </c>
      <c r="J153" s="5">
        <v>20302</v>
      </c>
      <c r="K153" s="5">
        <v>18312</v>
      </c>
      <c r="L153" s="5">
        <v>15655</v>
      </c>
      <c r="M153" s="5">
        <v>27647</v>
      </c>
      <c r="N153" s="5">
        <v>4489</v>
      </c>
      <c r="O153" s="5">
        <v>37028</v>
      </c>
    </row>
    <row r="154" spans="1:15">
      <c r="A154" s="5">
        <v>1394</v>
      </c>
      <c r="B154" s="5">
        <v>4</v>
      </c>
      <c r="C154" s="5" t="s">
        <v>433</v>
      </c>
      <c r="D154" s="5" t="s">
        <v>432</v>
      </c>
      <c r="E154" s="5">
        <v>4865491</v>
      </c>
      <c r="F154" s="5">
        <v>4742058</v>
      </c>
      <c r="G154" s="5">
        <v>4545433</v>
      </c>
      <c r="H154" s="5">
        <v>157298</v>
      </c>
      <c r="I154" s="5">
        <v>39327</v>
      </c>
      <c r="J154" s="5">
        <v>20302</v>
      </c>
      <c r="K154" s="5">
        <v>18312</v>
      </c>
      <c r="L154" s="5">
        <v>15655</v>
      </c>
      <c r="M154" s="5">
        <v>27647</v>
      </c>
      <c r="N154" s="5">
        <v>4489</v>
      </c>
      <c r="O154" s="5">
        <v>37028</v>
      </c>
    </row>
    <row r="155" spans="1:15">
      <c r="A155" s="5">
        <v>1394</v>
      </c>
      <c r="B155" s="5">
        <v>3</v>
      </c>
      <c r="C155" s="5" t="s">
        <v>434</v>
      </c>
      <c r="D155" s="5" t="s">
        <v>435</v>
      </c>
      <c r="E155" s="5">
        <v>27332416</v>
      </c>
      <c r="F155" s="5">
        <v>26711852</v>
      </c>
      <c r="G155" s="5">
        <v>25821466</v>
      </c>
      <c r="H155" s="5">
        <v>642641</v>
      </c>
      <c r="I155" s="5">
        <v>247745</v>
      </c>
      <c r="J155" s="5">
        <v>50306</v>
      </c>
      <c r="K155" s="5">
        <v>45807</v>
      </c>
      <c r="L155" s="5">
        <v>141669</v>
      </c>
      <c r="M155" s="5">
        <v>168895</v>
      </c>
      <c r="N155" s="5">
        <v>17575</v>
      </c>
      <c r="O155" s="5">
        <v>196312</v>
      </c>
    </row>
    <row r="156" spans="1:15">
      <c r="A156" s="5">
        <v>1394</v>
      </c>
      <c r="B156" s="5">
        <v>4</v>
      </c>
      <c r="C156" s="5" t="s">
        <v>436</v>
      </c>
      <c r="D156" s="5" t="s">
        <v>435</v>
      </c>
      <c r="E156" s="5">
        <v>27332416</v>
      </c>
      <c r="F156" s="5">
        <v>26711852</v>
      </c>
      <c r="G156" s="5">
        <v>25821466</v>
      </c>
      <c r="H156" s="5">
        <v>642641</v>
      </c>
      <c r="I156" s="5">
        <v>247745</v>
      </c>
      <c r="J156" s="5">
        <v>50306</v>
      </c>
      <c r="K156" s="5">
        <v>45807</v>
      </c>
      <c r="L156" s="5">
        <v>141669</v>
      </c>
      <c r="M156" s="5">
        <v>168895</v>
      </c>
      <c r="N156" s="5">
        <v>17575</v>
      </c>
      <c r="O156" s="5">
        <v>196312</v>
      </c>
    </row>
    <row r="157" spans="1:15">
      <c r="A157" s="5">
        <v>1394</v>
      </c>
      <c r="B157" s="5">
        <v>3</v>
      </c>
      <c r="C157" s="5" t="s">
        <v>437</v>
      </c>
      <c r="D157" s="5" t="s">
        <v>438</v>
      </c>
      <c r="E157" s="5">
        <v>4293064</v>
      </c>
      <c r="F157" s="5">
        <v>4240874</v>
      </c>
      <c r="G157" s="5">
        <v>4173090</v>
      </c>
      <c r="H157" s="5">
        <v>29588</v>
      </c>
      <c r="I157" s="5">
        <v>38196</v>
      </c>
      <c r="J157" s="5">
        <v>4502</v>
      </c>
      <c r="K157" s="5">
        <v>1807</v>
      </c>
      <c r="L157" s="5">
        <v>6014</v>
      </c>
      <c r="M157" s="5">
        <v>18568</v>
      </c>
      <c r="N157" s="5">
        <v>2423</v>
      </c>
      <c r="O157" s="5">
        <v>18877</v>
      </c>
    </row>
    <row r="158" spans="1:15">
      <c r="A158" s="5">
        <v>1394</v>
      </c>
      <c r="B158" s="5">
        <v>4</v>
      </c>
      <c r="C158" s="5" t="s">
        <v>439</v>
      </c>
      <c r="D158" s="5" t="s">
        <v>438</v>
      </c>
      <c r="E158" s="5">
        <v>4293064</v>
      </c>
      <c r="F158" s="5">
        <v>4240874</v>
      </c>
      <c r="G158" s="5">
        <v>4173090</v>
      </c>
      <c r="H158" s="5">
        <v>29588</v>
      </c>
      <c r="I158" s="5">
        <v>38196</v>
      </c>
      <c r="J158" s="5">
        <v>4502</v>
      </c>
      <c r="K158" s="5">
        <v>1807</v>
      </c>
      <c r="L158" s="5">
        <v>6014</v>
      </c>
      <c r="M158" s="5">
        <v>18568</v>
      </c>
      <c r="N158" s="5">
        <v>2423</v>
      </c>
      <c r="O158" s="5">
        <v>18877</v>
      </c>
    </row>
    <row r="159" spans="1:15">
      <c r="A159" s="5">
        <v>1394</v>
      </c>
      <c r="B159" s="5">
        <v>2</v>
      </c>
      <c r="C159" s="5" t="s">
        <v>440</v>
      </c>
      <c r="D159" s="5" t="s">
        <v>441</v>
      </c>
      <c r="E159" s="5">
        <v>79943965</v>
      </c>
      <c r="F159" s="5">
        <v>77286939</v>
      </c>
      <c r="G159" s="5">
        <v>75762072</v>
      </c>
      <c r="H159" s="5">
        <v>530623</v>
      </c>
      <c r="I159" s="5">
        <v>994244</v>
      </c>
      <c r="J159" s="5">
        <v>269799</v>
      </c>
      <c r="K159" s="5">
        <v>214396</v>
      </c>
      <c r="L159" s="5">
        <v>350386</v>
      </c>
      <c r="M159" s="5">
        <v>534962</v>
      </c>
      <c r="N159" s="5">
        <v>66777</v>
      </c>
      <c r="O159" s="5">
        <v>1220707</v>
      </c>
    </row>
    <row r="160" spans="1:15">
      <c r="A160" s="5">
        <v>1394</v>
      </c>
      <c r="B160" s="5">
        <v>3</v>
      </c>
      <c r="C160" s="5" t="s">
        <v>442</v>
      </c>
      <c r="D160" s="5" t="s">
        <v>443</v>
      </c>
      <c r="E160" s="5">
        <v>62072776</v>
      </c>
      <c r="F160" s="5">
        <v>60278152</v>
      </c>
      <c r="G160" s="5">
        <v>59126815</v>
      </c>
      <c r="H160" s="5">
        <v>481135</v>
      </c>
      <c r="I160" s="5">
        <v>670201</v>
      </c>
      <c r="J160" s="5">
        <v>176236</v>
      </c>
      <c r="K160" s="5">
        <v>181059</v>
      </c>
      <c r="L160" s="5">
        <v>232543</v>
      </c>
      <c r="M160" s="5">
        <v>363656</v>
      </c>
      <c r="N160" s="5">
        <v>53531</v>
      </c>
      <c r="O160" s="5">
        <v>787599</v>
      </c>
    </row>
    <row r="161" spans="1:15">
      <c r="A161" s="5">
        <v>1394</v>
      </c>
      <c r="B161" s="5">
        <v>4</v>
      </c>
      <c r="C161" s="5" t="s">
        <v>444</v>
      </c>
      <c r="D161" s="5" t="s">
        <v>445</v>
      </c>
      <c r="E161" s="5">
        <v>13148609</v>
      </c>
      <c r="F161" s="5">
        <v>12788740</v>
      </c>
      <c r="G161" s="5">
        <v>12660845</v>
      </c>
      <c r="H161" s="5">
        <v>8352</v>
      </c>
      <c r="I161" s="5">
        <v>119543</v>
      </c>
      <c r="J161" s="5">
        <v>46396</v>
      </c>
      <c r="K161" s="5">
        <v>2482</v>
      </c>
      <c r="L161" s="5">
        <v>25334</v>
      </c>
      <c r="M161" s="5">
        <v>86550</v>
      </c>
      <c r="N161" s="5">
        <v>3583</v>
      </c>
      <c r="O161" s="5">
        <v>195525</v>
      </c>
    </row>
    <row r="162" spans="1:15">
      <c r="A162" s="5">
        <v>1394</v>
      </c>
      <c r="B162" s="5">
        <v>4</v>
      </c>
      <c r="C162" s="5" t="s">
        <v>446</v>
      </c>
      <c r="D162" s="5" t="s">
        <v>447</v>
      </c>
      <c r="E162" s="5">
        <v>664953</v>
      </c>
      <c r="F162" s="5">
        <v>658139</v>
      </c>
      <c r="G162" s="5">
        <v>644730</v>
      </c>
      <c r="H162" s="5">
        <v>2167</v>
      </c>
      <c r="I162" s="5">
        <v>11242</v>
      </c>
      <c r="J162" s="5">
        <v>0</v>
      </c>
      <c r="K162" s="5">
        <v>1978</v>
      </c>
      <c r="L162" s="5">
        <v>484</v>
      </c>
      <c r="M162" s="5">
        <v>2026</v>
      </c>
      <c r="N162" s="5">
        <v>228</v>
      </c>
      <c r="O162" s="5">
        <v>2100</v>
      </c>
    </row>
    <row r="163" spans="1:15">
      <c r="A163" s="5">
        <v>1394</v>
      </c>
      <c r="B163" s="5">
        <v>4</v>
      </c>
      <c r="C163" s="5" t="s">
        <v>448</v>
      </c>
      <c r="D163" s="5" t="s">
        <v>449</v>
      </c>
      <c r="E163" s="5">
        <v>9222730</v>
      </c>
      <c r="F163" s="5">
        <v>8825559</v>
      </c>
      <c r="G163" s="5">
        <v>8618820</v>
      </c>
      <c r="H163" s="5">
        <v>73200</v>
      </c>
      <c r="I163" s="5">
        <v>133540</v>
      </c>
      <c r="J163" s="5">
        <v>45230</v>
      </c>
      <c r="K163" s="5">
        <v>31280</v>
      </c>
      <c r="L163" s="5">
        <v>56150</v>
      </c>
      <c r="M163" s="5">
        <v>99431</v>
      </c>
      <c r="N163" s="5">
        <v>6598</v>
      </c>
      <c r="O163" s="5">
        <v>158481</v>
      </c>
    </row>
    <row r="164" spans="1:15">
      <c r="A164" s="5">
        <v>1394</v>
      </c>
      <c r="B164" s="5">
        <v>4</v>
      </c>
      <c r="C164" s="5" t="s">
        <v>450</v>
      </c>
      <c r="D164" s="5" t="s">
        <v>451</v>
      </c>
      <c r="E164" s="5">
        <v>3219821</v>
      </c>
      <c r="F164" s="5">
        <v>3121891</v>
      </c>
      <c r="G164" s="5">
        <v>3035871</v>
      </c>
      <c r="H164" s="5">
        <v>23225</v>
      </c>
      <c r="I164" s="5">
        <v>62794</v>
      </c>
      <c r="J164" s="5">
        <v>16353</v>
      </c>
      <c r="K164" s="5">
        <v>2222</v>
      </c>
      <c r="L164" s="5">
        <v>14182</v>
      </c>
      <c r="M164" s="5">
        <v>24835</v>
      </c>
      <c r="N164" s="5">
        <v>2263</v>
      </c>
      <c r="O164" s="5">
        <v>38076</v>
      </c>
    </row>
    <row r="165" spans="1:15">
      <c r="A165" s="5">
        <v>1394</v>
      </c>
      <c r="B165" s="5">
        <v>4</v>
      </c>
      <c r="C165" s="5" t="s">
        <v>452</v>
      </c>
      <c r="D165" s="5" t="s">
        <v>453</v>
      </c>
      <c r="E165" s="5">
        <v>999192</v>
      </c>
      <c r="F165" s="5">
        <v>958435</v>
      </c>
      <c r="G165" s="5">
        <v>904130</v>
      </c>
      <c r="H165" s="5">
        <v>34090</v>
      </c>
      <c r="I165" s="5">
        <v>20214</v>
      </c>
      <c r="J165" s="5">
        <v>400</v>
      </c>
      <c r="K165" s="5">
        <v>250</v>
      </c>
      <c r="L165" s="5">
        <v>7798</v>
      </c>
      <c r="M165" s="5">
        <v>14545</v>
      </c>
      <c r="N165" s="5">
        <v>1001</v>
      </c>
      <c r="O165" s="5">
        <v>16763</v>
      </c>
    </row>
    <row r="166" spans="1:15">
      <c r="A166" s="5">
        <v>1394</v>
      </c>
      <c r="B166" s="5">
        <v>4</v>
      </c>
      <c r="C166" s="5" t="s">
        <v>454</v>
      </c>
      <c r="D166" s="5" t="s">
        <v>455</v>
      </c>
      <c r="E166" s="5">
        <v>7425717</v>
      </c>
      <c r="F166" s="5">
        <v>7277505</v>
      </c>
      <c r="G166" s="5">
        <v>7196131</v>
      </c>
      <c r="H166" s="5">
        <v>29803</v>
      </c>
      <c r="I166" s="5">
        <v>51571</v>
      </c>
      <c r="J166" s="5">
        <v>6737</v>
      </c>
      <c r="K166" s="5">
        <v>13082</v>
      </c>
      <c r="L166" s="5">
        <v>43326</v>
      </c>
      <c r="M166" s="5">
        <v>22606</v>
      </c>
      <c r="N166" s="5">
        <v>4242</v>
      </c>
      <c r="O166" s="5">
        <v>58219</v>
      </c>
    </row>
    <row r="167" spans="1:15">
      <c r="A167" s="5">
        <v>1394</v>
      </c>
      <c r="B167" s="5">
        <v>4</v>
      </c>
      <c r="C167" s="5" t="s">
        <v>456</v>
      </c>
      <c r="D167" s="5" t="s">
        <v>457</v>
      </c>
      <c r="E167" s="5">
        <v>869806</v>
      </c>
      <c r="F167" s="5">
        <v>859868</v>
      </c>
      <c r="G167" s="5">
        <v>832940</v>
      </c>
      <c r="H167" s="5">
        <v>2788</v>
      </c>
      <c r="I167" s="5">
        <v>24140</v>
      </c>
      <c r="J167" s="5">
        <v>972</v>
      </c>
      <c r="K167" s="5">
        <v>0</v>
      </c>
      <c r="L167" s="5">
        <v>1724</v>
      </c>
      <c r="M167" s="5">
        <v>3130</v>
      </c>
      <c r="N167" s="5">
        <v>378</v>
      </c>
      <c r="O167" s="5">
        <v>3733</v>
      </c>
    </row>
    <row r="168" spans="1:15">
      <c r="A168" s="5">
        <v>1394</v>
      </c>
      <c r="B168" s="5">
        <v>9</v>
      </c>
      <c r="C168" s="5" t="s">
        <v>458</v>
      </c>
      <c r="D168" s="5" t="s">
        <v>459</v>
      </c>
      <c r="E168" s="5">
        <v>26521947</v>
      </c>
      <c r="F168" s="5">
        <v>25788014</v>
      </c>
      <c r="G168" s="5">
        <v>25233348</v>
      </c>
      <c r="H168" s="5">
        <v>307510</v>
      </c>
      <c r="I168" s="5">
        <v>247157</v>
      </c>
      <c r="J168" s="5">
        <v>60148</v>
      </c>
      <c r="K168" s="5">
        <v>129764</v>
      </c>
      <c r="L168" s="5">
        <v>83547</v>
      </c>
      <c r="M168" s="5">
        <v>110533</v>
      </c>
      <c r="N168" s="5">
        <v>35238</v>
      </c>
      <c r="O168" s="5">
        <v>314702</v>
      </c>
    </row>
    <row r="169" spans="1:15">
      <c r="A169" s="5">
        <v>1394</v>
      </c>
      <c r="B169" s="5">
        <v>3</v>
      </c>
      <c r="C169" s="5" t="s">
        <v>460</v>
      </c>
      <c r="D169" s="5" t="s">
        <v>461</v>
      </c>
      <c r="E169" s="5">
        <v>17871189</v>
      </c>
      <c r="F169" s="5">
        <v>17008787</v>
      </c>
      <c r="G169" s="5">
        <v>16635256</v>
      </c>
      <c r="H169" s="5">
        <v>49488</v>
      </c>
      <c r="I169" s="5">
        <v>324043</v>
      </c>
      <c r="J169" s="5">
        <v>93563</v>
      </c>
      <c r="K169" s="5">
        <v>33338</v>
      </c>
      <c r="L169" s="5">
        <v>117842</v>
      </c>
      <c r="M169" s="5">
        <v>171306</v>
      </c>
      <c r="N169" s="5">
        <v>13246</v>
      </c>
      <c r="O169" s="5">
        <v>433108</v>
      </c>
    </row>
    <row r="170" spans="1:15">
      <c r="A170" s="5">
        <v>1394</v>
      </c>
      <c r="B170" s="5">
        <v>4</v>
      </c>
      <c r="C170" s="5" t="s">
        <v>462</v>
      </c>
      <c r="D170" s="5" t="s">
        <v>463</v>
      </c>
      <c r="E170" s="5">
        <v>2336926</v>
      </c>
      <c r="F170" s="5">
        <v>2245120</v>
      </c>
      <c r="G170" s="5">
        <v>2207398</v>
      </c>
      <c r="H170" s="5">
        <v>7829</v>
      </c>
      <c r="I170" s="5">
        <v>29893</v>
      </c>
      <c r="J170" s="5">
        <v>6105</v>
      </c>
      <c r="K170" s="5">
        <v>13479</v>
      </c>
      <c r="L170" s="5">
        <v>21821</v>
      </c>
      <c r="M170" s="5">
        <v>21665</v>
      </c>
      <c r="N170" s="5">
        <v>2810</v>
      </c>
      <c r="O170" s="5">
        <v>25926</v>
      </c>
    </row>
    <row r="171" spans="1:15">
      <c r="A171" s="5">
        <v>1394</v>
      </c>
      <c r="B171" s="5">
        <v>4</v>
      </c>
      <c r="C171" s="5" t="s">
        <v>464</v>
      </c>
      <c r="D171" s="5" t="s">
        <v>465</v>
      </c>
      <c r="E171" s="5">
        <v>1873258</v>
      </c>
      <c r="F171" s="5">
        <v>1805464</v>
      </c>
      <c r="G171" s="5">
        <v>1767191</v>
      </c>
      <c r="H171" s="5">
        <v>5760</v>
      </c>
      <c r="I171" s="5">
        <v>32514</v>
      </c>
      <c r="J171" s="5">
        <v>3849</v>
      </c>
      <c r="K171" s="5">
        <v>3042</v>
      </c>
      <c r="L171" s="5">
        <v>12537</v>
      </c>
      <c r="M171" s="5">
        <v>20611</v>
      </c>
      <c r="N171" s="5">
        <v>2086</v>
      </c>
      <c r="O171" s="5">
        <v>25669</v>
      </c>
    </row>
    <row r="172" spans="1:15">
      <c r="A172" s="5">
        <v>1394</v>
      </c>
      <c r="B172" s="5">
        <v>4</v>
      </c>
      <c r="C172" s="5" t="s">
        <v>466</v>
      </c>
      <c r="D172" s="5" t="s">
        <v>467</v>
      </c>
      <c r="E172" s="5">
        <v>355270</v>
      </c>
      <c r="F172" s="5">
        <v>344257</v>
      </c>
      <c r="G172" s="5">
        <v>321563</v>
      </c>
      <c r="H172" s="5">
        <v>210</v>
      </c>
      <c r="I172" s="5">
        <v>22483</v>
      </c>
      <c r="J172" s="5">
        <v>1077</v>
      </c>
      <c r="K172" s="5">
        <v>0</v>
      </c>
      <c r="L172" s="5">
        <v>4547</v>
      </c>
      <c r="M172" s="5">
        <v>3543</v>
      </c>
      <c r="N172" s="5">
        <v>439</v>
      </c>
      <c r="O172" s="5">
        <v>1407</v>
      </c>
    </row>
    <row r="173" spans="1:15">
      <c r="A173" s="5">
        <v>1394</v>
      </c>
      <c r="B173" s="5">
        <v>4</v>
      </c>
      <c r="C173" s="5" t="s">
        <v>468</v>
      </c>
      <c r="D173" s="5" t="s">
        <v>469</v>
      </c>
      <c r="E173" s="5">
        <v>3074871</v>
      </c>
      <c r="F173" s="5">
        <v>2929097</v>
      </c>
      <c r="G173" s="5">
        <v>2877207</v>
      </c>
      <c r="H173" s="5">
        <v>4666</v>
      </c>
      <c r="I173" s="5">
        <v>47224</v>
      </c>
      <c r="J173" s="5">
        <v>21618</v>
      </c>
      <c r="K173" s="5">
        <v>4763</v>
      </c>
      <c r="L173" s="5">
        <v>26981</v>
      </c>
      <c r="M173" s="5">
        <v>36855</v>
      </c>
      <c r="N173" s="5">
        <v>2040</v>
      </c>
      <c r="O173" s="5">
        <v>53516</v>
      </c>
    </row>
    <row r="174" spans="1:15">
      <c r="A174" s="5">
        <v>1394</v>
      </c>
      <c r="B174" s="5">
        <v>4</v>
      </c>
      <c r="C174" s="5" t="s">
        <v>470</v>
      </c>
      <c r="D174" s="5" t="s">
        <v>471</v>
      </c>
      <c r="E174" s="5">
        <v>2581242</v>
      </c>
      <c r="F174" s="5">
        <v>2435232</v>
      </c>
      <c r="G174" s="5">
        <v>2398374</v>
      </c>
      <c r="H174" s="5">
        <v>14604</v>
      </c>
      <c r="I174" s="5">
        <v>22254</v>
      </c>
      <c r="J174" s="5">
        <v>50777</v>
      </c>
      <c r="K174" s="5">
        <v>6809</v>
      </c>
      <c r="L174" s="5">
        <v>20485</v>
      </c>
      <c r="M174" s="5">
        <v>25490</v>
      </c>
      <c r="N174" s="5">
        <v>2596</v>
      </c>
      <c r="O174" s="5">
        <v>39853</v>
      </c>
    </row>
    <row r="175" spans="1:15">
      <c r="A175" s="5">
        <v>1394</v>
      </c>
      <c r="B175" s="5">
        <v>4</v>
      </c>
      <c r="C175" s="5" t="s">
        <v>472</v>
      </c>
      <c r="D175" s="5" t="s">
        <v>473</v>
      </c>
      <c r="E175" s="5">
        <v>402363</v>
      </c>
      <c r="F175" s="5">
        <v>375686</v>
      </c>
      <c r="G175" s="5">
        <v>365483</v>
      </c>
      <c r="H175" s="5">
        <v>5486</v>
      </c>
      <c r="I175" s="5">
        <v>4717</v>
      </c>
      <c r="J175" s="5">
        <v>8291</v>
      </c>
      <c r="K175" s="5">
        <v>331</v>
      </c>
      <c r="L175" s="5">
        <v>3567</v>
      </c>
      <c r="M175" s="5">
        <v>5985</v>
      </c>
      <c r="N175" s="5">
        <v>498</v>
      </c>
      <c r="O175" s="5">
        <v>8007</v>
      </c>
    </row>
    <row r="176" spans="1:15">
      <c r="A176" s="5">
        <v>1394</v>
      </c>
      <c r="B176" s="5">
        <v>4</v>
      </c>
      <c r="C176" s="5" t="s">
        <v>474</v>
      </c>
      <c r="D176" s="5" t="s">
        <v>475</v>
      </c>
      <c r="E176" s="5">
        <v>7247259</v>
      </c>
      <c r="F176" s="5">
        <v>6873930</v>
      </c>
      <c r="G176" s="5">
        <v>6698040</v>
      </c>
      <c r="H176" s="5">
        <v>10933</v>
      </c>
      <c r="I176" s="5">
        <v>164957</v>
      </c>
      <c r="J176" s="5">
        <v>1846</v>
      </c>
      <c r="K176" s="5">
        <v>4913</v>
      </c>
      <c r="L176" s="5">
        <v>27905</v>
      </c>
      <c r="M176" s="5">
        <v>57157</v>
      </c>
      <c r="N176" s="5">
        <v>2777</v>
      </c>
      <c r="O176" s="5">
        <v>278730</v>
      </c>
    </row>
    <row r="177" spans="1:15">
      <c r="A177" s="5">
        <v>1394</v>
      </c>
      <c r="B177" s="5">
        <v>2</v>
      </c>
      <c r="C177" s="5" t="s">
        <v>476</v>
      </c>
      <c r="D177" s="5" t="s">
        <v>477</v>
      </c>
      <c r="E177" s="5">
        <v>363405808</v>
      </c>
      <c r="F177" s="5">
        <v>354817040</v>
      </c>
      <c r="G177" s="5">
        <v>351028647</v>
      </c>
      <c r="H177" s="5">
        <v>887729</v>
      </c>
      <c r="I177" s="5">
        <v>2900665</v>
      </c>
      <c r="J177" s="5">
        <v>1320694</v>
      </c>
      <c r="K177" s="5">
        <v>453216</v>
      </c>
      <c r="L177" s="5">
        <v>638645</v>
      </c>
      <c r="M177" s="5">
        <v>1160913</v>
      </c>
      <c r="N177" s="5">
        <v>66848</v>
      </c>
      <c r="O177" s="5">
        <v>4948451</v>
      </c>
    </row>
    <row r="178" spans="1:15">
      <c r="A178" s="5">
        <v>1394</v>
      </c>
      <c r="B178" s="5">
        <v>3</v>
      </c>
      <c r="C178" s="5" t="s">
        <v>478</v>
      </c>
      <c r="D178" s="5" t="s">
        <v>479</v>
      </c>
      <c r="E178" s="5">
        <v>246607611</v>
      </c>
      <c r="F178" s="5">
        <v>240556858</v>
      </c>
      <c r="G178" s="5">
        <v>238628059</v>
      </c>
      <c r="H178" s="5">
        <v>50432</v>
      </c>
      <c r="I178" s="5">
        <v>1878367</v>
      </c>
      <c r="J178" s="5">
        <v>1062992</v>
      </c>
      <c r="K178" s="5">
        <v>22267</v>
      </c>
      <c r="L178" s="5">
        <v>344350</v>
      </c>
      <c r="M178" s="5">
        <v>466180</v>
      </c>
      <c r="N178" s="5">
        <v>29208</v>
      </c>
      <c r="O178" s="5">
        <v>4125756</v>
      </c>
    </row>
    <row r="179" spans="1:15">
      <c r="A179" s="5">
        <v>1394</v>
      </c>
      <c r="B179" s="5">
        <v>4</v>
      </c>
      <c r="C179" s="5" t="s">
        <v>480</v>
      </c>
      <c r="D179" s="5" t="s">
        <v>479</v>
      </c>
      <c r="E179" s="5">
        <v>246607611</v>
      </c>
      <c r="F179" s="5">
        <v>240556858</v>
      </c>
      <c r="G179" s="5">
        <v>238628059</v>
      </c>
      <c r="H179" s="5">
        <v>50432</v>
      </c>
      <c r="I179" s="5">
        <v>1878367</v>
      </c>
      <c r="J179" s="5">
        <v>1062992</v>
      </c>
      <c r="K179" s="5">
        <v>22267</v>
      </c>
      <c r="L179" s="5">
        <v>344350</v>
      </c>
      <c r="M179" s="5">
        <v>466180</v>
      </c>
      <c r="N179" s="5">
        <v>29208</v>
      </c>
      <c r="O179" s="5">
        <v>4125756</v>
      </c>
    </row>
    <row r="180" spans="1:15">
      <c r="A180" s="5">
        <v>1394</v>
      </c>
      <c r="B180" s="5">
        <v>3</v>
      </c>
      <c r="C180" s="5" t="s">
        <v>481</v>
      </c>
      <c r="D180" s="5" t="s">
        <v>482</v>
      </c>
      <c r="E180" s="5">
        <v>4735943</v>
      </c>
      <c r="F180" s="5">
        <v>4601182</v>
      </c>
      <c r="G180" s="5">
        <v>4553727</v>
      </c>
      <c r="H180" s="5">
        <v>1920</v>
      </c>
      <c r="I180" s="5">
        <v>45535</v>
      </c>
      <c r="J180" s="5">
        <v>5585</v>
      </c>
      <c r="K180" s="5">
        <v>15015</v>
      </c>
      <c r="L180" s="5">
        <v>26725</v>
      </c>
      <c r="M180" s="5">
        <v>31578</v>
      </c>
      <c r="N180" s="5">
        <v>1205</v>
      </c>
      <c r="O180" s="5">
        <v>54653</v>
      </c>
    </row>
    <row r="181" spans="1:15">
      <c r="A181" s="5">
        <v>1394</v>
      </c>
      <c r="B181" s="5">
        <v>4</v>
      </c>
      <c r="C181" s="5" t="s">
        <v>483</v>
      </c>
      <c r="D181" s="5" t="s">
        <v>482</v>
      </c>
      <c r="E181" s="5">
        <v>4735943</v>
      </c>
      <c r="F181" s="5">
        <v>4601182</v>
      </c>
      <c r="G181" s="5">
        <v>4553727</v>
      </c>
      <c r="H181" s="5">
        <v>1920</v>
      </c>
      <c r="I181" s="5">
        <v>45535</v>
      </c>
      <c r="J181" s="5">
        <v>5585</v>
      </c>
      <c r="K181" s="5">
        <v>15015</v>
      </c>
      <c r="L181" s="5">
        <v>26725</v>
      </c>
      <c r="M181" s="5">
        <v>31578</v>
      </c>
      <c r="N181" s="5">
        <v>1205</v>
      </c>
      <c r="O181" s="5">
        <v>54653</v>
      </c>
    </row>
    <row r="182" spans="1:15">
      <c r="A182" s="5">
        <v>1394</v>
      </c>
      <c r="B182" s="5">
        <v>3</v>
      </c>
      <c r="C182" s="5" t="s">
        <v>484</v>
      </c>
      <c r="D182" s="5" t="s">
        <v>485</v>
      </c>
      <c r="E182" s="5">
        <v>112062253</v>
      </c>
      <c r="F182" s="5">
        <v>109659001</v>
      </c>
      <c r="G182" s="5">
        <v>107846861</v>
      </c>
      <c r="H182" s="5">
        <v>835377</v>
      </c>
      <c r="I182" s="5">
        <v>976763</v>
      </c>
      <c r="J182" s="5">
        <v>252116</v>
      </c>
      <c r="K182" s="5">
        <v>415934</v>
      </c>
      <c r="L182" s="5">
        <v>267570</v>
      </c>
      <c r="M182" s="5">
        <v>663156</v>
      </c>
      <c r="N182" s="5">
        <v>36435</v>
      </c>
      <c r="O182" s="5">
        <v>768042</v>
      </c>
    </row>
    <row r="183" spans="1:15">
      <c r="A183" s="5">
        <v>1394</v>
      </c>
      <c r="B183" s="5">
        <v>4</v>
      </c>
      <c r="C183" s="5" t="s">
        <v>486</v>
      </c>
      <c r="D183" s="5" t="s">
        <v>485</v>
      </c>
      <c r="E183" s="5">
        <v>112062253</v>
      </c>
      <c r="F183" s="5">
        <v>109659001</v>
      </c>
      <c r="G183" s="5">
        <v>107846861</v>
      </c>
      <c r="H183" s="5">
        <v>835377</v>
      </c>
      <c r="I183" s="5">
        <v>976763</v>
      </c>
      <c r="J183" s="5">
        <v>252116</v>
      </c>
      <c r="K183" s="5">
        <v>415934</v>
      </c>
      <c r="L183" s="5">
        <v>267570</v>
      </c>
      <c r="M183" s="5">
        <v>663156</v>
      </c>
      <c r="N183" s="5">
        <v>36435</v>
      </c>
      <c r="O183" s="5">
        <v>768042</v>
      </c>
    </row>
    <row r="184" spans="1:15">
      <c r="A184" s="5">
        <v>1394</v>
      </c>
      <c r="B184" s="5">
        <v>2</v>
      </c>
      <c r="C184" s="5" t="s">
        <v>487</v>
      </c>
      <c r="D184" s="5" t="s">
        <v>488</v>
      </c>
      <c r="E184" s="5">
        <v>14054142</v>
      </c>
      <c r="F184" s="5">
        <v>12113608</v>
      </c>
      <c r="G184" s="5">
        <v>11846692</v>
      </c>
      <c r="H184" s="5">
        <v>78804</v>
      </c>
      <c r="I184" s="5">
        <v>188112</v>
      </c>
      <c r="J184" s="5">
        <v>29209</v>
      </c>
      <c r="K184" s="5">
        <v>28597</v>
      </c>
      <c r="L184" s="5">
        <v>69400</v>
      </c>
      <c r="M184" s="5">
        <v>326136</v>
      </c>
      <c r="N184" s="5">
        <v>12024</v>
      </c>
      <c r="O184" s="5">
        <v>1475169</v>
      </c>
    </row>
    <row r="185" spans="1:15">
      <c r="A185" s="5">
        <v>1394</v>
      </c>
      <c r="B185" s="5">
        <v>3</v>
      </c>
      <c r="C185" s="5" t="s">
        <v>489</v>
      </c>
      <c r="D185" s="5" t="s">
        <v>490</v>
      </c>
      <c r="E185" s="5">
        <v>2485657</v>
      </c>
      <c r="F185" s="5">
        <v>1578138</v>
      </c>
      <c r="G185" s="5">
        <v>1569723</v>
      </c>
      <c r="H185" s="5">
        <v>399</v>
      </c>
      <c r="I185" s="5">
        <v>8016</v>
      </c>
      <c r="J185" s="5">
        <v>16930</v>
      </c>
      <c r="K185" s="5">
        <v>2500</v>
      </c>
      <c r="L185" s="5">
        <v>14753</v>
      </c>
      <c r="M185" s="5">
        <v>34684</v>
      </c>
      <c r="N185" s="5">
        <v>975</v>
      </c>
      <c r="O185" s="5">
        <v>837678</v>
      </c>
    </row>
    <row r="186" spans="1:15">
      <c r="A186" s="5">
        <v>1394</v>
      </c>
      <c r="B186" s="5">
        <v>4</v>
      </c>
      <c r="C186" s="5" t="s">
        <v>491</v>
      </c>
      <c r="D186" s="5" t="s">
        <v>492</v>
      </c>
      <c r="E186" s="5">
        <v>2398325</v>
      </c>
      <c r="F186" s="5">
        <v>1501687</v>
      </c>
      <c r="G186" s="5">
        <v>1493625</v>
      </c>
      <c r="H186" s="5">
        <v>384</v>
      </c>
      <c r="I186" s="5">
        <v>7678</v>
      </c>
      <c r="J186" s="5">
        <v>16130</v>
      </c>
      <c r="K186" s="5">
        <v>2450</v>
      </c>
      <c r="L186" s="5">
        <v>14070</v>
      </c>
      <c r="M186" s="5">
        <v>34051</v>
      </c>
      <c r="N186" s="5">
        <v>861</v>
      </c>
      <c r="O186" s="5">
        <v>829076</v>
      </c>
    </row>
    <row r="187" spans="1:15">
      <c r="A187" s="5">
        <v>1394</v>
      </c>
      <c r="B187" s="5">
        <v>4</v>
      </c>
      <c r="C187" s="5" t="s">
        <v>493</v>
      </c>
      <c r="D187" s="5" t="s">
        <v>494</v>
      </c>
      <c r="E187" s="5">
        <v>87332</v>
      </c>
      <c r="F187" s="5">
        <v>76451</v>
      </c>
      <c r="G187" s="5">
        <v>76097</v>
      </c>
      <c r="H187" s="5">
        <v>15</v>
      </c>
      <c r="I187" s="5">
        <v>338</v>
      </c>
      <c r="J187" s="5">
        <v>800</v>
      </c>
      <c r="K187" s="5">
        <v>50</v>
      </c>
      <c r="L187" s="5">
        <v>683</v>
      </c>
      <c r="M187" s="5">
        <v>632</v>
      </c>
      <c r="N187" s="5">
        <v>114</v>
      </c>
      <c r="O187" s="5">
        <v>8602</v>
      </c>
    </row>
    <row r="188" spans="1:15">
      <c r="A188" s="5">
        <v>1394</v>
      </c>
      <c r="B188" s="5">
        <v>3</v>
      </c>
      <c r="C188" s="5" t="s">
        <v>495</v>
      </c>
      <c r="D188" s="5" t="s">
        <v>496</v>
      </c>
      <c r="E188" s="5">
        <v>1296695</v>
      </c>
      <c r="F188" s="5">
        <v>948866</v>
      </c>
      <c r="G188" s="5">
        <v>856827</v>
      </c>
      <c r="H188" s="5">
        <v>678</v>
      </c>
      <c r="I188" s="5">
        <v>91362</v>
      </c>
      <c r="J188" s="5">
        <v>7839</v>
      </c>
      <c r="K188" s="5">
        <v>956</v>
      </c>
      <c r="L188" s="5">
        <v>13121</v>
      </c>
      <c r="M188" s="5">
        <v>41060</v>
      </c>
      <c r="N188" s="5">
        <v>7144</v>
      </c>
      <c r="O188" s="5">
        <v>277709</v>
      </c>
    </row>
    <row r="189" spans="1:15">
      <c r="A189" s="5">
        <v>1394</v>
      </c>
      <c r="B189" s="5">
        <v>4</v>
      </c>
      <c r="C189" s="5" t="s">
        <v>497</v>
      </c>
      <c r="D189" s="5" t="s">
        <v>496</v>
      </c>
      <c r="E189" s="5">
        <v>1296695</v>
      </c>
      <c r="F189" s="5">
        <v>948866</v>
      </c>
      <c r="G189" s="5">
        <v>856827</v>
      </c>
      <c r="H189" s="5">
        <v>678</v>
      </c>
      <c r="I189" s="5">
        <v>91362</v>
      </c>
      <c r="J189" s="5">
        <v>7839</v>
      </c>
      <c r="K189" s="5">
        <v>956</v>
      </c>
      <c r="L189" s="5">
        <v>13121</v>
      </c>
      <c r="M189" s="5">
        <v>41060</v>
      </c>
      <c r="N189" s="5">
        <v>7144</v>
      </c>
      <c r="O189" s="5">
        <v>277709</v>
      </c>
    </row>
    <row r="190" spans="1:15">
      <c r="A190" s="5">
        <v>1394</v>
      </c>
      <c r="B190" s="5">
        <v>3</v>
      </c>
      <c r="C190" s="5" t="s">
        <v>498</v>
      </c>
      <c r="D190" s="5" t="s">
        <v>499</v>
      </c>
      <c r="E190" s="5">
        <v>10271791</v>
      </c>
      <c r="F190" s="5">
        <v>9586604</v>
      </c>
      <c r="G190" s="5">
        <v>9420143</v>
      </c>
      <c r="H190" s="5">
        <v>77727</v>
      </c>
      <c r="I190" s="5">
        <v>88735</v>
      </c>
      <c r="J190" s="5">
        <v>4440</v>
      </c>
      <c r="K190" s="5">
        <v>25142</v>
      </c>
      <c r="L190" s="5">
        <v>41526</v>
      </c>
      <c r="M190" s="5">
        <v>250392</v>
      </c>
      <c r="N190" s="5">
        <v>3905</v>
      </c>
      <c r="O190" s="5">
        <v>359782</v>
      </c>
    </row>
    <row r="191" spans="1:15">
      <c r="A191" s="5">
        <v>1394</v>
      </c>
      <c r="B191" s="5">
        <v>4</v>
      </c>
      <c r="C191" s="5" t="s">
        <v>500</v>
      </c>
      <c r="D191" s="5" t="s">
        <v>501</v>
      </c>
      <c r="E191" s="5">
        <v>7233793</v>
      </c>
      <c r="F191" s="5">
        <v>6982028</v>
      </c>
      <c r="G191" s="5">
        <v>6823356</v>
      </c>
      <c r="H191" s="5">
        <v>75052</v>
      </c>
      <c r="I191" s="5">
        <v>83620</v>
      </c>
      <c r="J191" s="5">
        <v>4440</v>
      </c>
      <c r="K191" s="5">
        <v>20760</v>
      </c>
      <c r="L191" s="5">
        <v>10013</v>
      </c>
      <c r="M191" s="5">
        <v>18602</v>
      </c>
      <c r="N191" s="5">
        <v>1996</v>
      </c>
      <c r="O191" s="5">
        <v>195953</v>
      </c>
    </row>
    <row r="192" spans="1:15">
      <c r="A192" s="5">
        <v>1394</v>
      </c>
      <c r="B192" s="5">
        <v>4</v>
      </c>
      <c r="C192" s="5" t="s">
        <v>502</v>
      </c>
      <c r="D192" s="5" t="s">
        <v>503</v>
      </c>
      <c r="E192" s="5">
        <v>66424</v>
      </c>
      <c r="F192" s="5">
        <v>61547</v>
      </c>
      <c r="G192" s="5">
        <v>59077</v>
      </c>
      <c r="H192" s="5">
        <v>2279</v>
      </c>
      <c r="I192" s="5">
        <v>191</v>
      </c>
      <c r="J192" s="5">
        <v>0</v>
      </c>
      <c r="K192" s="5">
        <v>0</v>
      </c>
      <c r="L192" s="5">
        <v>400</v>
      </c>
      <c r="M192" s="5">
        <v>1420</v>
      </c>
      <c r="N192" s="5">
        <v>107</v>
      </c>
      <c r="O192" s="5">
        <v>2951</v>
      </c>
    </row>
    <row r="193" spans="1:15">
      <c r="A193" s="5">
        <v>1394</v>
      </c>
      <c r="B193" s="5">
        <v>4</v>
      </c>
      <c r="C193" s="5" t="s">
        <v>504</v>
      </c>
      <c r="D193" s="5" t="s">
        <v>499</v>
      </c>
      <c r="E193" s="5">
        <v>2971573</v>
      </c>
      <c r="F193" s="5">
        <v>2543029</v>
      </c>
      <c r="G193" s="5">
        <v>2537709</v>
      </c>
      <c r="H193" s="5">
        <v>397</v>
      </c>
      <c r="I193" s="5">
        <v>4924</v>
      </c>
      <c r="J193" s="5">
        <v>0</v>
      </c>
      <c r="K193" s="5">
        <v>4382</v>
      </c>
      <c r="L193" s="5">
        <v>31112</v>
      </c>
      <c r="M193" s="5">
        <v>230370</v>
      </c>
      <c r="N193" s="5">
        <v>1802</v>
      </c>
      <c r="O193" s="5">
        <v>160878</v>
      </c>
    </row>
    <row r="194" spans="1:15">
      <c r="A194" s="5">
        <v>1394</v>
      </c>
      <c r="B194" s="5">
        <v>2</v>
      </c>
      <c r="C194" s="5" t="s">
        <v>505</v>
      </c>
      <c r="D194" s="5" t="s">
        <v>506</v>
      </c>
      <c r="E194" s="5">
        <v>12098473</v>
      </c>
      <c r="F194" s="5">
        <v>11180426</v>
      </c>
      <c r="G194" s="5">
        <v>10880122</v>
      </c>
      <c r="H194" s="5">
        <v>138432</v>
      </c>
      <c r="I194" s="5">
        <v>161872</v>
      </c>
      <c r="J194" s="5">
        <v>79736</v>
      </c>
      <c r="K194" s="5">
        <v>22170</v>
      </c>
      <c r="L194" s="5">
        <v>94247</v>
      </c>
      <c r="M194" s="5">
        <v>152972</v>
      </c>
      <c r="N194" s="5">
        <v>19648</v>
      </c>
      <c r="O194" s="5">
        <v>549274</v>
      </c>
    </row>
    <row r="195" spans="1:15">
      <c r="A195" s="5">
        <v>1394</v>
      </c>
      <c r="B195" s="5">
        <v>3</v>
      </c>
      <c r="C195" s="5" t="s">
        <v>507</v>
      </c>
      <c r="D195" s="5" t="s">
        <v>506</v>
      </c>
      <c r="E195" s="5">
        <v>12098473</v>
      </c>
      <c r="F195" s="5">
        <v>11180426</v>
      </c>
      <c r="G195" s="5">
        <v>10880122</v>
      </c>
      <c r="H195" s="5">
        <v>138432</v>
      </c>
      <c r="I195" s="5">
        <v>161872</v>
      </c>
      <c r="J195" s="5">
        <v>79736</v>
      </c>
      <c r="K195" s="5">
        <v>22170</v>
      </c>
      <c r="L195" s="5">
        <v>94247</v>
      </c>
      <c r="M195" s="5">
        <v>152972</v>
      </c>
      <c r="N195" s="5">
        <v>19648</v>
      </c>
      <c r="O195" s="5">
        <v>549274</v>
      </c>
    </row>
    <row r="196" spans="1:15">
      <c r="A196" s="5">
        <v>1394</v>
      </c>
      <c r="B196" s="5">
        <v>4</v>
      </c>
      <c r="C196" s="5" t="s">
        <v>508</v>
      </c>
      <c r="D196" s="5" t="s">
        <v>506</v>
      </c>
      <c r="E196" s="5">
        <v>12098473</v>
      </c>
      <c r="F196" s="5">
        <v>11180426</v>
      </c>
      <c r="G196" s="5">
        <v>10880122</v>
      </c>
      <c r="H196" s="5">
        <v>138432</v>
      </c>
      <c r="I196" s="5">
        <v>161872</v>
      </c>
      <c r="J196" s="5">
        <v>79736</v>
      </c>
      <c r="K196" s="5">
        <v>22170</v>
      </c>
      <c r="L196" s="5">
        <v>94247</v>
      </c>
      <c r="M196" s="5">
        <v>152972</v>
      </c>
      <c r="N196" s="5">
        <v>19648</v>
      </c>
      <c r="O196" s="5">
        <v>549274</v>
      </c>
    </row>
    <row r="197" spans="1:15">
      <c r="A197" s="5">
        <v>1394</v>
      </c>
      <c r="B197" s="5">
        <v>2</v>
      </c>
      <c r="C197" s="5" t="s">
        <v>509</v>
      </c>
      <c r="D197" s="5" t="s">
        <v>510</v>
      </c>
      <c r="E197" s="5">
        <v>9997226</v>
      </c>
      <c r="F197" s="5">
        <v>9546848</v>
      </c>
      <c r="G197" s="5">
        <v>8955789</v>
      </c>
      <c r="H197" s="5">
        <v>424371</v>
      </c>
      <c r="I197" s="5">
        <v>166687</v>
      </c>
      <c r="J197" s="5">
        <v>27001</v>
      </c>
      <c r="K197" s="5">
        <v>131253</v>
      </c>
      <c r="L197" s="5">
        <v>52797</v>
      </c>
      <c r="M197" s="5">
        <v>102332</v>
      </c>
      <c r="N197" s="5">
        <v>21697</v>
      </c>
      <c r="O197" s="5">
        <v>115298</v>
      </c>
    </row>
    <row r="198" spans="1:15">
      <c r="A198" s="5">
        <v>1394</v>
      </c>
      <c r="B198" s="5">
        <v>3</v>
      </c>
      <c r="C198" s="5" t="s">
        <v>511</v>
      </c>
      <c r="D198" s="5" t="s">
        <v>512</v>
      </c>
      <c r="E198" s="5">
        <v>65412</v>
      </c>
      <c r="F198" s="5">
        <v>57619</v>
      </c>
      <c r="G198" s="5">
        <v>54188</v>
      </c>
      <c r="H198" s="5">
        <v>372</v>
      </c>
      <c r="I198" s="5">
        <v>3058</v>
      </c>
      <c r="J198" s="5">
        <v>300</v>
      </c>
      <c r="K198" s="5">
        <v>1564</v>
      </c>
      <c r="L198" s="5">
        <v>761</v>
      </c>
      <c r="M198" s="5">
        <v>2772</v>
      </c>
      <c r="N198" s="5">
        <v>129</v>
      </c>
      <c r="O198" s="5">
        <v>2268</v>
      </c>
    </row>
    <row r="199" spans="1:15">
      <c r="A199" s="5">
        <v>1394</v>
      </c>
      <c r="B199" s="5">
        <v>9</v>
      </c>
      <c r="C199" s="5" t="s">
        <v>513</v>
      </c>
      <c r="D199" s="5" t="s">
        <v>514</v>
      </c>
      <c r="E199" s="5">
        <v>65412</v>
      </c>
      <c r="F199" s="5">
        <v>57619</v>
      </c>
      <c r="G199" s="5">
        <v>54188</v>
      </c>
      <c r="H199" s="5">
        <v>372</v>
      </c>
      <c r="I199" s="5">
        <v>3058</v>
      </c>
      <c r="J199" s="5">
        <v>300</v>
      </c>
      <c r="K199" s="5">
        <v>1564</v>
      </c>
      <c r="L199" s="5">
        <v>761</v>
      </c>
      <c r="M199" s="5">
        <v>2772</v>
      </c>
      <c r="N199" s="5">
        <v>129</v>
      </c>
      <c r="O199" s="5">
        <v>2268</v>
      </c>
    </row>
    <row r="200" spans="1:15">
      <c r="A200" s="5">
        <v>1394</v>
      </c>
      <c r="B200" s="5">
        <v>3</v>
      </c>
      <c r="C200" s="5" t="s">
        <v>515</v>
      </c>
      <c r="D200" s="5" t="s">
        <v>516</v>
      </c>
      <c r="E200" s="5">
        <v>89389</v>
      </c>
      <c r="F200" s="5">
        <v>83395</v>
      </c>
      <c r="G200" s="5">
        <v>74091</v>
      </c>
      <c r="H200" s="5">
        <v>3664</v>
      </c>
      <c r="I200" s="5">
        <v>5640</v>
      </c>
      <c r="J200" s="5">
        <v>0</v>
      </c>
      <c r="K200" s="5">
        <v>138</v>
      </c>
      <c r="L200" s="5">
        <v>1368</v>
      </c>
      <c r="M200" s="5">
        <v>2666</v>
      </c>
      <c r="N200" s="5">
        <v>726</v>
      </c>
      <c r="O200" s="5">
        <v>1096</v>
      </c>
    </row>
    <row r="201" spans="1:15">
      <c r="A201" s="5">
        <v>1394</v>
      </c>
      <c r="B201" s="5">
        <v>4</v>
      </c>
      <c r="C201" s="5" t="s">
        <v>517</v>
      </c>
      <c r="D201" s="5" t="s">
        <v>516</v>
      </c>
      <c r="E201" s="5">
        <v>89389</v>
      </c>
      <c r="F201" s="5">
        <v>83395</v>
      </c>
      <c r="G201" s="5">
        <v>74091</v>
      </c>
      <c r="H201" s="5">
        <v>3664</v>
      </c>
      <c r="I201" s="5">
        <v>5640</v>
      </c>
      <c r="J201" s="5">
        <v>0</v>
      </c>
      <c r="K201" s="5">
        <v>138</v>
      </c>
      <c r="L201" s="5">
        <v>1368</v>
      </c>
      <c r="M201" s="5">
        <v>2666</v>
      </c>
      <c r="N201" s="5">
        <v>726</v>
      </c>
      <c r="O201" s="5">
        <v>1096</v>
      </c>
    </row>
    <row r="202" spans="1:15">
      <c r="A202" s="5">
        <v>1394</v>
      </c>
      <c r="B202" s="5">
        <v>3</v>
      </c>
      <c r="C202" s="5" t="s">
        <v>518</v>
      </c>
      <c r="D202" s="5" t="s">
        <v>519</v>
      </c>
      <c r="E202" s="5">
        <v>304323</v>
      </c>
      <c r="F202" s="5">
        <v>295212</v>
      </c>
      <c r="G202" s="5">
        <v>245881</v>
      </c>
      <c r="H202" s="5">
        <v>43581</v>
      </c>
      <c r="I202" s="5">
        <v>5750</v>
      </c>
      <c r="J202" s="5">
        <v>363</v>
      </c>
      <c r="K202" s="5">
        <v>1183</v>
      </c>
      <c r="L202" s="5">
        <v>1402</v>
      </c>
      <c r="M202" s="5">
        <v>3267</v>
      </c>
      <c r="N202" s="5">
        <v>350</v>
      </c>
      <c r="O202" s="5">
        <v>2548</v>
      </c>
    </row>
    <row r="203" spans="1:15">
      <c r="A203" s="5">
        <v>1394</v>
      </c>
      <c r="B203" s="5">
        <v>4</v>
      </c>
      <c r="C203" s="5" t="s">
        <v>520</v>
      </c>
      <c r="D203" s="5" t="s">
        <v>519</v>
      </c>
      <c r="E203" s="5">
        <v>304323</v>
      </c>
      <c r="F203" s="5">
        <v>295212</v>
      </c>
      <c r="G203" s="5">
        <v>245881</v>
      </c>
      <c r="H203" s="5">
        <v>43581</v>
      </c>
      <c r="I203" s="5">
        <v>5750</v>
      </c>
      <c r="J203" s="5">
        <v>363</v>
      </c>
      <c r="K203" s="5">
        <v>1183</v>
      </c>
      <c r="L203" s="5">
        <v>1402</v>
      </c>
      <c r="M203" s="5">
        <v>3267</v>
      </c>
      <c r="N203" s="5">
        <v>350</v>
      </c>
      <c r="O203" s="5">
        <v>2548</v>
      </c>
    </row>
    <row r="204" spans="1:15">
      <c r="A204" s="5">
        <v>1394</v>
      </c>
      <c r="B204" s="5">
        <v>3</v>
      </c>
      <c r="C204" s="5" t="s">
        <v>521</v>
      </c>
      <c r="D204" s="5" t="s">
        <v>522</v>
      </c>
      <c r="E204" s="5">
        <v>7578198</v>
      </c>
      <c r="F204" s="5">
        <v>7257618</v>
      </c>
      <c r="G204" s="5">
        <v>6845084</v>
      </c>
      <c r="H204" s="5">
        <v>293559</v>
      </c>
      <c r="I204" s="5">
        <v>118975</v>
      </c>
      <c r="J204" s="5">
        <v>18484</v>
      </c>
      <c r="K204" s="5">
        <v>121459</v>
      </c>
      <c r="L204" s="5">
        <v>26527</v>
      </c>
      <c r="M204" s="5">
        <v>55239</v>
      </c>
      <c r="N204" s="5">
        <v>15564</v>
      </c>
      <c r="O204" s="5">
        <v>83307</v>
      </c>
    </row>
    <row r="205" spans="1:15">
      <c r="A205" s="5">
        <v>1394</v>
      </c>
      <c r="B205" s="5">
        <v>4</v>
      </c>
      <c r="C205" s="5" t="s">
        <v>523</v>
      </c>
      <c r="D205" s="5" t="s">
        <v>522</v>
      </c>
      <c r="E205" s="5">
        <v>7578198</v>
      </c>
      <c r="F205" s="5">
        <v>7257618</v>
      </c>
      <c r="G205" s="5">
        <v>6845084</v>
      </c>
      <c r="H205" s="5">
        <v>293559</v>
      </c>
      <c r="I205" s="5">
        <v>118975</v>
      </c>
      <c r="J205" s="5">
        <v>18484</v>
      </c>
      <c r="K205" s="5">
        <v>121459</v>
      </c>
      <c r="L205" s="5">
        <v>26527</v>
      </c>
      <c r="M205" s="5">
        <v>55239</v>
      </c>
      <c r="N205" s="5">
        <v>15564</v>
      </c>
      <c r="O205" s="5">
        <v>83307</v>
      </c>
    </row>
    <row r="206" spans="1:15">
      <c r="A206" s="5">
        <v>1394</v>
      </c>
      <c r="B206" s="5">
        <v>7</v>
      </c>
      <c r="C206" s="5" t="s">
        <v>524</v>
      </c>
      <c r="D206" s="5" t="s">
        <v>525</v>
      </c>
      <c r="E206" s="5">
        <v>1959904</v>
      </c>
      <c r="F206" s="5">
        <v>1853004</v>
      </c>
      <c r="G206" s="5">
        <v>1736545</v>
      </c>
      <c r="H206" s="5">
        <v>83194</v>
      </c>
      <c r="I206" s="5">
        <v>33264</v>
      </c>
      <c r="J206" s="5">
        <v>7855</v>
      </c>
      <c r="K206" s="5">
        <v>6910</v>
      </c>
      <c r="L206" s="5">
        <v>22739</v>
      </c>
      <c r="M206" s="5">
        <v>38388</v>
      </c>
      <c r="N206" s="5">
        <v>4929</v>
      </c>
      <c r="O206" s="5">
        <v>26079</v>
      </c>
    </row>
    <row r="207" spans="1:15">
      <c r="A207" s="5">
        <v>1394</v>
      </c>
      <c r="B207" s="5">
        <v>9</v>
      </c>
      <c r="C207" s="5" t="s">
        <v>526</v>
      </c>
      <c r="D207" s="5" t="s">
        <v>525</v>
      </c>
      <c r="E207" s="5">
        <v>1959904</v>
      </c>
      <c r="F207" s="5">
        <v>1853004</v>
      </c>
      <c r="G207" s="5">
        <v>1736545</v>
      </c>
      <c r="H207" s="5">
        <v>83194</v>
      </c>
      <c r="I207" s="5">
        <v>33264</v>
      </c>
      <c r="J207" s="5">
        <v>7855</v>
      </c>
      <c r="K207" s="5">
        <v>6910</v>
      </c>
      <c r="L207" s="5">
        <v>22739</v>
      </c>
      <c r="M207" s="5">
        <v>38388</v>
      </c>
      <c r="N207" s="5">
        <v>4929</v>
      </c>
      <c r="O207" s="5">
        <v>26079</v>
      </c>
    </row>
    <row r="208" spans="1:15">
      <c r="A208" s="5">
        <v>1394</v>
      </c>
      <c r="B208" s="5">
        <v>2</v>
      </c>
      <c r="C208" s="5" t="s">
        <v>527</v>
      </c>
      <c r="D208" s="5" t="s">
        <v>528</v>
      </c>
      <c r="E208" s="5">
        <v>1780179</v>
      </c>
      <c r="F208" s="5">
        <v>1511269</v>
      </c>
      <c r="G208" s="5">
        <v>1451253</v>
      </c>
      <c r="H208" s="5">
        <v>45420</v>
      </c>
      <c r="I208" s="5">
        <v>14596</v>
      </c>
      <c r="J208" s="5">
        <v>7180</v>
      </c>
      <c r="K208" s="5">
        <v>9204</v>
      </c>
      <c r="L208" s="5">
        <v>13300</v>
      </c>
      <c r="M208" s="5">
        <v>16140</v>
      </c>
      <c r="N208" s="5">
        <v>2297</v>
      </c>
      <c r="O208" s="5">
        <v>220788</v>
      </c>
    </row>
    <row r="209" spans="1:15">
      <c r="A209" s="5">
        <v>1394</v>
      </c>
      <c r="B209" s="5">
        <v>7</v>
      </c>
      <c r="C209" s="5" t="s">
        <v>529</v>
      </c>
      <c r="D209" s="5" t="s">
        <v>530</v>
      </c>
      <c r="E209" s="5">
        <v>1780179</v>
      </c>
      <c r="F209" s="5">
        <v>1511269</v>
      </c>
      <c r="G209" s="5">
        <v>1451253</v>
      </c>
      <c r="H209" s="5">
        <v>45420</v>
      </c>
      <c r="I209" s="5">
        <v>14596</v>
      </c>
      <c r="J209" s="5">
        <v>7180</v>
      </c>
      <c r="K209" s="5">
        <v>9204</v>
      </c>
      <c r="L209" s="5">
        <v>13300</v>
      </c>
      <c r="M209" s="5">
        <v>16140</v>
      </c>
      <c r="N209" s="5">
        <v>2297</v>
      </c>
      <c r="O209" s="5">
        <v>220788</v>
      </c>
    </row>
    <row r="210" spans="1:15">
      <c r="A210" s="5">
        <v>1394</v>
      </c>
      <c r="B210" s="5">
        <v>19</v>
      </c>
      <c r="C210" s="5" t="s">
        <v>531</v>
      </c>
      <c r="D210" s="5" t="s">
        <v>532</v>
      </c>
      <c r="E210" s="5">
        <v>361758</v>
      </c>
      <c r="F210" s="5">
        <v>356654</v>
      </c>
      <c r="G210" s="5">
        <v>309630</v>
      </c>
      <c r="H210" s="5">
        <v>44672</v>
      </c>
      <c r="I210" s="5">
        <v>2351</v>
      </c>
      <c r="J210" s="5">
        <v>554</v>
      </c>
      <c r="K210" s="5">
        <v>147</v>
      </c>
      <c r="L210" s="5">
        <v>666</v>
      </c>
      <c r="M210" s="5">
        <v>808</v>
      </c>
      <c r="N210" s="5">
        <v>164</v>
      </c>
      <c r="O210" s="5">
        <v>2766</v>
      </c>
    </row>
    <row r="211" spans="1:15">
      <c r="A211" s="5">
        <v>1394</v>
      </c>
      <c r="B211" s="5">
        <v>4</v>
      </c>
      <c r="C211" s="5" t="s">
        <v>533</v>
      </c>
      <c r="D211" s="5" t="s">
        <v>534</v>
      </c>
      <c r="E211" s="5">
        <v>315816</v>
      </c>
      <c r="F211" s="5">
        <v>306405</v>
      </c>
      <c r="G211" s="5">
        <v>303550</v>
      </c>
      <c r="H211" s="5">
        <v>437</v>
      </c>
      <c r="I211" s="5">
        <v>2418</v>
      </c>
      <c r="J211" s="5">
        <v>720</v>
      </c>
      <c r="K211" s="5">
        <v>298</v>
      </c>
      <c r="L211" s="5">
        <v>2970</v>
      </c>
      <c r="M211" s="5">
        <v>2051</v>
      </c>
      <c r="N211" s="5">
        <v>263</v>
      </c>
      <c r="O211" s="5">
        <v>3110</v>
      </c>
    </row>
    <row r="212" spans="1:15">
      <c r="A212" s="5">
        <v>1394</v>
      </c>
      <c r="B212" s="5">
        <v>4</v>
      </c>
      <c r="C212" s="5" t="s">
        <v>535</v>
      </c>
      <c r="D212" s="5" t="s">
        <v>536</v>
      </c>
      <c r="E212" s="5">
        <v>236323</v>
      </c>
      <c r="F212" s="5">
        <v>216627</v>
      </c>
      <c r="G212" s="5">
        <v>215212</v>
      </c>
      <c r="H212" s="5">
        <v>310</v>
      </c>
      <c r="I212" s="5">
        <v>1105</v>
      </c>
      <c r="J212" s="5">
        <v>1010</v>
      </c>
      <c r="K212" s="5">
        <v>7981</v>
      </c>
      <c r="L212" s="5">
        <v>1034</v>
      </c>
      <c r="M212" s="5">
        <v>4149</v>
      </c>
      <c r="N212" s="5">
        <v>236</v>
      </c>
      <c r="O212" s="5">
        <v>5286</v>
      </c>
    </row>
    <row r="213" spans="1:15">
      <c r="A213" s="5">
        <v>1394</v>
      </c>
      <c r="B213" s="5">
        <v>4</v>
      </c>
      <c r="C213" s="5" t="s">
        <v>537</v>
      </c>
      <c r="D213" s="5" t="s">
        <v>538</v>
      </c>
      <c r="E213" s="5">
        <v>866282</v>
      </c>
      <c r="F213" s="5">
        <v>631583</v>
      </c>
      <c r="G213" s="5">
        <v>622861</v>
      </c>
      <c r="H213" s="5">
        <v>0</v>
      </c>
      <c r="I213" s="5">
        <v>8722</v>
      </c>
      <c r="J213" s="5">
        <v>4896</v>
      </c>
      <c r="K213" s="5">
        <v>778</v>
      </c>
      <c r="L213" s="5">
        <v>8631</v>
      </c>
      <c r="M213" s="5">
        <v>9132</v>
      </c>
      <c r="N213" s="5">
        <v>1635</v>
      </c>
      <c r="O213" s="5">
        <v>209627</v>
      </c>
    </row>
    <row r="214" spans="1:1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9" t="s">
        <v>159</v>
      </c>
      <c r="B1" s="9"/>
      <c r="C1" s="8" t="str">
        <f>CONCATENATE("5-",'فهرست جداول'!B6,"-",MID('فهرست جداول'!A1, 58,10), "                  (میلیون ریال)")</f>
        <v>5-ارزش ستانده‏های فعالیت صنعتی کارگاه‏ها‌ بر ‌حسب فعالیت-94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58.5" customHeight="1" thickBot="1">
      <c r="A2" s="41" t="s">
        <v>128</v>
      </c>
      <c r="B2" s="41" t="s">
        <v>151</v>
      </c>
      <c r="C2" s="41" t="s">
        <v>0</v>
      </c>
      <c r="D2" s="34" t="s">
        <v>1</v>
      </c>
      <c r="E2" s="34" t="s">
        <v>2</v>
      </c>
      <c r="F2" s="34" t="s">
        <v>31</v>
      </c>
      <c r="G2" s="34" t="s">
        <v>32</v>
      </c>
      <c r="H2" s="34" t="s">
        <v>33</v>
      </c>
      <c r="I2" s="34" t="s">
        <v>34</v>
      </c>
      <c r="J2" s="34" t="s">
        <v>35</v>
      </c>
      <c r="K2" s="34" t="s">
        <v>36</v>
      </c>
      <c r="L2" s="34" t="s">
        <v>37</v>
      </c>
      <c r="M2" s="34" t="s">
        <v>38</v>
      </c>
      <c r="N2" s="34" t="s">
        <v>39</v>
      </c>
    </row>
    <row r="3" spans="1:14">
      <c r="A3" s="5">
        <v>1394</v>
      </c>
      <c r="B3" s="5">
        <v>1</v>
      </c>
      <c r="C3" s="5" t="s">
        <v>162</v>
      </c>
      <c r="D3" s="5" t="s">
        <v>163</v>
      </c>
      <c r="E3" s="5">
        <v>4909781621</v>
      </c>
      <c r="F3" s="5">
        <v>4780715065</v>
      </c>
      <c r="G3" s="5">
        <v>9707711</v>
      </c>
      <c r="H3" s="5">
        <v>8968651</v>
      </c>
      <c r="I3" s="5">
        <v>5136984</v>
      </c>
      <c r="J3" s="5">
        <v>1800226</v>
      </c>
      <c r="K3" s="5">
        <v>3340167</v>
      </c>
      <c r="L3" s="5">
        <v>10318028</v>
      </c>
      <c r="M3" s="5">
        <v>70946692</v>
      </c>
      <c r="N3" s="5">
        <v>18848097</v>
      </c>
    </row>
    <row r="4" spans="1:14">
      <c r="A4" s="5">
        <v>1394</v>
      </c>
      <c r="B4" s="5">
        <v>2</v>
      </c>
      <c r="C4" s="5" t="s">
        <v>164</v>
      </c>
      <c r="D4" s="5" t="s">
        <v>165</v>
      </c>
      <c r="E4" s="5">
        <v>644678606</v>
      </c>
      <c r="F4" s="5">
        <v>631508250</v>
      </c>
      <c r="G4" s="5">
        <v>1469695</v>
      </c>
      <c r="H4" s="5">
        <v>1050265</v>
      </c>
      <c r="I4" s="5">
        <v>248450</v>
      </c>
      <c r="J4" s="5">
        <v>481905</v>
      </c>
      <c r="K4" s="5">
        <v>161023</v>
      </c>
      <c r="L4" s="5">
        <v>1670011</v>
      </c>
      <c r="M4" s="5">
        <v>6929471</v>
      </c>
      <c r="N4" s="5">
        <v>1159536</v>
      </c>
    </row>
    <row r="5" spans="1:14">
      <c r="A5" s="5">
        <v>1394</v>
      </c>
      <c r="B5" s="5">
        <v>3</v>
      </c>
      <c r="C5" s="5" t="s">
        <v>166</v>
      </c>
      <c r="D5" s="5" t="s">
        <v>167</v>
      </c>
      <c r="E5" s="5">
        <v>56348246</v>
      </c>
      <c r="F5" s="5">
        <v>53376258</v>
      </c>
      <c r="G5" s="5">
        <v>222373</v>
      </c>
      <c r="H5" s="5">
        <v>68760</v>
      </c>
      <c r="I5" s="5">
        <v>0</v>
      </c>
      <c r="J5" s="5">
        <v>19501</v>
      </c>
      <c r="K5" s="5">
        <v>4588</v>
      </c>
      <c r="L5" s="5">
        <v>93927</v>
      </c>
      <c r="M5" s="5">
        <v>2472426</v>
      </c>
      <c r="N5" s="5">
        <v>90412</v>
      </c>
    </row>
    <row r="6" spans="1:14">
      <c r="A6" s="5">
        <v>1394</v>
      </c>
      <c r="B6" s="5">
        <v>4</v>
      </c>
      <c r="C6" s="5" t="s">
        <v>168</v>
      </c>
      <c r="D6" s="5" t="s">
        <v>167</v>
      </c>
      <c r="E6" s="5">
        <v>56348246</v>
      </c>
      <c r="F6" s="5">
        <v>53376258</v>
      </c>
      <c r="G6" s="5">
        <v>222373</v>
      </c>
      <c r="H6" s="5">
        <v>68760</v>
      </c>
      <c r="I6" s="5">
        <v>0</v>
      </c>
      <c r="J6" s="5">
        <v>19501</v>
      </c>
      <c r="K6" s="5">
        <v>4588</v>
      </c>
      <c r="L6" s="5">
        <v>93927</v>
      </c>
      <c r="M6" s="5">
        <v>2472426</v>
      </c>
      <c r="N6" s="5">
        <v>90412</v>
      </c>
    </row>
    <row r="7" spans="1:14">
      <c r="A7" s="5">
        <v>1394</v>
      </c>
      <c r="B7" s="5">
        <v>3</v>
      </c>
      <c r="C7" s="5" t="s">
        <v>169</v>
      </c>
      <c r="D7" s="5" t="s">
        <v>170</v>
      </c>
      <c r="E7" s="5">
        <v>9401852</v>
      </c>
      <c r="F7" s="5">
        <v>9125077</v>
      </c>
      <c r="G7" s="5">
        <v>36167</v>
      </c>
      <c r="H7" s="5">
        <v>12758</v>
      </c>
      <c r="I7" s="5">
        <v>0</v>
      </c>
      <c r="J7" s="5">
        <v>2973</v>
      </c>
      <c r="K7" s="5">
        <v>-4882</v>
      </c>
      <c r="L7" s="5">
        <v>23802</v>
      </c>
      <c r="M7" s="5">
        <v>194635</v>
      </c>
      <c r="N7" s="5">
        <v>11321</v>
      </c>
    </row>
    <row r="8" spans="1:14">
      <c r="A8" s="5">
        <v>1394</v>
      </c>
      <c r="B8" s="5">
        <v>4</v>
      </c>
      <c r="C8" s="5" t="s">
        <v>171</v>
      </c>
      <c r="D8" s="5" t="s">
        <v>170</v>
      </c>
      <c r="E8" s="5">
        <v>9401852</v>
      </c>
      <c r="F8" s="5">
        <v>9125077</v>
      </c>
      <c r="G8" s="5">
        <v>36167</v>
      </c>
      <c r="H8" s="5">
        <v>12758</v>
      </c>
      <c r="I8" s="5">
        <v>0</v>
      </c>
      <c r="J8" s="5">
        <v>2973</v>
      </c>
      <c r="K8" s="5">
        <v>-4882</v>
      </c>
      <c r="L8" s="5">
        <v>23802</v>
      </c>
      <c r="M8" s="5">
        <v>194635</v>
      </c>
      <c r="N8" s="5">
        <v>11321</v>
      </c>
    </row>
    <row r="9" spans="1:14">
      <c r="A9" s="5">
        <v>1394</v>
      </c>
      <c r="B9" s="5">
        <v>3</v>
      </c>
      <c r="C9" s="5" t="s">
        <v>172</v>
      </c>
      <c r="D9" s="5" t="s">
        <v>173</v>
      </c>
      <c r="E9" s="5">
        <v>66603740</v>
      </c>
      <c r="F9" s="5">
        <v>65885149</v>
      </c>
      <c r="G9" s="5">
        <v>106958</v>
      </c>
      <c r="H9" s="5">
        <v>63747</v>
      </c>
      <c r="I9" s="5">
        <v>0</v>
      </c>
      <c r="J9" s="5">
        <v>38955</v>
      </c>
      <c r="K9" s="5">
        <v>147266</v>
      </c>
      <c r="L9" s="5">
        <v>66378</v>
      </c>
      <c r="M9" s="5">
        <v>257874</v>
      </c>
      <c r="N9" s="5">
        <v>37413</v>
      </c>
    </row>
    <row r="10" spans="1:14">
      <c r="A10" s="5">
        <v>1394</v>
      </c>
      <c r="B10" s="5">
        <v>4</v>
      </c>
      <c r="C10" s="5" t="s">
        <v>174</v>
      </c>
      <c r="D10" s="5" t="s">
        <v>173</v>
      </c>
      <c r="E10" s="5">
        <v>66603740</v>
      </c>
      <c r="F10" s="5">
        <v>65885149</v>
      </c>
      <c r="G10" s="5">
        <v>106958</v>
      </c>
      <c r="H10" s="5">
        <v>63747</v>
      </c>
      <c r="I10" s="5">
        <v>0</v>
      </c>
      <c r="J10" s="5">
        <v>38955</v>
      </c>
      <c r="K10" s="5">
        <v>147266</v>
      </c>
      <c r="L10" s="5">
        <v>66378</v>
      </c>
      <c r="M10" s="5">
        <v>257874</v>
      </c>
      <c r="N10" s="5">
        <v>37413</v>
      </c>
    </row>
    <row r="11" spans="1:14">
      <c r="A11" s="5">
        <v>1394</v>
      </c>
      <c r="B11" s="5">
        <v>3</v>
      </c>
      <c r="C11" s="5" t="s">
        <v>175</v>
      </c>
      <c r="D11" s="5" t="s">
        <v>176</v>
      </c>
      <c r="E11" s="5">
        <v>85771022</v>
      </c>
      <c r="F11" s="5">
        <v>84855346</v>
      </c>
      <c r="G11" s="5">
        <v>96840</v>
      </c>
      <c r="H11" s="5">
        <v>72812</v>
      </c>
      <c r="I11" s="5">
        <v>0</v>
      </c>
      <c r="J11" s="5">
        <v>15785</v>
      </c>
      <c r="K11" s="5">
        <v>-210214</v>
      </c>
      <c r="L11" s="5">
        <v>175471</v>
      </c>
      <c r="M11" s="5">
        <v>617012</v>
      </c>
      <c r="N11" s="5">
        <v>147971</v>
      </c>
    </row>
    <row r="12" spans="1:14">
      <c r="A12" s="5">
        <v>1394</v>
      </c>
      <c r="B12" s="5">
        <v>4</v>
      </c>
      <c r="C12" s="5" t="s">
        <v>177</v>
      </c>
      <c r="D12" s="5" t="s">
        <v>176</v>
      </c>
      <c r="E12" s="5">
        <v>85771022</v>
      </c>
      <c r="F12" s="5">
        <v>84855346</v>
      </c>
      <c r="G12" s="5">
        <v>96840</v>
      </c>
      <c r="H12" s="5">
        <v>72812</v>
      </c>
      <c r="I12" s="5">
        <v>0</v>
      </c>
      <c r="J12" s="5">
        <v>15785</v>
      </c>
      <c r="K12" s="5">
        <v>-210214</v>
      </c>
      <c r="L12" s="5">
        <v>175471</v>
      </c>
      <c r="M12" s="5">
        <v>617012</v>
      </c>
      <c r="N12" s="5">
        <v>147971</v>
      </c>
    </row>
    <row r="13" spans="1:14">
      <c r="A13" s="5">
        <v>1394</v>
      </c>
      <c r="B13" s="5">
        <v>3</v>
      </c>
      <c r="C13" s="5" t="s">
        <v>178</v>
      </c>
      <c r="D13" s="5" t="s">
        <v>179</v>
      </c>
      <c r="E13" s="5">
        <v>132536670</v>
      </c>
      <c r="F13" s="5">
        <v>131152455</v>
      </c>
      <c r="G13" s="5">
        <v>22813</v>
      </c>
      <c r="H13" s="5">
        <v>294381</v>
      </c>
      <c r="I13" s="5">
        <v>0</v>
      </c>
      <c r="J13" s="5">
        <v>59807</v>
      </c>
      <c r="K13" s="5">
        <v>215511</v>
      </c>
      <c r="L13" s="5">
        <v>311558</v>
      </c>
      <c r="M13" s="5">
        <v>330698</v>
      </c>
      <c r="N13" s="5">
        <v>149448</v>
      </c>
    </row>
    <row r="14" spans="1:14">
      <c r="A14" s="5">
        <v>1394</v>
      </c>
      <c r="B14" s="5">
        <v>4</v>
      </c>
      <c r="C14" s="5" t="s">
        <v>180</v>
      </c>
      <c r="D14" s="5" t="s">
        <v>179</v>
      </c>
      <c r="E14" s="5">
        <v>132536670</v>
      </c>
      <c r="F14" s="5">
        <v>131152455</v>
      </c>
      <c r="G14" s="5">
        <v>22813</v>
      </c>
      <c r="H14" s="5">
        <v>294381</v>
      </c>
      <c r="I14" s="5">
        <v>0</v>
      </c>
      <c r="J14" s="5">
        <v>59807</v>
      </c>
      <c r="K14" s="5">
        <v>215511</v>
      </c>
      <c r="L14" s="5">
        <v>311558</v>
      </c>
      <c r="M14" s="5">
        <v>330698</v>
      </c>
      <c r="N14" s="5">
        <v>149448</v>
      </c>
    </row>
    <row r="15" spans="1:14">
      <c r="A15" s="5">
        <v>1394</v>
      </c>
      <c r="B15" s="5">
        <v>3</v>
      </c>
      <c r="C15" s="5" t="s">
        <v>181</v>
      </c>
      <c r="D15" s="5" t="s">
        <v>182</v>
      </c>
      <c r="E15" s="5">
        <v>92994350</v>
      </c>
      <c r="F15" s="5">
        <v>91064527</v>
      </c>
      <c r="G15" s="5">
        <v>696797</v>
      </c>
      <c r="H15" s="5">
        <v>58598</v>
      </c>
      <c r="I15" s="5">
        <v>720</v>
      </c>
      <c r="J15" s="5">
        <v>24241</v>
      </c>
      <c r="K15" s="5">
        <v>43214</v>
      </c>
      <c r="L15" s="5">
        <v>103670</v>
      </c>
      <c r="M15" s="5">
        <v>969951</v>
      </c>
      <c r="N15" s="5">
        <v>32632</v>
      </c>
    </row>
    <row r="16" spans="1:14">
      <c r="A16" s="5">
        <v>1394</v>
      </c>
      <c r="B16" s="5">
        <v>4</v>
      </c>
      <c r="C16" s="5" t="s">
        <v>183</v>
      </c>
      <c r="D16" s="5" t="s">
        <v>184</v>
      </c>
      <c r="E16" s="5">
        <v>86583033</v>
      </c>
      <c r="F16" s="5">
        <v>84713339</v>
      </c>
      <c r="G16" s="5">
        <v>685355</v>
      </c>
      <c r="H16" s="5">
        <v>39631</v>
      </c>
      <c r="I16" s="5">
        <v>720</v>
      </c>
      <c r="J16" s="5">
        <v>17138</v>
      </c>
      <c r="K16" s="5">
        <v>38183</v>
      </c>
      <c r="L16" s="5">
        <v>87041</v>
      </c>
      <c r="M16" s="5">
        <v>969951</v>
      </c>
      <c r="N16" s="5">
        <v>31676</v>
      </c>
    </row>
    <row r="17" spans="1:14">
      <c r="A17" s="5">
        <v>1394</v>
      </c>
      <c r="B17" s="5">
        <v>4</v>
      </c>
      <c r="C17" s="5" t="s">
        <v>185</v>
      </c>
      <c r="D17" s="5" t="s">
        <v>186</v>
      </c>
      <c r="E17" s="5">
        <v>6411317</v>
      </c>
      <c r="F17" s="5">
        <v>6351188</v>
      </c>
      <c r="G17" s="5">
        <v>11442</v>
      </c>
      <c r="H17" s="5">
        <v>18967</v>
      </c>
      <c r="I17" s="5">
        <v>0</v>
      </c>
      <c r="J17" s="5">
        <v>7104</v>
      </c>
      <c r="K17" s="5">
        <v>5032</v>
      </c>
      <c r="L17" s="5">
        <v>16629</v>
      </c>
      <c r="M17" s="5">
        <v>0</v>
      </c>
      <c r="N17" s="5">
        <v>956</v>
      </c>
    </row>
    <row r="18" spans="1:14">
      <c r="A18" s="5">
        <v>1394</v>
      </c>
      <c r="B18" s="5">
        <v>3</v>
      </c>
      <c r="C18" s="5" t="s">
        <v>187</v>
      </c>
      <c r="D18" s="5" t="s">
        <v>188</v>
      </c>
      <c r="E18" s="5">
        <v>162011272</v>
      </c>
      <c r="F18" s="5">
        <v>157339687</v>
      </c>
      <c r="G18" s="5">
        <v>273581</v>
      </c>
      <c r="H18" s="5">
        <v>451830</v>
      </c>
      <c r="I18" s="5">
        <v>247730</v>
      </c>
      <c r="J18" s="5">
        <v>306397</v>
      </c>
      <c r="K18" s="5">
        <v>-48965</v>
      </c>
      <c r="L18" s="5">
        <v>826750</v>
      </c>
      <c r="M18" s="5">
        <v>2056247</v>
      </c>
      <c r="N18" s="5">
        <v>558015</v>
      </c>
    </row>
    <row r="19" spans="1:14">
      <c r="A19" s="5">
        <v>1394</v>
      </c>
      <c r="B19" s="5">
        <v>4</v>
      </c>
      <c r="C19" s="5" t="s">
        <v>189</v>
      </c>
      <c r="D19" s="5" t="s">
        <v>188</v>
      </c>
      <c r="E19" s="5">
        <v>37877371</v>
      </c>
      <c r="F19" s="5">
        <v>36979123</v>
      </c>
      <c r="G19" s="5">
        <v>45548</v>
      </c>
      <c r="H19" s="5">
        <v>198475</v>
      </c>
      <c r="I19" s="5">
        <v>246038</v>
      </c>
      <c r="J19" s="5">
        <v>18294</v>
      </c>
      <c r="K19" s="5">
        <v>16750</v>
      </c>
      <c r="L19" s="5">
        <v>83956</v>
      </c>
      <c r="M19" s="5">
        <v>89527</v>
      </c>
      <c r="N19" s="5">
        <v>199659</v>
      </c>
    </row>
    <row r="20" spans="1:14">
      <c r="A20" s="5">
        <v>1394</v>
      </c>
      <c r="B20" s="5">
        <v>4</v>
      </c>
      <c r="C20" s="5" t="s">
        <v>190</v>
      </c>
      <c r="D20" s="5" t="s">
        <v>191</v>
      </c>
      <c r="E20" s="5">
        <v>49200667</v>
      </c>
      <c r="F20" s="5">
        <v>47165182</v>
      </c>
      <c r="G20" s="5">
        <v>114217</v>
      </c>
      <c r="H20" s="5">
        <v>63871</v>
      </c>
      <c r="I20" s="5">
        <v>1692</v>
      </c>
      <c r="J20" s="5">
        <v>251730</v>
      </c>
      <c r="K20" s="5">
        <v>129105</v>
      </c>
      <c r="L20" s="5">
        <v>432796</v>
      </c>
      <c r="M20" s="5">
        <v>993420</v>
      </c>
      <c r="N20" s="5">
        <v>48652</v>
      </c>
    </row>
    <row r="21" spans="1:14">
      <c r="A21" s="5">
        <v>1394</v>
      </c>
      <c r="B21" s="5">
        <v>4</v>
      </c>
      <c r="C21" s="5" t="s">
        <v>192</v>
      </c>
      <c r="D21" s="5" t="s">
        <v>193</v>
      </c>
      <c r="E21" s="5">
        <v>15298494</v>
      </c>
      <c r="F21" s="5">
        <v>15093525</v>
      </c>
      <c r="G21" s="5">
        <v>18528</v>
      </c>
      <c r="H21" s="5">
        <v>70291</v>
      </c>
      <c r="I21" s="5">
        <v>0</v>
      </c>
      <c r="J21" s="5">
        <v>5217</v>
      </c>
      <c r="K21" s="5">
        <v>15710</v>
      </c>
      <c r="L21" s="5">
        <v>40851</v>
      </c>
      <c r="M21" s="5">
        <v>11205</v>
      </c>
      <c r="N21" s="5">
        <v>43168</v>
      </c>
    </row>
    <row r="22" spans="1:14">
      <c r="A22" s="5">
        <v>1394</v>
      </c>
      <c r="B22" s="5">
        <v>4</v>
      </c>
      <c r="C22" s="5" t="s">
        <v>194</v>
      </c>
      <c r="D22" s="5" t="s">
        <v>195</v>
      </c>
      <c r="E22" s="5">
        <v>6419716</v>
      </c>
      <c r="F22" s="5">
        <v>6395246</v>
      </c>
      <c r="G22" s="5">
        <v>3253</v>
      </c>
      <c r="H22" s="5">
        <v>12602</v>
      </c>
      <c r="I22" s="5">
        <v>0</v>
      </c>
      <c r="J22" s="5">
        <v>1662</v>
      </c>
      <c r="K22" s="5">
        <v>558</v>
      </c>
      <c r="L22" s="5">
        <v>2801</v>
      </c>
      <c r="M22" s="5">
        <v>0</v>
      </c>
      <c r="N22" s="5">
        <v>3594</v>
      </c>
    </row>
    <row r="23" spans="1:14">
      <c r="A23" s="5">
        <v>1394</v>
      </c>
      <c r="B23" s="5">
        <v>4</v>
      </c>
      <c r="C23" s="5" t="s">
        <v>196</v>
      </c>
      <c r="D23" s="5" t="s">
        <v>197</v>
      </c>
      <c r="E23" s="5">
        <v>7932226</v>
      </c>
      <c r="F23" s="5">
        <v>7691048</v>
      </c>
      <c r="G23" s="5">
        <v>2298</v>
      </c>
      <c r="H23" s="5">
        <v>16985</v>
      </c>
      <c r="I23" s="5">
        <v>0</v>
      </c>
      <c r="J23" s="5">
        <v>4619</v>
      </c>
      <c r="K23" s="5">
        <v>3757</v>
      </c>
      <c r="L23" s="5">
        <v>30178</v>
      </c>
      <c r="M23" s="5">
        <v>120237</v>
      </c>
      <c r="N23" s="5">
        <v>63104</v>
      </c>
    </row>
    <row r="24" spans="1:14">
      <c r="A24" s="5">
        <v>1394</v>
      </c>
      <c r="B24" s="5">
        <v>4</v>
      </c>
      <c r="C24" s="5" t="s">
        <v>198</v>
      </c>
      <c r="D24" s="5" t="s">
        <v>199</v>
      </c>
      <c r="E24" s="5">
        <v>45282798</v>
      </c>
      <c r="F24" s="5">
        <v>44015562</v>
      </c>
      <c r="G24" s="5">
        <v>89737</v>
      </c>
      <c r="H24" s="5">
        <v>89606</v>
      </c>
      <c r="I24" s="5">
        <v>0</v>
      </c>
      <c r="J24" s="5">
        <v>24874</v>
      </c>
      <c r="K24" s="5">
        <v>-214845</v>
      </c>
      <c r="L24" s="5">
        <v>236167</v>
      </c>
      <c r="M24" s="5">
        <v>841859</v>
      </c>
      <c r="N24" s="5">
        <v>199837</v>
      </c>
    </row>
    <row r="25" spans="1:14">
      <c r="A25" s="5">
        <v>1394</v>
      </c>
      <c r="B25" s="5">
        <v>3</v>
      </c>
      <c r="C25" s="5" t="s">
        <v>200</v>
      </c>
      <c r="D25" s="5" t="s">
        <v>201</v>
      </c>
      <c r="E25" s="5">
        <v>39011454</v>
      </c>
      <c r="F25" s="5">
        <v>38709752</v>
      </c>
      <c r="G25" s="5">
        <v>14166</v>
      </c>
      <c r="H25" s="5">
        <v>27379</v>
      </c>
      <c r="I25" s="5">
        <v>0</v>
      </c>
      <c r="J25" s="5">
        <v>14245</v>
      </c>
      <c r="K25" s="5">
        <v>14505</v>
      </c>
      <c r="L25" s="5">
        <v>68453</v>
      </c>
      <c r="M25" s="5">
        <v>30628</v>
      </c>
      <c r="N25" s="5">
        <v>132325</v>
      </c>
    </row>
    <row r="26" spans="1:14">
      <c r="A26" s="5">
        <v>1394</v>
      </c>
      <c r="B26" s="5">
        <v>4</v>
      </c>
      <c r="C26" s="5" t="s">
        <v>202</v>
      </c>
      <c r="D26" s="5" t="s">
        <v>201</v>
      </c>
      <c r="E26" s="5">
        <v>39011454</v>
      </c>
      <c r="F26" s="5">
        <v>38709752</v>
      </c>
      <c r="G26" s="5">
        <v>14166</v>
      </c>
      <c r="H26" s="5">
        <v>27379</v>
      </c>
      <c r="I26" s="5">
        <v>0</v>
      </c>
      <c r="J26" s="5">
        <v>14245</v>
      </c>
      <c r="K26" s="5">
        <v>14505</v>
      </c>
      <c r="L26" s="5">
        <v>68453</v>
      </c>
      <c r="M26" s="5">
        <v>30628</v>
      </c>
      <c r="N26" s="5">
        <v>132325</v>
      </c>
    </row>
    <row r="27" spans="1:14">
      <c r="A27" s="5">
        <v>1394</v>
      </c>
      <c r="B27" s="5">
        <v>2</v>
      </c>
      <c r="C27" s="5" t="s">
        <v>203</v>
      </c>
      <c r="D27" s="5" t="s">
        <v>204</v>
      </c>
      <c r="E27" s="5">
        <v>34160822</v>
      </c>
      <c r="F27" s="5">
        <v>33287807</v>
      </c>
      <c r="G27" s="5">
        <v>191428</v>
      </c>
      <c r="H27" s="5">
        <v>111830</v>
      </c>
      <c r="I27" s="5">
        <v>0</v>
      </c>
      <c r="J27" s="5">
        <v>26624</v>
      </c>
      <c r="K27" s="5">
        <v>-3430</v>
      </c>
      <c r="L27" s="5">
        <v>251053</v>
      </c>
      <c r="M27" s="5">
        <v>167108</v>
      </c>
      <c r="N27" s="5">
        <v>128401</v>
      </c>
    </row>
    <row r="28" spans="1:14">
      <c r="A28" s="5">
        <v>1394</v>
      </c>
      <c r="B28" s="5">
        <v>3</v>
      </c>
      <c r="C28" s="5" t="s">
        <v>205</v>
      </c>
      <c r="D28" s="5" t="s">
        <v>204</v>
      </c>
      <c r="E28" s="5">
        <v>34160822</v>
      </c>
      <c r="F28" s="5">
        <v>33287807</v>
      </c>
      <c r="G28" s="5">
        <v>191428</v>
      </c>
      <c r="H28" s="5">
        <v>111830</v>
      </c>
      <c r="I28" s="5">
        <v>0</v>
      </c>
      <c r="J28" s="5">
        <v>26624</v>
      </c>
      <c r="K28" s="5">
        <v>-3430</v>
      </c>
      <c r="L28" s="5">
        <v>251053</v>
      </c>
      <c r="M28" s="5">
        <v>167108</v>
      </c>
      <c r="N28" s="5">
        <v>128401</v>
      </c>
    </row>
    <row r="29" spans="1:14">
      <c r="A29" s="5">
        <v>1394</v>
      </c>
      <c r="B29" s="5">
        <v>4</v>
      </c>
      <c r="C29" s="5" t="s">
        <v>206</v>
      </c>
      <c r="D29" s="5" t="s">
        <v>207</v>
      </c>
      <c r="E29" s="5">
        <v>1397629</v>
      </c>
      <c r="F29" s="5">
        <v>1394112</v>
      </c>
      <c r="G29" s="5">
        <v>0</v>
      </c>
      <c r="H29" s="5">
        <v>530</v>
      </c>
      <c r="I29" s="5">
        <v>0</v>
      </c>
      <c r="J29" s="5">
        <v>1477</v>
      </c>
      <c r="K29" s="5">
        <v>12</v>
      </c>
      <c r="L29" s="5">
        <v>700</v>
      </c>
      <c r="M29" s="5">
        <v>0</v>
      </c>
      <c r="N29" s="5">
        <v>798</v>
      </c>
    </row>
    <row r="30" spans="1:14">
      <c r="A30" s="5">
        <v>1394</v>
      </c>
      <c r="B30" s="5">
        <v>4</v>
      </c>
      <c r="C30" s="5" t="s">
        <v>208</v>
      </c>
      <c r="D30" s="5" t="s">
        <v>209</v>
      </c>
      <c r="E30" s="5">
        <v>3557627</v>
      </c>
      <c r="F30" s="5">
        <v>3546186</v>
      </c>
      <c r="G30" s="5">
        <v>4214</v>
      </c>
      <c r="H30" s="5">
        <v>2285</v>
      </c>
      <c r="I30" s="5">
        <v>0</v>
      </c>
      <c r="J30" s="5">
        <v>4523</v>
      </c>
      <c r="K30" s="5">
        <v>-392</v>
      </c>
      <c r="L30" s="5">
        <v>810</v>
      </c>
      <c r="M30" s="5">
        <v>0</v>
      </c>
      <c r="N30" s="5">
        <v>0</v>
      </c>
    </row>
    <row r="31" spans="1:14">
      <c r="A31" s="5">
        <v>1394</v>
      </c>
      <c r="B31" s="5">
        <v>4</v>
      </c>
      <c r="C31" s="5" t="s">
        <v>210</v>
      </c>
      <c r="D31" s="5" t="s">
        <v>211</v>
      </c>
      <c r="E31" s="5">
        <v>29205566</v>
      </c>
      <c r="F31" s="5">
        <v>28347509</v>
      </c>
      <c r="G31" s="5">
        <v>187214</v>
      </c>
      <c r="H31" s="5">
        <v>109015</v>
      </c>
      <c r="I31" s="5">
        <v>0</v>
      </c>
      <c r="J31" s="5">
        <v>20623</v>
      </c>
      <c r="K31" s="5">
        <v>-3050</v>
      </c>
      <c r="L31" s="5">
        <v>249543</v>
      </c>
      <c r="M31" s="5">
        <v>167108</v>
      </c>
      <c r="N31" s="5">
        <v>127603</v>
      </c>
    </row>
    <row r="32" spans="1:14">
      <c r="A32" s="5">
        <v>1394</v>
      </c>
      <c r="B32" s="5">
        <v>2</v>
      </c>
      <c r="C32" s="5" t="s">
        <v>212</v>
      </c>
      <c r="D32" s="5" t="s">
        <v>213</v>
      </c>
      <c r="E32" s="5">
        <v>9215313</v>
      </c>
      <c r="F32" s="5">
        <v>7050187</v>
      </c>
      <c r="G32" s="5">
        <v>6423</v>
      </c>
      <c r="H32" s="5">
        <v>16800</v>
      </c>
      <c r="I32" s="5">
        <v>0</v>
      </c>
      <c r="J32" s="5">
        <v>97</v>
      </c>
      <c r="K32" s="5">
        <v>-180692</v>
      </c>
      <c r="L32" s="5">
        <v>0</v>
      </c>
      <c r="M32" s="5">
        <v>2317216</v>
      </c>
      <c r="N32" s="5">
        <v>5281</v>
      </c>
    </row>
    <row r="33" spans="1:14">
      <c r="A33" s="5">
        <v>1394</v>
      </c>
      <c r="B33" s="5">
        <v>3</v>
      </c>
      <c r="C33" s="5" t="s">
        <v>214</v>
      </c>
      <c r="D33" s="5" t="s">
        <v>215</v>
      </c>
      <c r="E33" s="5">
        <v>9215313</v>
      </c>
      <c r="F33" s="5">
        <v>7050187</v>
      </c>
      <c r="G33" s="5">
        <v>6423</v>
      </c>
      <c r="H33" s="5">
        <v>16800</v>
      </c>
      <c r="I33" s="5">
        <v>0</v>
      </c>
      <c r="J33" s="5">
        <v>97</v>
      </c>
      <c r="K33" s="5">
        <v>-180692</v>
      </c>
      <c r="L33" s="5">
        <v>0</v>
      </c>
      <c r="M33" s="5">
        <v>2317216</v>
      </c>
      <c r="N33" s="5">
        <v>5281</v>
      </c>
    </row>
    <row r="34" spans="1:14">
      <c r="A34" s="5">
        <v>1394</v>
      </c>
      <c r="B34" s="5">
        <v>4</v>
      </c>
      <c r="C34" s="5" t="s">
        <v>216</v>
      </c>
      <c r="D34" s="5" t="s">
        <v>217</v>
      </c>
      <c r="E34" s="5">
        <v>9215313</v>
      </c>
      <c r="F34" s="5">
        <v>7050187</v>
      </c>
      <c r="G34" s="5">
        <v>6423</v>
      </c>
      <c r="H34" s="5">
        <v>16800</v>
      </c>
      <c r="I34" s="5">
        <v>0</v>
      </c>
      <c r="J34" s="5">
        <v>97</v>
      </c>
      <c r="K34" s="5">
        <v>-180692</v>
      </c>
      <c r="L34" s="5">
        <v>0</v>
      </c>
      <c r="M34" s="5">
        <v>2317216</v>
      </c>
      <c r="N34" s="5">
        <v>5281</v>
      </c>
    </row>
    <row r="35" spans="1:14">
      <c r="A35" s="5">
        <v>1394</v>
      </c>
      <c r="B35" s="5">
        <v>2</v>
      </c>
      <c r="C35" s="5" t="s">
        <v>218</v>
      </c>
      <c r="D35" s="5" t="s">
        <v>219</v>
      </c>
      <c r="E35" s="5">
        <v>105015502</v>
      </c>
      <c r="F35" s="5">
        <v>95683799</v>
      </c>
      <c r="G35" s="5">
        <v>248685</v>
      </c>
      <c r="H35" s="5">
        <v>157814</v>
      </c>
      <c r="I35" s="5">
        <v>32292</v>
      </c>
      <c r="J35" s="5">
        <v>80369</v>
      </c>
      <c r="K35" s="5">
        <v>63111</v>
      </c>
      <c r="L35" s="5">
        <v>359757</v>
      </c>
      <c r="M35" s="5">
        <v>8044992</v>
      </c>
      <c r="N35" s="5">
        <v>344684</v>
      </c>
    </row>
    <row r="36" spans="1:14">
      <c r="A36" s="5">
        <v>1394</v>
      </c>
      <c r="B36" s="5">
        <v>3</v>
      </c>
      <c r="C36" s="5" t="s">
        <v>220</v>
      </c>
      <c r="D36" s="5" t="s">
        <v>221</v>
      </c>
      <c r="E36" s="5">
        <v>59789694</v>
      </c>
      <c r="F36" s="5">
        <v>51973823</v>
      </c>
      <c r="G36" s="5">
        <v>178584</v>
      </c>
      <c r="H36" s="5">
        <v>93585</v>
      </c>
      <c r="I36" s="5">
        <v>32292</v>
      </c>
      <c r="J36" s="5">
        <v>58779</v>
      </c>
      <c r="K36" s="5">
        <v>28955</v>
      </c>
      <c r="L36" s="5">
        <v>209099</v>
      </c>
      <c r="M36" s="5">
        <v>7105071</v>
      </c>
      <c r="N36" s="5">
        <v>109507</v>
      </c>
    </row>
    <row r="37" spans="1:14">
      <c r="A37" s="5">
        <v>1394</v>
      </c>
      <c r="B37" s="5">
        <v>4</v>
      </c>
      <c r="C37" s="5" t="s">
        <v>222</v>
      </c>
      <c r="D37" s="5" t="s">
        <v>223</v>
      </c>
      <c r="E37" s="5">
        <v>37126423</v>
      </c>
      <c r="F37" s="5">
        <v>33904124</v>
      </c>
      <c r="G37" s="5">
        <v>125309</v>
      </c>
      <c r="H37" s="5">
        <v>32956</v>
      </c>
      <c r="I37" s="5">
        <v>292</v>
      </c>
      <c r="J37" s="5">
        <v>35148</v>
      </c>
      <c r="K37" s="5">
        <v>-43238</v>
      </c>
      <c r="L37" s="5">
        <v>131219</v>
      </c>
      <c r="M37" s="5">
        <v>2854229</v>
      </c>
      <c r="N37" s="5">
        <v>86383</v>
      </c>
    </row>
    <row r="38" spans="1:14">
      <c r="A38" s="5">
        <v>1394</v>
      </c>
      <c r="B38" s="5">
        <v>4</v>
      </c>
      <c r="C38" s="5" t="s">
        <v>224</v>
      </c>
      <c r="D38" s="5" t="s">
        <v>225</v>
      </c>
      <c r="E38" s="5">
        <v>19451070</v>
      </c>
      <c r="F38" s="5">
        <v>17282889</v>
      </c>
      <c r="G38" s="5">
        <v>51909</v>
      </c>
      <c r="H38" s="5">
        <v>56159</v>
      </c>
      <c r="I38" s="5">
        <v>32000</v>
      </c>
      <c r="J38" s="5">
        <v>12166</v>
      </c>
      <c r="K38" s="5">
        <v>71061</v>
      </c>
      <c r="L38" s="5">
        <v>60957</v>
      </c>
      <c r="M38" s="5">
        <v>1879245</v>
      </c>
      <c r="N38" s="5">
        <v>4683</v>
      </c>
    </row>
    <row r="39" spans="1:14">
      <c r="A39" s="5">
        <v>1394</v>
      </c>
      <c r="B39" s="5">
        <v>4</v>
      </c>
      <c r="C39" s="5" t="s">
        <v>226</v>
      </c>
      <c r="D39" s="5" t="s">
        <v>227</v>
      </c>
      <c r="E39" s="5">
        <v>3212202</v>
      </c>
      <c r="F39" s="5">
        <v>786809</v>
      </c>
      <c r="G39" s="5">
        <v>1365</v>
      </c>
      <c r="H39" s="5">
        <v>4471</v>
      </c>
      <c r="I39" s="5">
        <v>0</v>
      </c>
      <c r="J39" s="5">
        <v>11466</v>
      </c>
      <c r="K39" s="5">
        <v>1132</v>
      </c>
      <c r="L39" s="5">
        <v>16923</v>
      </c>
      <c r="M39" s="5">
        <v>2371597</v>
      </c>
      <c r="N39" s="5">
        <v>18440</v>
      </c>
    </row>
    <row r="40" spans="1:14">
      <c r="A40" s="5">
        <v>1394</v>
      </c>
      <c r="B40" s="5">
        <v>3</v>
      </c>
      <c r="C40" s="5" t="s">
        <v>228</v>
      </c>
      <c r="D40" s="5" t="s">
        <v>229</v>
      </c>
      <c r="E40" s="5">
        <v>45225808</v>
      </c>
      <c r="F40" s="5">
        <v>43709976</v>
      </c>
      <c r="G40" s="5">
        <v>70101</v>
      </c>
      <c r="H40" s="5">
        <v>64229</v>
      </c>
      <c r="I40" s="5">
        <v>0</v>
      </c>
      <c r="J40" s="5">
        <v>21590</v>
      </c>
      <c r="K40" s="5">
        <v>34156</v>
      </c>
      <c r="L40" s="5">
        <v>150658</v>
      </c>
      <c r="M40" s="5">
        <v>939921</v>
      </c>
      <c r="N40" s="5">
        <v>235177</v>
      </c>
    </row>
    <row r="41" spans="1:14">
      <c r="A41" s="5">
        <v>1394</v>
      </c>
      <c r="B41" s="5">
        <v>4</v>
      </c>
      <c r="C41" s="5" t="s">
        <v>230</v>
      </c>
      <c r="D41" s="5" t="s">
        <v>231</v>
      </c>
      <c r="E41" s="5">
        <v>233106</v>
      </c>
      <c r="F41" s="5">
        <v>224858</v>
      </c>
      <c r="G41" s="5">
        <v>583</v>
      </c>
      <c r="H41" s="5">
        <v>0</v>
      </c>
      <c r="I41" s="5">
        <v>0</v>
      </c>
      <c r="J41" s="5">
        <v>349</v>
      </c>
      <c r="K41" s="5">
        <v>-200</v>
      </c>
      <c r="L41" s="5">
        <v>0</v>
      </c>
      <c r="M41" s="5">
        <v>7404</v>
      </c>
      <c r="N41" s="5">
        <v>112</v>
      </c>
    </row>
    <row r="42" spans="1:14">
      <c r="A42" s="5">
        <v>1394</v>
      </c>
      <c r="B42" s="5">
        <v>4</v>
      </c>
      <c r="C42" s="5" t="s">
        <v>232</v>
      </c>
      <c r="D42" s="5" t="s">
        <v>233</v>
      </c>
      <c r="E42" s="5">
        <v>10944511</v>
      </c>
      <c r="F42" s="5">
        <v>10292229</v>
      </c>
      <c r="G42" s="5">
        <v>31338</v>
      </c>
      <c r="H42" s="5">
        <v>15489</v>
      </c>
      <c r="I42" s="5">
        <v>0</v>
      </c>
      <c r="J42" s="5">
        <v>5528</v>
      </c>
      <c r="K42" s="5">
        <v>23433</v>
      </c>
      <c r="L42" s="5">
        <v>41518</v>
      </c>
      <c r="M42" s="5">
        <v>361125</v>
      </c>
      <c r="N42" s="5">
        <v>173852</v>
      </c>
    </row>
    <row r="43" spans="1:14">
      <c r="A43" s="5">
        <v>1394</v>
      </c>
      <c r="B43" s="5">
        <v>4</v>
      </c>
      <c r="C43" s="5" t="s">
        <v>234</v>
      </c>
      <c r="D43" s="5" t="s">
        <v>235</v>
      </c>
      <c r="E43" s="5">
        <v>31551069</v>
      </c>
      <c r="F43" s="5">
        <v>30803431</v>
      </c>
      <c r="G43" s="5">
        <v>36196</v>
      </c>
      <c r="H43" s="5">
        <v>47687</v>
      </c>
      <c r="I43" s="5">
        <v>0</v>
      </c>
      <c r="J43" s="5">
        <v>14465</v>
      </c>
      <c r="K43" s="5">
        <v>8069</v>
      </c>
      <c r="L43" s="5">
        <v>106344</v>
      </c>
      <c r="M43" s="5">
        <v>524783</v>
      </c>
      <c r="N43" s="5">
        <v>10094</v>
      </c>
    </row>
    <row r="44" spans="1:14">
      <c r="A44" s="5">
        <v>1394</v>
      </c>
      <c r="B44" s="5">
        <v>4</v>
      </c>
      <c r="C44" s="5" t="s">
        <v>236</v>
      </c>
      <c r="D44" s="5" t="s">
        <v>237</v>
      </c>
      <c r="E44" s="5">
        <v>674532</v>
      </c>
      <c r="F44" s="5">
        <v>678007</v>
      </c>
      <c r="G44" s="5">
        <v>603</v>
      </c>
      <c r="H44" s="5">
        <v>0</v>
      </c>
      <c r="I44" s="5">
        <v>0</v>
      </c>
      <c r="J44" s="5">
        <v>356</v>
      </c>
      <c r="K44" s="5">
        <v>-6185</v>
      </c>
      <c r="L44" s="5">
        <v>1046</v>
      </c>
      <c r="M44" s="5">
        <v>0</v>
      </c>
      <c r="N44" s="5">
        <v>706</v>
      </c>
    </row>
    <row r="45" spans="1:14">
      <c r="A45" s="5">
        <v>1394</v>
      </c>
      <c r="B45" s="5">
        <v>4</v>
      </c>
      <c r="C45" s="5" t="s">
        <v>238</v>
      </c>
      <c r="D45" s="5" t="s">
        <v>239</v>
      </c>
      <c r="E45" s="5">
        <v>1822590</v>
      </c>
      <c r="F45" s="5">
        <v>1711451</v>
      </c>
      <c r="G45" s="5">
        <v>1381</v>
      </c>
      <c r="H45" s="5">
        <v>1053</v>
      </c>
      <c r="I45" s="5">
        <v>0</v>
      </c>
      <c r="J45" s="5">
        <v>892</v>
      </c>
      <c r="K45" s="5">
        <v>9039</v>
      </c>
      <c r="L45" s="5">
        <v>1750</v>
      </c>
      <c r="M45" s="5">
        <v>46609</v>
      </c>
      <c r="N45" s="5">
        <v>50414</v>
      </c>
    </row>
    <row r="46" spans="1:14">
      <c r="A46" s="5">
        <v>1394</v>
      </c>
      <c r="B46" s="5">
        <v>2</v>
      </c>
      <c r="C46" s="5" t="s">
        <v>240</v>
      </c>
      <c r="D46" s="5" t="s">
        <v>241</v>
      </c>
      <c r="E46" s="5">
        <v>9825523</v>
      </c>
      <c r="F46" s="5">
        <v>8910772</v>
      </c>
      <c r="G46" s="5">
        <v>2540</v>
      </c>
      <c r="H46" s="5">
        <v>8615</v>
      </c>
      <c r="I46" s="5">
        <v>0</v>
      </c>
      <c r="J46" s="5">
        <v>2323</v>
      </c>
      <c r="K46" s="5">
        <v>79557</v>
      </c>
      <c r="L46" s="5">
        <v>9158</v>
      </c>
      <c r="M46" s="5">
        <v>754367</v>
      </c>
      <c r="N46" s="5">
        <v>58192</v>
      </c>
    </row>
    <row r="47" spans="1:14">
      <c r="A47" s="5">
        <v>1394</v>
      </c>
      <c r="B47" s="5">
        <v>3</v>
      </c>
      <c r="C47" s="5" t="s">
        <v>242</v>
      </c>
      <c r="D47" s="5" t="s">
        <v>243</v>
      </c>
      <c r="E47" s="5">
        <v>9147778</v>
      </c>
      <c r="F47" s="5">
        <v>8223852</v>
      </c>
      <c r="G47" s="5">
        <v>2400</v>
      </c>
      <c r="H47" s="5">
        <v>6476</v>
      </c>
      <c r="I47" s="5">
        <v>0</v>
      </c>
      <c r="J47" s="5">
        <v>2083</v>
      </c>
      <c r="K47" s="5">
        <v>100356</v>
      </c>
      <c r="L47" s="5">
        <v>8115</v>
      </c>
      <c r="M47" s="5">
        <v>746623</v>
      </c>
      <c r="N47" s="5">
        <v>57872</v>
      </c>
    </row>
    <row r="48" spans="1:14">
      <c r="A48" s="5">
        <v>1394</v>
      </c>
      <c r="B48" s="5">
        <v>4</v>
      </c>
      <c r="C48" s="5" t="s">
        <v>244</v>
      </c>
      <c r="D48" s="5" t="s">
        <v>243</v>
      </c>
      <c r="E48" s="5">
        <v>9147778</v>
      </c>
      <c r="F48" s="5">
        <v>8223852</v>
      </c>
      <c r="G48" s="5">
        <v>2400</v>
      </c>
      <c r="H48" s="5">
        <v>6476</v>
      </c>
      <c r="I48" s="5">
        <v>0</v>
      </c>
      <c r="J48" s="5">
        <v>2083</v>
      </c>
      <c r="K48" s="5">
        <v>100356</v>
      </c>
      <c r="L48" s="5">
        <v>8115</v>
      </c>
      <c r="M48" s="5">
        <v>746623</v>
      </c>
      <c r="N48" s="5">
        <v>57872</v>
      </c>
    </row>
    <row r="49" spans="1:14">
      <c r="A49" s="5">
        <v>1394</v>
      </c>
      <c r="B49" s="5">
        <v>3</v>
      </c>
      <c r="C49" s="5" t="s">
        <v>245</v>
      </c>
      <c r="D49" s="5" t="s">
        <v>246</v>
      </c>
      <c r="E49" s="5">
        <v>677746</v>
      </c>
      <c r="F49" s="5">
        <v>686920</v>
      </c>
      <c r="G49" s="5">
        <v>140</v>
      </c>
      <c r="H49" s="5">
        <v>2139</v>
      </c>
      <c r="I49" s="5">
        <v>0</v>
      </c>
      <c r="J49" s="5">
        <v>239</v>
      </c>
      <c r="K49" s="5">
        <v>-20799</v>
      </c>
      <c r="L49" s="5">
        <v>1043</v>
      </c>
      <c r="M49" s="5">
        <v>7745</v>
      </c>
      <c r="N49" s="5">
        <v>320</v>
      </c>
    </row>
    <row r="50" spans="1:14">
      <c r="A50" s="5">
        <v>1394</v>
      </c>
      <c r="B50" s="5">
        <v>4</v>
      </c>
      <c r="C50" s="5" t="s">
        <v>247</v>
      </c>
      <c r="D50" s="5" t="s">
        <v>246</v>
      </c>
      <c r="E50" s="5">
        <v>677746</v>
      </c>
      <c r="F50" s="5">
        <v>686920</v>
      </c>
      <c r="G50" s="5">
        <v>140</v>
      </c>
      <c r="H50" s="5">
        <v>2139</v>
      </c>
      <c r="I50" s="5">
        <v>0</v>
      </c>
      <c r="J50" s="5">
        <v>239</v>
      </c>
      <c r="K50" s="5">
        <v>-20799</v>
      </c>
      <c r="L50" s="5">
        <v>1043</v>
      </c>
      <c r="M50" s="5">
        <v>7745</v>
      </c>
      <c r="N50" s="5">
        <v>320</v>
      </c>
    </row>
    <row r="51" spans="1:14">
      <c r="A51" s="5">
        <v>1394</v>
      </c>
      <c r="B51" s="5">
        <v>2</v>
      </c>
      <c r="C51" s="5" t="s">
        <v>248</v>
      </c>
      <c r="D51" s="5" t="s">
        <v>249</v>
      </c>
      <c r="E51" s="5">
        <v>12224981</v>
      </c>
      <c r="F51" s="5">
        <v>11848751</v>
      </c>
      <c r="G51" s="5">
        <v>1799</v>
      </c>
      <c r="H51" s="5">
        <v>14389</v>
      </c>
      <c r="I51" s="5">
        <v>0</v>
      </c>
      <c r="J51" s="5">
        <v>5253</v>
      </c>
      <c r="K51" s="5">
        <v>26891</v>
      </c>
      <c r="L51" s="5">
        <v>20385</v>
      </c>
      <c r="M51" s="5">
        <v>163188</v>
      </c>
      <c r="N51" s="5">
        <v>144325</v>
      </c>
    </row>
    <row r="52" spans="1:14">
      <c r="A52" s="5">
        <v>1394</v>
      </c>
      <c r="B52" s="5">
        <v>3</v>
      </c>
      <c r="C52" s="5" t="s">
        <v>250</v>
      </c>
      <c r="D52" s="5" t="s">
        <v>251</v>
      </c>
      <c r="E52" s="5">
        <v>5494322</v>
      </c>
      <c r="F52" s="5">
        <v>5254733</v>
      </c>
      <c r="G52" s="5">
        <v>1555</v>
      </c>
      <c r="H52" s="5">
        <v>8969</v>
      </c>
      <c r="I52" s="5">
        <v>0</v>
      </c>
      <c r="J52" s="5">
        <v>3513</v>
      </c>
      <c r="K52" s="5">
        <v>11047</v>
      </c>
      <c r="L52" s="5">
        <v>17931</v>
      </c>
      <c r="M52" s="5">
        <v>54938</v>
      </c>
      <c r="N52" s="5">
        <v>141635</v>
      </c>
    </row>
    <row r="53" spans="1:14">
      <c r="A53" s="5">
        <v>1394</v>
      </c>
      <c r="B53" s="5">
        <v>4</v>
      </c>
      <c r="C53" s="5" t="s">
        <v>252</v>
      </c>
      <c r="D53" s="5" t="s">
        <v>253</v>
      </c>
      <c r="E53" s="5">
        <v>4232245</v>
      </c>
      <c r="F53" s="5">
        <v>4040180</v>
      </c>
      <c r="G53" s="5">
        <v>992</v>
      </c>
      <c r="H53" s="5">
        <v>5472</v>
      </c>
      <c r="I53" s="5">
        <v>0</v>
      </c>
      <c r="J53" s="5">
        <v>2793</v>
      </c>
      <c r="K53" s="5">
        <v>16177</v>
      </c>
      <c r="L53" s="5">
        <v>14636</v>
      </c>
      <c r="M53" s="5">
        <v>10433</v>
      </c>
      <c r="N53" s="5">
        <v>141562</v>
      </c>
    </row>
    <row r="54" spans="1:14">
      <c r="A54" s="5">
        <v>1394</v>
      </c>
      <c r="B54" s="5">
        <v>4</v>
      </c>
      <c r="C54" s="5" t="s">
        <v>254</v>
      </c>
      <c r="D54" s="5" t="s">
        <v>255</v>
      </c>
      <c r="E54" s="5">
        <v>1262077</v>
      </c>
      <c r="F54" s="5">
        <v>1214553</v>
      </c>
      <c r="G54" s="5">
        <v>563</v>
      </c>
      <c r="H54" s="5">
        <v>3497</v>
      </c>
      <c r="I54" s="5">
        <v>0</v>
      </c>
      <c r="J54" s="5">
        <v>720</v>
      </c>
      <c r="K54" s="5">
        <v>-5130</v>
      </c>
      <c r="L54" s="5">
        <v>3296</v>
      </c>
      <c r="M54" s="5">
        <v>44505</v>
      </c>
      <c r="N54" s="5">
        <v>73</v>
      </c>
    </row>
    <row r="55" spans="1:14">
      <c r="A55" s="5">
        <v>1394</v>
      </c>
      <c r="B55" s="5">
        <v>3</v>
      </c>
      <c r="C55" s="5" t="s">
        <v>256</v>
      </c>
      <c r="D55" s="5" t="s">
        <v>257</v>
      </c>
      <c r="E55" s="5">
        <v>6730659</v>
      </c>
      <c r="F55" s="5">
        <v>6594019</v>
      </c>
      <c r="G55" s="5">
        <v>244</v>
      </c>
      <c r="H55" s="5">
        <v>5419</v>
      </c>
      <c r="I55" s="5">
        <v>0</v>
      </c>
      <c r="J55" s="5">
        <v>1740</v>
      </c>
      <c r="K55" s="5">
        <v>15844</v>
      </c>
      <c r="L55" s="5">
        <v>2453</v>
      </c>
      <c r="M55" s="5">
        <v>108250</v>
      </c>
      <c r="N55" s="5">
        <v>2690</v>
      </c>
    </row>
    <row r="56" spans="1:14">
      <c r="A56" s="5">
        <v>1394</v>
      </c>
      <c r="B56" s="5">
        <v>4</v>
      </c>
      <c r="C56" s="5" t="s">
        <v>258</v>
      </c>
      <c r="D56" s="5" t="s">
        <v>257</v>
      </c>
      <c r="E56" s="5">
        <v>6730659</v>
      </c>
      <c r="F56" s="5">
        <v>6594019</v>
      </c>
      <c r="G56" s="5">
        <v>244</v>
      </c>
      <c r="H56" s="5">
        <v>5419</v>
      </c>
      <c r="I56" s="5">
        <v>0</v>
      </c>
      <c r="J56" s="5">
        <v>1740</v>
      </c>
      <c r="K56" s="5">
        <v>15844</v>
      </c>
      <c r="L56" s="5">
        <v>2453</v>
      </c>
      <c r="M56" s="5">
        <v>108250</v>
      </c>
      <c r="N56" s="5">
        <v>2690</v>
      </c>
    </row>
    <row r="57" spans="1:14">
      <c r="A57" s="5">
        <v>1394</v>
      </c>
      <c r="B57" s="5">
        <v>2</v>
      </c>
      <c r="C57" s="5" t="s">
        <v>259</v>
      </c>
      <c r="D57" s="5" t="s">
        <v>260</v>
      </c>
      <c r="E57" s="5">
        <v>23609877</v>
      </c>
      <c r="F57" s="5">
        <v>23254616</v>
      </c>
      <c r="G57" s="5">
        <v>64419</v>
      </c>
      <c r="H57" s="5">
        <v>56238</v>
      </c>
      <c r="I57" s="5">
        <v>0</v>
      </c>
      <c r="J57" s="5">
        <v>3510</v>
      </c>
      <c r="K57" s="5">
        <v>42783</v>
      </c>
      <c r="L57" s="5">
        <v>64900</v>
      </c>
      <c r="M57" s="5">
        <v>72906</v>
      </c>
      <c r="N57" s="5">
        <v>50505</v>
      </c>
    </row>
    <row r="58" spans="1:14">
      <c r="A58" s="5">
        <v>1394</v>
      </c>
      <c r="B58" s="5">
        <v>3</v>
      </c>
      <c r="C58" s="5" t="s">
        <v>261</v>
      </c>
      <c r="D58" s="5" t="s">
        <v>262</v>
      </c>
      <c r="E58" s="5">
        <v>1049850</v>
      </c>
      <c r="F58" s="5">
        <v>990057</v>
      </c>
      <c r="G58" s="5">
        <v>20990</v>
      </c>
      <c r="H58" s="5">
        <v>11655</v>
      </c>
      <c r="I58" s="5">
        <v>0</v>
      </c>
      <c r="J58" s="5">
        <v>217</v>
      </c>
      <c r="K58" s="5">
        <v>-1541</v>
      </c>
      <c r="L58" s="5">
        <v>2176</v>
      </c>
      <c r="M58" s="5">
        <v>24411</v>
      </c>
      <c r="N58" s="5">
        <v>1885</v>
      </c>
    </row>
    <row r="59" spans="1:14">
      <c r="A59" s="5">
        <v>1394</v>
      </c>
      <c r="B59" s="5">
        <v>4</v>
      </c>
      <c r="C59" s="5" t="s">
        <v>263</v>
      </c>
      <c r="D59" s="5" t="s">
        <v>262</v>
      </c>
      <c r="E59" s="5">
        <v>1049850</v>
      </c>
      <c r="F59" s="5">
        <v>990057</v>
      </c>
      <c r="G59" s="5">
        <v>20990</v>
      </c>
      <c r="H59" s="5">
        <v>11655</v>
      </c>
      <c r="I59" s="5">
        <v>0</v>
      </c>
      <c r="J59" s="5">
        <v>217</v>
      </c>
      <c r="K59" s="5">
        <v>-1541</v>
      </c>
      <c r="L59" s="5">
        <v>2176</v>
      </c>
      <c r="M59" s="5">
        <v>24411</v>
      </c>
      <c r="N59" s="5">
        <v>1885</v>
      </c>
    </row>
    <row r="60" spans="1:14">
      <c r="A60" s="5">
        <v>1394</v>
      </c>
      <c r="B60" s="5">
        <v>3</v>
      </c>
      <c r="C60" s="5" t="s">
        <v>264</v>
      </c>
      <c r="D60" s="5" t="s">
        <v>265</v>
      </c>
      <c r="E60" s="5">
        <v>22560028</v>
      </c>
      <c r="F60" s="5">
        <v>22264560</v>
      </c>
      <c r="G60" s="5">
        <v>43430</v>
      </c>
      <c r="H60" s="5">
        <v>44583</v>
      </c>
      <c r="I60" s="5">
        <v>0</v>
      </c>
      <c r="J60" s="5">
        <v>3293</v>
      </c>
      <c r="K60" s="5">
        <v>44324</v>
      </c>
      <c r="L60" s="5">
        <v>62724</v>
      </c>
      <c r="M60" s="5">
        <v>48494</v>
      </c>
      <c r="N60" s="5">
        <v>48620</v>
      </c>
    </row>
    <row r="61" spans="1:14">
      <c r="A61" s="5">
        <v>1394</v>
      </c>
      <c r="B61" s="5">
        <v>4</v>
      </c>
      <c r="C61" s="5" t="s">
        <v>266</v>
      </c>
      <c r="D61" s="5" t="s">
        <v>267</v>
      </c>
      <c r="E61" s="5">
        <v>19606613</v>
      </c>
      <c r="F61" s="5">
        <v>19362285</v>
      </c>
      <c r="G61" s="5">
        <v>22662</v>
      </c>
      <c r="H61" s="5">
        <v>41973</v>
      </c>
      <c r="I61" s="5">
        <v>0</v>
      </c>
      <c r="J61" s="5">
        <v>2215</v>
      </c>
      <c r="K61" s="5">
        <v>44417</v>
      </c>
      <c r="L61" s="5">
        <v>56108</v>
      </c>
      <c r="M61" s="5">
        <v>41338</v>
      </c>
      <c r="N61" s="5">
        <v>35615</v>
      </c>
    </row>
    <row r="62" spans="1:14">
      <c r="A62" s="5">
        <v>1394</v>
      </c>
      <c r="B62" s="5">
        <v>4</v>
      </c>
      <c r="C62" s="5" t="s">
        <v>268</v>
      </c>
      <c r="D62" s="5" t="s">
        <v>269</v>
      </c>
      <c r="E62" s="5">
        <v>1800873</v>
      </c>
      <c r="F62" s="5">
        <v>1775130</v>
      </c>
      <c r="G62" s="5">
        <v>1660</v>
      </c>
      <c r="H62" s="5">
        <v>510</v>
      </c>
      <c r="I62" s="5">
        <v>0</v>
      </c>
      <c r="J62" s="5">
        <v>648</v>
      </c>
      <c r="K62" s="5">
        <v>713</v>
      </c>
      <c r="L62" s="5">
        <v>3278</v>
      </c>
      <c r="M62" s="5">
        <v>6237</v>
      </c>
      <c r="N62" s="5">
        <v>12697</v>
      </c>
    </row>
    <row r="63" spans="1:14">
      <c r="A63" s="5">
        <v>1394</v>
      </c>
      <c r="B63" s="5">
        <v>4</v>
      </c>
      <c r="C63" s="5" t="s">
        <v>270</v>
      </c>
      <c r="D63" s="5" t="s">
        <v>271</v>
      </c>
      <c r="E63" s="5">
        <v>1045183</v>
      </c>
      <c r="F63" s="5">
        <v>1022509</v>
      </c>
      <c r="G63" s="5">
        <v>18644</v>
      </c>
      <c r="H63" s="5">
        <v>2100</v>
      </c>
      <c r="I63" s="5">
        <v>0</v>
      </c>
      <c r="J63" s="5">
        <v>96</v>
      </c>
      <c r="K63" s="5">
        <v>-806</v>
      </c>
      <c r="L63" s="5">
        <v>2632</v>
      </c>
      <c r="M63" s="5">
        <v>0</v>
      </c>
      <c r="N63" s="5">
        <v>7</v>
      </c>
    </row>
    <row r="64" spans="1:14">
      <c r="A64" s="5">
        <v>1394</v>
      </c>
      <c r="B64" s="5">
        <v>4</v>
      </c>
      <c r="C64" s="5" t="s">
        <v>272</v>
      </c>
      <c r="D64" s="5" t="s">
        <v>273</v>
      </c>
      <c r="E64" s="5">
        <v>107359</v>
      </c>
      <c r="F64" s="5">
        <v>104635</v>
      </c>
      <c r="G64" s="5">
        <v>464</v>
      </c>
      <c r="H64" s="5">
        <v>0</v>
      </c>
      <c r="I64" s="5">
        <v>0</v>
      </c>
      <c r="J64" s="5">
        <v>334</v>
      </c>
      <c r="K64" s="5">
        <v>0</v>
      </c>
      <c r="L64" s="5">
        <v>707</v>
      </c>
      <c r="M64" s="5">
        <v>920</v>
      </c>
      <c r="N64" s="5">
        <v>300</v>
      </c>
    </row>
    <row r="65" spans="1:14">
      <c r="A65" s="5">
        <v>1394</v>
      </c>
      <c r="B65" s="5">
        <v>2</v>
      </c>
      <c r="C65" s="5" t="s">
        <v>274</v>
      </c>
      <c r="D65" s="5" t="s">
        <v>275</v>
      </c>
      <c r="E65" s="5">
        <v>59460512</v>
      </c>
      <c r="F65" s="5">
        <v>58139376</v>
      </c>
      <c r="G65" s="5">
        <v>154856</v>
      </c>
      <c r="H65" s="5">
        <v>114620</v>
      </c>
      <c r="I65" s="5">
        <v>0</v>
      </c>
      <c r="J65" s="5">
        <v>29475</v>
      </c>
      <c r="K65" s="5">
        <v>-99263</v>
      </c>
      <c r="L65" s="5">
        <v>176270</v>
      </c>
      <c r="M65" s="5">
        <v>766106</v>
      </c>
      <c r="N65" s="5">
        <v>179073</v>
      </c>
    </row>
    <row r="66" spans="1:14">
      <c r="A66" s="5">
        <v>1394</v>
      </c>
      <c r="B66" s="5">
        <v>3</v>
      </c>
      <c r="C66" s="5" t="s">
        <v>276</v>
      </c>
      <c r="D66" s="5" t="s">
        <v>275</v>
      </c>
      <c r="E66" s="5">
        <v>59460512</v>
      </c>
      <c r="F66" s="5">
        <v>58139376</v>
      </c>
      <c r="G66" s="5">
        <v>154856</v>
      </c>
      <c r="H66" s="5">
        <v>114620</v>
      </c>
      <c r="I66" s="5">
        <v>0</v>
      </c>
      <c r="J66" s="5">
        <v>29475</v>
      </c>
      <c r="K66" s="5">
        <v>-99263</v>
      </c>
      <c r="L66" s="5">
        <v>176270</v>
      </c>
      <c r="M66" s="5">
        <v>766106</v>
      </c>
      <c r="N66" s="5">
        <v>179073</v>
      </c>
    </row>
    <row r="67" spans="1:14">
      <c r="A67" s="5">
        <v>1394</v>
      </c>
      <c r="B67" s="5">
        <v>4</v>
      </c>
      <c r="C67" s="5" t="s">
        <v>277</v>
      </c>
      <c r="D67" s="5" t="s">
        <v>278</v>
      </c>
      <c r="E67" s="5">
        <v>16664282</v>
      </c>
      <c r="F67" s="5">
        <v>16535248</v>
      </c>
      <c r="G67" s="5">
        <v>63539</v>
      </c>
      <c r="H67" s="5">
        <v>40076</v>
      </c>
      <c r="I67" s="5">
        <v>0</v>
      </c>
      <c r="J67" s="5">
        <v>16026</v>
      </c>
      <c r="K67" s="5">
        <v>-44897</v>
      </c>
      <c r="L67" s="5">
        <v>24343</v>
      </c>
      <c r="M67" s="5">
        <v>10872</v>
      </c>
      <c r="N67" s="5">
        <v>19076</v>
      </c>
    </row>
    <row r="68" spans="1:14">
      <c r="A68" s="5">
        <v>1394</v>
      </c>
      <c r="B68" s="5">
        <v>4</v>
      </c>
      <c r="C68" s="5" t="s">
        <v>279</v>
      </c>
      <c r="D68" s="5" t="s">
        <v>280</v>
      </c>
      <c r="E68" s="5">
        <v>11149971</v>
      </c>
      <c r="F68" s="5">
        <v>10156608</v>
      </c>
      <c r="G68" s="5">
        <v>68674</v>
      </c>
      <c r="H68" s="5">
        <v>21299</v>
      </c>
      <c r="I68" s="5">
        <v>0</v>
      </c>
      <c r="J68" s="5">
        <v>6814</v>
      </c>
      <c r="K68" s="5">
        <v>32225</v>
      </c>
      <c r="L68" s="5">
        <v>22543</v>
      </c>
      <c r="M68" s="5">
        <v>709394</v>
      </c>
      <c r="N68" s="5">
        <v>132414</v>
      </c>
    </row>
    <row r="69" spans="1:14">
      <c r="A69" s="5">
        <v>1394</v>
      </c>
      <c r="B69" s="5">
        <v>4</v>
      </c>
      <c r="C69" s="5" t="s">
        <v>281</v>
      </c>
      <c r="D69" s="5" t="s">
        <v>282</v>
      </c>
      <c r="E69" s="5">
        <v>31646259</v>
      </c>
      <c r="F69" s="5">
        <v>31447520</v>
      </c>
      <c r="G69" s="5">
        <v>22644</v>
      </c>
      <c r="H69" s="5">
        <v>53245</v>
      </c>
      <c r="I69" s="5">
        <v>0</v>
      </c>
      <c r="J69" s="5">
        <v>6634</v>
      </c>
      <c r="K69" s="5">
        <v>-86591</v>
      </c>
      <c r="L69" s="5">
        <v>129383</v>
      </c>
      <c r="M69" s="5">
        <v>45841</v>
      </c>
      <c r="N69" s="5">
        <v>27583</v>
      </c>
    </row>
    <row r="70" spans="1:14">
      <c r="A70" s="5">
        <v>1394</v>
      </c>
      <c r="B70" s="5">
        <v>2</v>
      </c>
      <c r="C70" s="5" t="s">
        <v>283</v>
      </c>
      <c r="D70" s="5" t="s">
        <v>284</v>
      </c>
      <c r="E70" s="5">
        <v>15854681</v>
      </c>
      <c r="F70" s="5">
        <v>12955477</v>
      </c>
      <c r="G70" s="5">
        <v>34867</v>
      </c>
      <c r="H70" s="5">
        <v>58795</v>
      </c>
      <c r="I70" s="5">
        <v>0</v>
      </c>
      <c r="J70" s="5">
        <v>3652</v>
      </c>
      <c r="K70" s="5">
        <v>69957</v>
      </c>
      <c r="L70" s="5">
        <v>11692</v>
      </c>
      <c r="M70" s="5">
        <v>2701831</v>
      </c>
      <c r="N70" s="5">
        <v>18412</v>
      </c>
    </row>
    <row r="71" spans="1:14">
      <c r="A71" s="5">
        <v>1394</v>
      </c>
      <c r="B71" s="5">
        <v>7</v>
      </c>
      <c r="C71" s="5" t="s">
        <v>285</v>
      </c>
      <c r="D71" s="5" t="s">
        <v>286</v>
      </c>
      <c r="E71" s="5">
        <v>15854681</v>
      </c>
      <c r="F71" s="5">
        <v>12955477</v>
      </c>
      <c r="G71" s="5">
        <v>34867</v>
      </c>
      <c r="H71" s="5">
        <v>58795</v>
      </c>
      <c r="I71" s="5">
        <v>0</v>
      </c>
      <c r="J71" s="5">
        <v>3652</v>
      </c>
      <c r="K71" s="5">
        <v>69957</v>
      </c>
      <c r="L71" s="5">
        <v>11692</v>
      </c>
      <c r="M71" s="5">
        <v>2701831</v>
      </c>
      <c r="N71" s="5">
        <v>18412</v>
      </c>
    </row>
    <row r="72" spans="1:14">
      <c r="A72" s="5">
        <v>1394</v>
      </c>
      <c r="B72" s="5">
        <v>4</v>
      </c>
      <c r="C72" s="5" t="s">
        <v>287</v>
      </c>
      <c r="D72" s="5" t="s">
        <v>288</v>
      </c>
      <c r="E72" s="5">
        <v>14466668</v>
      </c>
      <c r="F72" s="5">
        <v>11708210</v>
      </c>
      <c r="G72" s="5">
        <v>30980</v>
      </c>
      <c r="H72" s="5">
        <v>55863</v>
      </c>
      <c r="I72" s="5">
        <v>0</v>
      </c>
      <c r="J72" s="5">
        <v>3447</v>
      </c>
      <c r="K72" s="5">
        <v>71654</v>
      </c>
      <c r="L72" s="5">
        <v>10254</v>
      </c>
      <c r="M72" s="5">
        <v>2572465</v>
      </c>
      <c r="N72" s="5">
        <v>13796</v>
      </c>
    </row>
    <row r="73" spans="1:14">
      <c r="A73" s="5">
        <v>1394</v>
      </c>
      <c r="B73" s="5">
        <v>9</v>
      </c>
      <c r="C73" s="5" t="s">
        <v>289</v>
      </c>
      <c r="D73" s="5" t="s">
        <v>290</v>
      </c>
      <c r="E73" s="5">
        <v>1388013</v>
      </c>
      <c r="F73" s="5">
        <v>1247267</v>
      </c>
      <c r="G73" s="5">
        <v>3887</v>
      </c>
      <c r="H73" s="5">
        <v>2932</v>
      </c>
      <c r="I73" s="5">
        <v>0</v>
      </c>
      <c r="J73" s="5">
        <v>205</v>
      </c>
      <c r="K73" s="5">
        <v>-1697</v>
      </c>
      <c r="L73" s="5">
        <v>1438</v>
      </c>
      <c r="M73" s="5">
        <v>129366</v>
      </c>
      <c r="N73" s="5">
        <v>4616</v>
      </c>
    </row>
    <row r="74" spans="1:14">
      <c r="A74" s="5">
        <v>1394</v>
      </c>
      <c r="B74" s="5">
        <v>2</v>
      </c>
      <c r="C74" s="5" t="s">
        <v>291</v>
      </c>
      <c r="D74" s="5" t="s">
        <v>292</v>
      </c>
      <c r="E74" s="5">
        <v>1022080124</v>
      </c>
      <c r="F74" s="5">
        <v>1023734902</v>
      </c>
      <c r="G74" s="5">
        <v>722381</v>
      </c>
      <c r="H74" s="5">
        <v>112316</v>
      </c>
      <c r="I74" s="5">
        <v>0</v>
      </c>
      <c r="J74" s="5">
        <v>19481</v>
      </c>
      <c r="K74" s="5">
        <v>-3858680</v>
      </c>
      <c r="L74" s="5">
        <v>103636</v>
      </c>
      <c r="M74" s="5">
        <v>1191548</v>
      </c>
      <c r="N74" s="5">
        <v>54541</v>
      </c>
    </row>
    <row r="75" spans="1:14">
      <c r="A75" s="5">
        <v>1394</v>
      </c>
      <c r="B75" s="5">
        <v>3</v>
      </c>
      <c r="C75" s="5" t="s">
        <v>293</v>
      </c>
      <c r="D75" s="5" t="s">
        <v>294</v>
      </c>
      <c r="E75" s="5">
        <v>1884743</v>
      </c>
      <c r="F75" s="5">
        <v>1866323</v>
      </c>
      <c r="G75" s="5">
        <v>100</v>
      </c>
      <c r="H75" s="5">
        <v>16210</v>
      </c>
      <c r="I75" s="5">
        <v>0</v>
      </c>
      <c r="J75" s="5">
        <v>518</v>
      </c>
      <c r="K75" s="5">
        <v>0</v>
      </c>
      <c r="L75" s="5">
        <v>1573</v>
      </c>
      <c r="M75" s="5">
        <v>0</v>
      </c>
      <c r="N75" s="5">
        <v>18</v>
      </c>
    </row>
    <row r="76" spans="1:14">
      <c r="A76" s="5">
        <v>1394</v>
      </c>
      <c r="B76" s="5">
        <v>4</v>
      </c>
      <c r="C76" s="5" t="s">
        <v>295</v>
      </c>
      <c r="D76" s="5" t="s">
        <v>296</v>
      </c>
      <c r="E76" s="5">
        <v>1884743</v>
      </c>
      <c r="F76" s="5">
        <v>1866323</v>
      </c>
      <c r="G76" s="5">
        <v>100</v>
      </c>
      <c r="H76" s="5">
        <v>16210</v>
      </c>
      <c r="I76" s="5">
        <v>0</v>
      </c>
      <c r="J76" s="5">
        <v>518</v>
      </c>
      <c r="K76" s="5">
        <v>0</v>
      </c>
      <c r="L76" s="5">
        <v>1573</v>
      </c>
      <c r="M76" s="5">
        <v>0</v>
      </c>
      <c r="N76" s="5">
        <v>18</v>
      </c>
    </row>
    <row r="77" spans="1:14">
      <c r="A77" s="5">
        <v>1394</v>
      </c>
      <c r="B77" s="5">
        <v>3</v>
      </c>
      <c r="C77" s="5" t="s">
        <v>297</v>
      </c>
      <c r="D77" s="5" t="s">
        <v>298</v>
      </c>
      <c r="E77" s="5">
        <v>1020195381</v>
      </c>
      <c r="F77" s="5">
        <v>1021868578</v>
      </c>
      <c r="G77" s="5">
        <v>722281</v>
      </c>
      <c r="H77" s="5">
        <v>96106</v>
      </c>
      <c r="I77" s="5">
        <v>0</v>
      </c>
      <c r="J77" s="5">
        <v>18963</v>
      </c>
      <c r="K77" s="5">
        <v>-3858680</v>
      </c>
      <c r="L77" s="5">
        <v>102063</v>
      </c>
      <c r="M77" s="5">
        <v>1191548</v>
      </c>
      <c r="N77" s="5">
        <v>54523</v>
      </c>
    </row>
    <row r="78" spans="1:14">
      <c r="A78" s="5">
        <v>1394</v>
      </c>
      <c r="B78" s="5">
        <v>4</v>
      </c>
      <c r="C78" s="5" t="s">
        <v>299</v>
      </c>
      <c r="D78" s="5" t="s">
        <v>298</v>
      </c>
      <c r="E78" s="5">
        <v>1020195381</v>
      </c>
      <c r="F78" s="5">
        <v>1021868578</v>
      </c>
      <c r="G78" s="5">
        <v>722281</v>
      </c>
      <c r="H78" s="5">
        <v>96106</v>
      </c>
      <c r="I78" s="5">
        <v>0</v>
      </c>
      <c r="J78" s="5">
        <v>18963</v>
      </c>
      <c r="K78" s="5">
        <v>-3858680</v>
      </c>
      <c r="L78" s="5">
        <v>102063</v>
      </c>
      <c r="M78" s="5">
        <v>1191548</v>
      </c>
      <c r="N78" s="5">
        <v>54523</v>
      </c>
    </row>
    <row r="79" spans="1:14">
      <c r="A79" s="5">
        <v>1394</v>
      </c>
      <c r="B79" s="5">
        <v>2</v>
      </c>
      <c r="C79" s="5" t="s">
        <v>300</v>
      </c>
      <c r="D79" s="5" t="s">
        <v>301</v>
      </c>
      <c r="E79" s="5">
        <v>811891132</v>
      </c>
      <c r="F79" s="5">
        <v>804308467</v>
      </c>
      <c r="G79" s="5">
        <v>355787</v>
      </c>
      <c r="H79" s="5">
        <v>807917</v>
      </c>
      <c r="I79" s="5">
        <v>4611740</v>
      </c>
      <c r="J79" s="5">
        <v>352084</v>
      </c>
      <c r="K79" s="5">
        <v>-1581331</v>
      </c>
      <c r="L79" s="5">
        <v>466223</v>
      </c>
      <c r="M79" s="5">
        <v>1949566</v>
      </c>
      <c r="N79" s="5">
        <v>620679</v>
      </c>
    </row>
    <row r="80" spans="1:14">
      <c r="A80" s="5">
        <v>1394</v>
      </c>
      <c r="B80" s="5">
        <v>3</v>
      </c>
      <c r="C80" s="5" t="s">
        <v>302</v>
      </c>
      <c r="D80" s="5" t="s">
        <v>303</v>
      </c>
      <c r="E80" s="5">
        <v>685720761</v>
      </c>
      <c r="F80" s="5">
        <v>680076544</v>
      </c>
      <c r="G80" s="5">
        <v>247000</v>
      </c>
      <c r="H80" s="5">
        <v>628086</v>
      </c>
      <c r="I80" s="5">
        <v>4587914</v>
      </c>
      <c r="J80" s="5">
        <v>299141</v>
      </c>
      <c r="K80" s="5">
        <v>-1692325</v>
      </c>
      <c r="L80" s="5">
        <v>267313</v>
      </c>
      <c r="M80" s="5">
        <v>1257000</v>
      </c>
      <c r="N80" s="5">
        <v>50087</v>
      </c>
    </row>
    <row r="81" spans="1:14">
      <c r="A81" s="5">
        <v>1394</v>
      </c>
      <c r="B81" s="5">
        <v>4</v>
      </c>
      <c r="C81" s="5" t="s">
        <v>304</v>
      </c>
      <c r="D81" s="5" t="s">
        <v>305</v>
      </c>
      <c r="E81" s="5">
        <v>218838933</v>
      </c>
      <c r="F81" s="5">
        <v>213822072</v>
      </c>
      <c r="G81" s="5">
        <v>10690</v>
      </c>
      <c r="H81" s="5">
        <v>125478</v>
      </c>
      <c r="I81" s="5">
        <v>4587914</v>
      </c>
      <c r="J81" s="5">
        <v>130802</v>
      </c>
      <c r="K81" s="5">
        <v>-965960</v>
      </c>
      <c r="L81" s="5">
        <v>167875</v>
      </c>
      <c r="M81" s="5">
        <v>934300</v>
      </c>
      <c r="N81" s="5">
        <v>25761</v>
      </c>
    </row>
    <row r="82" spans="1:14">
      <c r="A82" s="5">
        <v>1394</v>
      </c>
      <c r="B82" s="5">
        <v>4</v>
      </c>
      <c r="C82" s="5" t="s">
        <v>306</v>
      </c>
      <c r="D82" s="5" t="s">
        <v>307</v>
      </c>
      <c r="E82" s="5">
        <v>54509113</v>
      </c>
      <c r="F82" s="5">
        <v>53853477</v>
      </c>
      <c r="G82" s="5">
        <v>14874</v>
      </c>
      <c r="H82" s="5">
        <v>279114</v>
      </c>
      <c r="I82" s="5">
        <v>0</v>
      </c>
      <c r="J82" s="5">
        <v>75776</v>
      </c>
      <c r="K82" s="5">
        <v>-2341</v>
      </c>
      <c r="L82" s="5">
        <v>44501</v>
      </c>
      <c r="M82" s="5">
        <v>232313</v>
      </c>
      <c r="N82" s="5">
        <v>11398</v>
      </c>
    </row>
    <row r="83" spans="1:14">
      <c r="A83" s="5">
        <v>1394</v>
      </c>
      <c r="B83" s="5">
        <v>4</v>
      </c>
      <c r="C83" s="5" t="s">
        <v>308</v>
      </c>
      <c r="D83" s="5" t="s">
        <v>309</v>
      </c>
      <c r="E83" s="5">
        <v>412372715</v>
      </c>
      <c r="F83" s="5">
        <v>412400996</v>
      </c>
      <c r="G83" s="5">
        <v>221435</v>
      </c>
      <c r="H83" s="5">
        <v>223494</v>
      </c>
      <c r="I83" s="5">
        <v>0</v>
      </c>
      <c r="J83" s="5">
        <v>92563</v>
      </c>
      <c r="K83" s="5">
        <v>-724024</v>
      </c>
      <c r="L83" s="5">
        <v>54937</v>
      </c>
      <c r="M83" s="5">
        <v>90387</v>
      </c>
      <c r="N83" s="5">
        <v>12927</v>
      </c>
    </row>
    <row r="84" spans="1:14">
      <c r="A84" s="5">
        <v>1394</v>
      </c>
      <c r="B84" s="5">
        <v>3</v>
      </c>
      <c r="C84" s="5" t="s">
        <v>310</v>
      </c>
      <c r="D84" s="5" t="s">
        <v>311</v>
      </c>
      <c r="E84" s="5">
        <v>115788211</v>
      </c>
      <c r="F84" s="5">
        <v>114025300</v>
      </c>
      <c r="G84" s="5">
        <v>38090</v>
      </c>
      <c r="H84" s="5">
        <v>162487</v>
      </c>
      <c r="I84" s="5">
        <v>54</v>
      </c>
      <c r="J84" s="5">
        <v>36561</v>
      </c>
      <c r="K84" s="5">
        <v>116844</v>
      </c>
      <c r="L84" s="5">
        <v>170569</v>
      </c>
      <c r="M84" s="5">
        <v>686747</v>
      </c>
      <c r="N84" s="5">
        <v>551558</v>
      </c>
    </row>
    <row r="85" spans="1:14">
      <c r="A85" s="5">
        <v>1394</v>
      </c>
      <c r="B85" s="5">
        <v>4</v>
      </c>
      <c r="C85" s="5" t="s">
        <v>312</v>
      </c>
      <c r="D85" s="5" t="s">
        <v>313</v>
      </c>
      <c r="E85" s="5">
        <v>5786964</v>
      </c>
      <c r="F85" s="5">
        <v>5785653</v>
      </c>
      <c r="G85" s="5">
        <v>709</v>
      </c>
      <c r="H85" s="5">
        <v>5729</v>
      </c>
      <c r="I85" s="5">
        <v>0</v>
      </c>
      <c r="J85" s="5">
        <v>2224</v>
      </c>
      <c r="K85" s="5">
        <v>-18344</v>
      </c>
      <c r="L85" s="5">
        <v>2674</v>
      </c>
      <c r="M85" s="5">
        <v>1735</v>
      </c>
      <c r="N85" s="5">
        <v>6584</v>
      </c>
    </row>
    <row r="86" spans="1:14">
      <c r="A86" s="5">
        <v>1394</v>
      </c>
      <c r="B86" s="5">
        <v>4</v>
      </c>
      <c r="C86" s="5" t="s">
        <v>314</v>
      </c>
      <c r="D86" s="5" t="s">
        <v>315</v>
      </c>
      <c r="E86" s="5">
        <v>25560328</v>
      </c>
      <c r="F86" s="5">
        <v>25288615</v>
      </c>
      <c r="G86" s="5">
        <v>25241</v>
      </c>
      <c r="H86" s="5">
        <v>30456</v>
      </c>
      <c r="I86" s="5">
        <v>54</v>
      </c>
      <c r="J86" s="5">
        <v>12594</v>
      </c>
      <c r="K86" s="5">
        <v>46783</v>
      </c>
      <c r="L86" s="5">
        <v>72379</v>
      </c>
      <c r="M86" s="5">
        <v>72141</v>
      </c>
      <c r="N86" s="5">
        <v>12064</v>
      </c>
    </row>
    <row r="87" spans="1:14">
      <c r="A87" s="5">
        <v>1394</v>
      </c>
      <c r="B87" s="5">
        <v>4</v>
      </c>
      <c r="C87" s="5" t="s">
        <v>316</v>
      </c>
      <c r="D87" s="5" t="s">
        <v>317</v>
      </c>
      <c r="E87" s="5">
        <v>50501424</v>
      </c>
      <c r="F87" s="5">
        <v>49239418</v>
      </c>
      <c r="G87" s="5">
        <v>10500</v>
      </c>
      <c r="H87" s="5">
        <v>74667</v>
      </c>
      <c r="I87" s="5">
        <v>0</v>
      </c>
      <c r="J87" s="5">
        <v>13024</v>
      </c>
      <c r="K87" s="5">
        <v>50936</v>
      </c>
      <c r="L87" s="5">
        <v>56544</v>
      </c>
      <c r="M87" s="5">
        <v>605016</v>
      </c>
      <c r="N87" s="5">
        <v>451319</v>
      </c>
    </row>
    <row r="88" spans="1:14">
      <c r="A88" s="5">
        <v>1394</v>
      </c>
      <c r="B88" s="5">
        <v>4</v>
      </c>
      <c r="C88" s="5" t="s">
        <v>318</v>
      </c>
      <c r="D88" s="5" t="s">
        <v>319</v>
      </c>
      <c r="E88" s="5">
        <v>33939494</v>
      </c>
      <c r="F88" s="5">
        <v>33711615</v>
      </c>
      <c r="G88" s="5">
        <v>1640</v>
      </c>
      <c r="H88" s="5">
        <v>51634</v>
      </c>
      <c r="I88" s="5">
        <v>0</v>
      </c>
      <c r="J88" s="5">
        <v>8720</v>
      </c>
      <c r="K88" s="5">
        <v>37468</v>
      </c>
      <c r="L88" s="5">
        <v>38972</v>
      </c>
      <c r="M88" s="5">
        <v>7854</v>
      </c>
      <c r="N88" s="5">
        <v>81591</v>
      </c>
    </row>
    <row r="89" spans="1:14">
      <c r="A89" s="5">
        <v>1394</v>
      </c>
      <c r="B89" s="5">
        <v>3</v>
      </c>
      <c r="C89" s="5" t="s">
        <v>320</v>
      </c>
      <c r="D89" s="5" t="s">
        <v>321</v>
      </c>
      <c r="E89" s="5">
        <v>10382160</v>
      </c>
      <c r="F89" s="5">
        <v>10206622</v>
      </c>
      <c r="G89" s="5">
        <v>70698</v>
      </c>
      <c r="H89" s="5">
        <v>17344</v>
      </c>
      <c r="I89" s="5">
        <v>23772</v>
      </c>
      <c r="J89" s="5">
        <v>16382</v>
      </c>
      <c r="K89" s="5">
        <v>-5850</v>
      </c>
      <c r="L89" s="5">
        <v>28341</v>
      </c>
      <c r="M89" s="5">
        <v>5819</v>
      </c>
      <c r="N89" s="5">
        <v>19033</v>
      </c>
    </row>
    <row r="90" spans="1:14">
      <c r="A90" s="5">
        <v>1394</v>
      </c>
      <c r="B90" s="5">
        <v>4</v>
      </c>
      <c r="C90" s="5" t="s">
        <v>322</v>
      </c>
      <c r="D90" s="5" t="s">
        <v>321</v>
      </c>
      <c r="E90" s="5">
        <v>10382160</v>
      </c>
      <c r="F90" s="5">
        <v>10206622</v>
      </c>
      <c r="G90" s="5">
        <v>70698</v>
      </c>
      <c r="H90" s="5">
        <v>17344</v>
      </c>
      <c r="I90" s="5">
        <v>23772</v>
      </c>
      <c r="J90" s="5">
        <v>16382</v>
      </c>
      <c r="K90" s="5">
        <v>-5850</v>
      </c>
      <c r="L90" s="5">
        <v>28341</v>
      </c>
      <c r="M90" s="5">
        <v>5819</v>
      </c>
      <c r="N90" s="5">
        <v>19033</v>
      </c>
    </row>
    <row r="91" spans="1:14">
      <c r="A91" s="5">
        <v>1394</v>
      </c>
      <c r="B91" s="5">
        <v>2</v>
      </c>
      <c r="C91" s="5" t="s">
        <v>323</v>
      </c>
      <c r="D91" s="5" t="s">
        <v>324</v>
      </c>
      <c r="E91" s="5">
        <v>108560114</v>
      </c>
      <c r="F91" s="5">
        <v>105844107</v>
      </c>
      <c r="G91" s="5">
        <v>290100</v>
      </c>
      <c r="H91" s="5">
        <v>227232</v>
      </c>
      <c r="I91" s="5">
        <v>0</v>
      </c>
      <c r="J91" s="5">
        <v>19989</v>
      </c>
      <c r="K91" s="5">
        <v>284426</v>
      </c>
      <c r="L91" s="5">
        <v>578363</v>
      </c>
      <c r="M91" s="5">
        <v>693502</v>
      </c>
      <c r="N91" s="5">
        <v>622395</v>
      </c>
    </row>
    <row r="92" spans="1:14">
      <c r="A92" s="5">
        <v>1394</v>
      </c>
      <c r="B92" s="5">
        <v>3</v>
      </c>
      <c r="C92" s="5" t="s">
        <v>325</v>
      </c>
      <c r="D92" s="5" t="s">
        <v>324</v>
      </c>
      <c r="E92" s="5">
        <v>108560114</v>
      </c>
      <c r="F92" s="5">
        <v>105844107</v>
      </c>
      <c r="G92" s="5">
        <v>290100</v>
      </c>
      <c r="H92" s="5">
        <v>227232</v>
      </c>
      <c r="I92" s="5">
        <v>0</v>
      </c>
      <c r="J92" s="5">
        <v>19989</v>
      </c>
      <c r="K92" s="5">
        <v>284426</v>
      </c>
      <c r="L92" s="5">
        <v>578363</v>
      </c>
      <c r="M92" s="5">
        <v>693502</v>
      </c>
      <c r="N92" s="5">
        <v>622395</v>
      </c>
    </row>
    <row r="93" spans="1:14">
      <c r="A93" s="5">
        <v>1394</v>
      </c>
      <c r="B93" s="5">
        <v>4</v>
      </c>
      <c r="C93" s="5" t="s">
        <v>326</v>
      </c>
      <c r="D93" s="5" t="s">
        <v>324</v>
      </c>
      <c r="E93" s="5">
        <v>108560114</v>
      </c>
      <c r="F93" s="5">
        <v>105844107</v>
      </c>
      <c r="G93" s="5">
        <v>290100</v>
      </c>
      <c r="H93" s="5">
        <v>227232</v>
      </c>
      <c r="I93" s="5">
        <v>0</v>
      </c>
      <c r="J93" s="5">
        <v>19989</v>
      </c>
      <c r="K93" s="5">
        <v>284426</v>
      </c>
      <c r="L93" s="5">
        <v>578363</v>
      </c>
      <c r="M93" s="5">
        <v>693502</v>
      </c>
      <c r="N93" s="5">
        <v>622395</v>
      </c>
    </row>
    <row r="94" spans="1:14">
      <c r="A94" s="5">
        <v>1394</v>
      </c>
      <c r="B94" s="5">
        <v>2</v>
      </c>
      <c r="C94" s="5" t="s">
        <v>327</v>
      </c>
      <c r="D94" s="5" t="s">
        <v>328</v>
      </c>
      <c r="E94" s="5">
        <v>147988199</v>
      </c>
      <c r="F94" s="5">
        <v>145085353</v>
      </c>
      <c r="G94" s="5">
        <v>193144</v>
      </c>
      <c r="H94" s="5">
        <v>279548</v>
      </c>
      <c r="I94" s="5">
        <v>14385</v>
      </c>
      <c r="J94" s="5">
        <v>91147</v>
      </c>
      <c r="K94" s="5">
        <v>-828</v>
      </c>
      <c r="L94" s="5">
        <v>1190705</v>
      </c>
      <c r="M94" s="5">
        <v>552755</v>
      </c>
      <c r="N94" s="5">
        <v>581989</v>
      </c>
    </row>
    <row r="95" spans="1:14">
      <c r="A95" s="5">
        <v>1394</v>
      </c>
      <c r="B95" s="5">
        <v>3</v>
      </c>
      <c r="C95" s="5" t="s">
        <v>329</v>
      </c>
      <c r="D95" s="5" t="s">
        <v>330</v>
      </c>
      <c r="E95" s="5">
        <v>34380902</v>
      </c>
      <c r="F95" s="5">
        <v>33112672</v>
      </c>
      <c r="G95" s="5">
        <v>11374</v>
      </c>
      <c r="H95" s="5">
        <v>169908</v>
      </c>
      <c r="I95" s="5">
        <v>0</v>
      </c>
      <c r="J95" s="5">
        <v>19894</v>
      </c>
      <c r="K95" s="5">
        <v>-43088</v>
      </c>
      <c r="L95" s="5">
        <v>1017462</v>
      </c>
      <c r="M95" s="5">
        <v>75716</v>
      </c>
      <c r="N95" s="5">
        <v>16963</v>
      </c>
    </row>
    <row r="96" spans="1:14">
      <c r="A96" s="5">
        <v>1394</v>
      </c>
      <c r="B96" s="5">
        <v>4</v>
      </c>
      <c r="C96" s="5" t="s">
        <v>331</v>
      </c>
      <c r="D96" s="5" t="s">
        <v>332</v>
      </c>
      <c r="E96" s="5">
        <v>25791876</v>
      </c>
      <c r="F96" s="5">
        <v>24674832</v>
      </c>
      <c r="G96" s="5">
        <v>3224</v>
      </c>
      <c r="H96" s="5">
        <v>155776</v>
      </c>
      <c r="I96" s="5">
        <v>0</v>
      </c>
      <c r="J96" s="5">
        <v>13238</v>
      </c>
      <c r="K96" s="5">
        <v>-85564</v>
      </c>
      <c r="L96" s="5">
        <v>1003797</v>
      </c>
      <c r="M96" s="5">
        <v>26422</v>
      </c>
      <c r="N96" s="5">
        <v>150</v>
      </c>
    </row>
    <row r="97" spans="1:14">
      <c r="A97" s="5">
        <v>1394</v>
      </c>
      <c r="B97" s="5">
        <v>4</v>
      </c>
      <c r="C97" s="5" t="s">
        <v>333</v>
      </c>
      <c r="D97" s="5" t="s">
        <v>334</v>
      </c>
      <c r="E97" s="5">
        <v>8589026</v>
      </c>
      <c r="F97" s="5">
        <v>8437841</v>
      </c>
      <c r="G97" s="5">
        <v>8150</v>
      </c>
      <c r="H97" s="5">
        <v>14132</v>
      </c>
      <c r="I97" s="5">
        <v>0</v>
      </c>
      <c r="J97" s="5">
        <v>6656</v>
      </c>
      <c r="K97" s="5">
        <v>42476</v>
      </c>
      <c r="L97" s="5">
        <v>13665</v>
      </c>
      <c r="M97" s="5">
        <v>49294</v>
      </c>
      <c r="N97" s="5">
        <v>16813</v>
      </c>
    </row>
    <row r="98" spans="1:14">
      <c r="A98" s="5">
        <v>1394</v>
      </c>
      <c r="B98" s="5">
        <v>3</v>
      </c>
      <c r="C98" s="5" t="s">
        <v>335</v>
      </c>
      <c r="D98" s="5" t="s">
        <v>336</v>
      </c>
      <c r="E98" s="5">
        <v>113607297</v>
      </c>
      <c r="F98" s="5">
        <v>111972681</v>
      </c>
      <c r="G98" s="5">
        <v>181770</v>
      </c>
      <c r="H98" s="5">
        <v>109640</v>
      </c>
      <c r="I98" s="5">
        <v>14385</v>
      </c>
      <c r="J98" s="5">
        <v>71253</v>
      </c>
      <c r="K98" s="5">
        <v>42261</v>
      </c>
      <c r="L98" s="5">
        <v>173243</v>
      </c>
      <c r="M98" s="5">
        <v>477039</v>
      </c>
      <c r="N98" s="5">
        <v>565026</v>
      </c>
    </row>
    <row r="99" spans="1:14">
      <c r="A99" s="5">
        <v>1394</v>
      </c>
      <c r="B99" s="5">
        <v>4</v>
      </c>
      <c r="C99" s="5" t="s">
        <v>337</v>
      </c>
      <c r="D99" s="5" t="s">
        <v>336</v>
      </c>
      <c r="E99" s="5">
        <v>113607297</v>
      </c>
      <c r="F99" s="5">
        <v>111972681</v>
      </c>
      <c r="G99" s="5">
        <v>181770</v>
      </c>
      <c r="H99" s="5">
        <v>109640</v>
      </c>
      <c r="I99" s="5">
        <v>14385</v>
      </c>
      <c r="J99" s="5">
        <v>71253</v>
      </c>
      <c r="K99" s="5">
        <v>42261</v>
      </c>
      <c r="L99" s="5">
        <v>173243</v>
      </c>
      <c r="M99" s="5">
        <v>477039</v>
      </c>
      <c r="N99" s="5">
        <v>565026</v>
      </c>
    </row>
    <row r="100" spans="1:14">
      <c r="A100" s="5">
        <v>1394</v>
      </c>
      <c r="B100" s="5">
        <v>2</v>
      </c>
      <c r="C100" s="5" t="s">
        <v>338</v>
      </c>
      <c r="D100" s="5" t="s">
        <v>339</v>
      </c>
      <c r="E100" s="5">
        <v>248219785</v>
      </c>
      <c r="F100" s="5">
        <v>240590029</v>
      </c>
      <c r="G100" s="5">
        <v>281958</v>
      </c>
      <c r="H100" s="5">
        <v>1309767</v>
      </c>
      <c r="I100" s="5">
        <v>0</v>
      </c>
      <c r="J100" s="5">
        <v>354524</v>
      </c>
      <c r="K100" s="5">
        <v>106498</v>
      </c>
      <c r="L100" s="5">
        <v>2202433</v>
      </c>
      <c r="M100" s="5">
        <v>2873666</v>
      </c>
      <c r="N100" s="5">
        <v>500909</v>
      </c>
    </row>
    <row r="101" spans="1:14">
      <c r="A101" s="5">
        <v>1394</v>
      </c>
      <c r="B101" s="5">
        <v>3</v>
      </c>
      <c r="C101" s="5" t="s">
        <v>340</v>
      </c>
      <c r="D101" s="5" t="s">
        <v>341</v>
      </c>
      <c r="E101" s="5">
        <v>28822238</v>
      </c>
      <c r="F101" s="5">
        <v>27569951</v>
      </c>
      <c r="G101" s="5">
        <v>39571</v>
      </c>
      <c r="H101" s="5">
        <v>126028</v>
      </c>
      <c r="I101" s="5">
        <v>0</v>
      </c>
      <c r="J101" s="5">
        <v>20608</v>
      </c>
      <c r="K101" s="5">
        <v>91669</v>
      </c>
      <c r="L101" s="5">
        <v>637131</v>
      </c>
      <c r="M101" s="5">
        <v>204007</v>
      </c>
      <c r="N101" s="5">
        <v>133272</v>
      </c>
    </row>
    <row r="102" spans="1:14">
      <c r="A102" s="5">
        <v>1394</v>
      </c>
      <c r="B102" s="5">
        <v>4</v>
      </c>
      <c r="C102" s="5" t="s">
        <v>342</v>
      </c>
      <c r="D102" s="5" t="s">
        <v>341</v>
      </c>
      <c r="E102" s="5">
        <v>28822238</v>
      </c>
      <c r="F102" s="5">
        <v>27569951</v>
      </c>
      <c r="G102" s="5">
        <v>39571</v>
      </c>
      <c r="H102" s="5">
        <v>126028</v>
      </c>
      <c r="I102" s="5">
        <v>0</v>
      </c>
      <c r="J102" s="5">
        <v>20608</v>
      </c>
      <c r="K102" s="5">
        <v>91669</v>
      </c>
      <c r="L102" s="5">
        <v>637131</v>
      </c>
      <c r="M102" s="5">
        <v>204007</v>
      </c>
      <c r="N102" s="5">
        <v>133272</v>
      </c>
    </row>
    <row r="103" spans="1:14">
      <c r="A103" s="5">
        <v>1394</v>
      </c>
      <c r="B103" s="5">
        <v>3</v>
      </c>
      <c r="C103" s="5" t="s">
        <v>343</v>
      </c>
      <c r="D103" s="5" t="s">
        <v>344</v>
      </c>
      <c r="E103" s="5">
        <v>219397547</v>
      </c>
      <c r="F103" s="5">
        <v>213020078</v>
      </c>
      <c r="G103" s="5">
        <v>242387</v>
      </c>
      <c r="H103" s="5">
        <v>1183739</v>
      </c>
      <c r="I103" s="5">
        <v>0</v>
      </c>
      <c r="J103" s="5">
        <v>333916</v>
      </c>
      <c r="K103" s="5">
        <v>14829</v>
      </c>
      <c r="L103" s="5">
        <v>1565302</v>
      </c>
      <c r="M103" s="5">
        <v>2669659</v>
      </c>
      <c r="N103" s="5">
        <v>367638</v>
      </c>
    </row>
    <row r="104" spans="1:14">
      <c r="A104" s="5">
        <v>1394</v>
      </c>
      <c r="B104" s="5">
        <v>4</v>
      </c>
      <c r="C104" s="5" t="s">
        <v>345</v>
      </c>
      <c r="D104" s="5" t="s">
        <v>346</v>
      </c>
      <c r="E104" s="5">
        <v>6295212</v>
      </c>
      <c r="F104" s="5">
        <v>6149054</v>
      </c>
      <c r="G104" s="5">
        <v>2610</v>
      </c>
      <c r="H104" s="5">
        <v>15605</v>
      </c>
      <c r="I104" s="5">
        <v>0</v>
      </c>
      <c r="J104" s="5">
        <v>3436</v>
      </c>
      <c r="K104" s="5">
        <v>31558</v>
      </c>
      <c r="L104" s="5">
        <v>55687</v>
      </c>
      <c r="M104" s="5">
        <v>36179</v>
      </c>
      <c r="N104" s="5">
        <v>1083</v>
      </c>
    </row>
    <row r="105" spans="1:14">
      <c r="A105" s="5">
        <v>1394</v>
      </c>
      <c r="B105" s="5">
        <v>4</v>
      </c>
      <c r="C105" s="5" t="s">
        <v>347</v>
      </c>
      <c r="D105" s="5" t="s">
        <v>348</v>
      </c>
      <c r="E105" s="5">
        <v>57949185</v>
      </c>
      <c r="F105" s="5">
        <v>56845952</v>
      </c>
      <c r="G105" s="5">
        <v>45457</v>
      </c>
      <c r="H105" s="5">
        <v>163819</v>
      </c>
      <c r="I105" s="5">
        <v>0</v>
      </c>
      <c r="J105" s="5">
        <v>89000</v>
      </c>
      <c r="K105" s="5">
        <v>-32096</v>
      </c>
      <c r="L105" s="5">
        <v>544292</v>
      </c>
      <c r="M105" s="5">
        <v>205831</v>
      </c>
      <c r="N105" s="5">
        <v>86931</v>
      </c>
    </row>
    <row r="106" spans="1:14">
      <c r="A106" s="5">
        <v>1394</v>
      </c>
      <c r="B106" s="5">
        <v>4</v>
      </c>
      <c r="C106" s="5" t="s">
        <v>349</v>
      </c>
      <c r="D106" s="5" t="s">
        <v>350</v>
      </c>
      <c r="E106" s="5">
        <v>4989814</v>
      </c>
      <c r="F106" s="5">
        <v>4809943</v>
      </c>
      <c r="G106" s="5">
        <v>17068</v>
      </c>
      <c r="H106" s="5">
        <v>28179</v>
      </c>
      <c r="I106" s="5">
        <v>0</v>
      </c>
      <c r="J106" s="5">
        <v>5426</v>
      </c>
      <c r="K106" s="5">
        <v>75182</v>
      </c>
      <c r="L106" s="5">
        <v>35789</v>
      </c>
      <c r="M106" s="5">
        <v>1855</v>
      </c>
      <c r="N106" s="5">
        <v>16371</v>
      </c>
    </row>
    <row r="107" spans="1:14">
      <c r="A107" s="5">
        <v>1394</v>
      </c>
      <c r="B107" s="5">
        <v>4</v>
      </c>
      <c r="C107" s="5" t="s">
        <v>351</v>
      </c>
      <c r="D107" s="5" t="s">
        <v>352</v>
      </c>
      <c r="E107" s="5">
        <v>67460589</v>
      </c>
      <c r="F107" s="5">
        <v>66733277</v>
      </c>
      <c r="G107" s="5">
        <v>91782</v>
      </c>
      <c r="H107" s="5">
        <v>254669</v>
      </c>
      <c r="I107" s="5">
        <v>0</v>
      </c>
      <c r="J107" s="5">
        <v>61470</v>
      </c>
      <c r="K107" s="5">
        <v>-111607</v>
      </c>
      <c r="L107" s="5">
        <v>307344</v>
      </c>
      <c r="M107" s="5">
        <v>122280</v>
      </c>
      <c r="N107" s="5">
        <v>1375</v>
      </c>
    </row>
    <row r="108" spans="1:14">
      <c r="A108" s="5">
        <v>1394</v>
      </c>
      <c r="B108" s="5">
        <v>4</v>
      </c>
      <c r="C108" s="5" t="s">
        <v>353</v>
      </c>
      <c r="D108" s="5" t="s">
        <v>354</v>
      </c>
      <c r="E108" s="5">
        <v>36375375</v>
      </c>
      <c r="F108" s="5">
        <v>33642268</v>
      </c>
      <c r="G108" s="5">
        <v>51163</v>
      </c>
      <c r="H108" s="5">
        <v>536533</v>
      </c>
      <c r="I108" s="5">
        <v>0</v>
      </c>
      <c r="J108" s="5">
        <v>72021</v>
      </c>
      <c r="K108" s="5">
        <v>40272</v>
      </c>
      <c r="L108" s="5">
        <v>261802</v>
      </c>
      <c r="M108" s="5">
        <v>1593321</v>
      </c>
      <c r="N108" s="5">
        <v>177995</v>
      </c>
    </row>
    <row r="109" spans="1:14">
      <c r="A109" s="5">
        <v>1394</v>
      </c>
      <c r="B109" s="5">
        <v>4</v>
      </c>
      <c r="C109" s="5" t="s">
        <v>355</v>
      </c>
      <c r="D109" s="5" t="s">
        <v>356</v>
      </c>
      <c r="E109" s="5">
        <v>10563733</v>
      </c>
      <c r="F109" s="5">
        <v>10325143</v>
      </c>
      <c r="G109" s="5">
        <v>20189</v>
      </c>
      <c r="H109" s="5">
        <v>55361</v>
      </c>
      <c r="I109" s="5">
        <v>0</v>
      </c>
      <c r="J109" s="5">
        <v>47432</v>
      </c>
      <c r="K109" s="5">
        <v>5636</v>
      </c>
      <c r="L109" s="5">
        <v>80773</v>
      </c>
      <c r="M109" s="5">
        <v>25245</v>
      </c>
      <c r="N109" s="5">
        <v>3954</v>
      </c>
    </row>
    <row r="110" spans="1:14">
      <c r="A110" s="5">
        <v>1394</v>
      </c>
      <c r="B110" s="5">
        <v>4</v>
      </c>
      <c r="C110" s="5" t="s">
        <v>357</v>
      </c>
      <c r="D110" s="5" t="s">
        <v>358</v>
      </c>
      <c r="E110" s="5">
        <v>35763640</v>
      </c>
      <c r="F110" s="5">
        <v>34514442</v>
      </c>
      <c r="G110" s="5">
        <v>14117</v>
      </c>
      <c r="H110" s="5">
        <v>129572</v>
      </c>
      <c r="I110" s="5">
        <v>0</v>
      </c>
      <c r="J110" s="5">
        <v>55131</v>
      </c>
      <c r="K110" s="5">
        <v>5884</v>
      </c>
      <c r="L110" s="5">
        <v>279616</v>
      </c>
      <c r="M110" s="5">
        <v>684949</v>
      </c>
      <c r="N110" s="5">
        <v>79930</v>
      </c>
    </row>
    <row r="111" spans="1:14">
      <c r="A111" s="5">
        <v>1394</v>
      </c>
      <c r="B111" s="5">
        <v>2</v>
      </c>
      <c r="C111" s="5" t="s">
        <v>359</v>
      </c>
      <c r="D111" s="5" t="s">
        <v>360</v>
      </c>
      <c r="E111" s="5">
        <v>615970891</v>
      </c>
      <c r="F111" s="5">
        <v>600571266</v>
      </c>
      <c r="G111" s="5">
        <v>2370187</v>
      </c>
      <c r="H111" s="5">
        <v>1653725</v>
      </c>
      <c r="I111" s="5">
        <v>129811</v>
      </c>
      <c r="J111" s="5">
        <v>129946</v>
      </c>
      <c r="K111" s="5">
        <v>2731234</v>
      </c>
      <c r="L111" s="5">
        <v>961667</v>
      </c>
      <c r="M111" s="5">
        <v>5103678</v>
      </c>
      <c r="N111" s="5">
        <v>2319377</v>
      </c>
    </row>
    <row r="112" spans="1:14">
      <c r="A112" s="5">
        <v>1394</v>
      </c>
      <c r="B112" s="5">
        <v>3</v>
      </c>
      <c r="C112" s="5" t="s">
        <v>361</v>
      </c>
      <c r="D112" s="5" t="s">
        <v>362</v>
      </c>
      <c r="E112" s="5">
        <v>460978807</v>
      </c>
      <c r="F112" s="5">
        <v>451771832</v>
      </c>
      <c r="G112" s="5">
        <v>1841886</v>
      </c>
      <c r="H112" s="5">
        <v>1468528</v>
      </c>
      <c r="I112" s="5">
        <v>129811</v>
      </c>
      <c r="J112" s="5">
        <v>93768</v>
      </c>
      <c r="K112" s="5">
        <v>410121</v>
      </c>
      <c r="L112" s="5">
        <v>577965</v>
      </c>
      <c r="M112" s="5">
        <v>3076844</v>
      </c>
      <c r="N112" s="5">
        <v>1608052</v>
      </c>
    </row>
    <row r="113" spans="1:14">
      <c r="A113" s="5">
        <v>1394</v>
      </c>
      <c r="B113" s="5">
        <v>4</v>
      </c>
      <c r="C113" s="5" t="s">
        <v>363</v>
      </c>
      <c r="D113" s="5" t="s">
        <v>362</v>
      </c>
      <c r="E113" s="5">
        <v>460978807</v>
      </c>
      <c r="F113" s="5">
        <v>451771832</v>
      </c>
      <c r="G113" s="5">
        <v>1841886</v>
      </c>
      <c r="H113" s="5">
        <v>1468528</v>
      </c>
      <c r="I113" s="5">
        <v>129811</v>
      </c>
      <c r="J113" s="5">
        <v>93768</v>
      </c>
      <c r="K113" s="5">
        <v>410121</v>
      </c>
      <c r="L113" s="5">
        <v>577965</v>
      </c>
      <c r="M113" s="5">
        <v>3076844</v>
      </c>
      <c r="N113" s="5">
        <v>1608052</v>
      </c>
    </row>
    <row r="114" spans="1:14">
      <c r="A114" s="5">
        <v>1394</v>
      </c>
      <c r="B114" s="5">
        <v>3</v>
      </c>
      <c r="C114" s="5" t="s">
        <v>364</v>
      </c>
      <c r="D114" s="5" t="s">
        <v>365</v>
      </c>
      <c r="E114" s="5">
        <v>133899085</v>
      </c>
      <c r="F114" s="5">
        <v>128333114</v>
      </c>
      <c r="G114" s="5">
        <v>464107</v>
      </c>
      <c r="H114" s="5">
        <v>144173</v>
      </c>
      <c r="I114" s="5">
        <v>0</v>
      </c>
      <c r="J114" s="5">
        <v>25138</v>
      </c>
      <c r="K114" s="5">
        <v>2355552</v>
      </c>
      <c r="L114" s="5">
        <v>326731</v>
      </c>
      <c r="M114" s="5">
        <v>1679811</v>
      </c>
      <c r="N114" s="5">
        <v>570458</v>
      </c>
    </row>
    <row r="115" spans="1:14">
      <c r="A115" s="5">
        <v>1394</v>
      </c>
      <c r="B115" s="5">
        <v>4</v>
      </c>
      <c r="C115" s="5" t="s">
        <v>366</v>
      </c>
      <c r="D115" s="5" t="s">
        <v>365</v>
      </c>
      <c r="E115" s="5">
        <v>133899085</v>
      </c>
      <c r="F115" s="5">
        <v>128333114</v>
      </c>
      <c r="G115" s="5">
        <v>464107</v>
      </c>
      <c r="H115" s="5">
        <v>144173</v>
      </c>
      <c r="I115" s="5">
        <v>0</v>
      </c>
      <c r="J115" s="5">
        <v>25138</v>
      </c>
      <c r="K115" s="5">
        <v>2355552</v>
      </c>
      <c r="L115" s="5">
        <v>326731</v>
      </c>
      <c r="M115" s="5">
        <v>1679811</v>
      </c>
      <c r="N115" s="5">
        <v>570458</v>
      </c>
    </row>
    <row r="116" spans="1:14">
      <c r="A116" s="5">
        <v>1394</v>
      </c>
      <c r="B116" s="5">
        <v>3</v>
      </c>
      <c r="C116" s="5" t="s">
        <v>367</v>
      </c>
      <c r="D116" s="5" t="s">
        <v>368</v>
      </c>
      <c r="E116" s="5">
        <v>21092999</v>
      </c>
      <c r="F116" s="5">
        <v>20466320</v>
      </c>
      <c r="G116" s="5">
        <v>64193</v>
      </c>
      <c r="H116" s="5">
        <v>41024</v>
      </c>
      <c r="I116" s="5">
        <v>0</v>
      </c>
      <c r="J116" s="5">
        <v>11040</v>
      </c>
      <c r="K116" s="5">
        <v>-34440</v>
      </c>
      <c r="L116" s="5">
        <v>56971</v>
      </c>
      <c r="M116" s="5">
        <v>347024</v>
      </c>
      <c r="N116" s="5">
        <v>140867</v>
      </c>
    </row>
    <row r="117" spans="1:14">
      <c r="A117" s="5">
        <v>1394</v>
      </c>
      <c r="B117" s="5">
        <v>4</v>
      </c>
      <c r="C117" s="5" t="s">
        <v>369</v>
      </c>
      <c r="D117" s="5" t="s">
        <v>370</v>
      </c>
      <c r="E117" s="5">
        <v>16906510</v>
      </c>
      <c r="F117" s="5">
        <v>16504226</v>
      </c>
      <c r="G117" s="5">
        <v>54980</v>
      </c>
      <c r="H117" s="5">
        <v>36723</v>
      </c>
      <c r="I117" s="5">
        <v>0</v>
      </c>
      <c r="J117" s="5">
        <v>9663</v>
      </c>
      <c r="K117" s="5">
        <v>-15293</v>
      </c>
      <c r="L117" s="5">
        <v>45937</v>
      </c>
      <c r="M117" s="5">
        <v>260726</v>
      </c>
      <c r="N117" s="5">
        <v>9547</v>
      </c>
    </row>
    <row r="118" spans="1:14">
      <c r="A118" s="5">
        <v>1394</v>
      </c>
      <c r="B118" s="5">
        <v>4</v>
      </c>
      <c r="C118" s="5" t="s">
        <v>371</v>
      </c>
      <c r="D118" s="5" t="s">
        <v>372</v>
      </c>
      <c r="E118" s="5">
        <v>4186489</v>
      </c>
      <c r="F118" s="5">
        <v>3962094</v>
      </c>
      <c r="G118" s="5">
        <v>9213</v>
      </c>
      <c r="H118" s="5">
        <v>4300</v>
      </c>
      <c r="I118" s="5">
        <v>0</v>
      </c>
      <c r="J118" s="5">
        <v>1378</v>
      </c>
      <c r="K118" s="5">
        <v>-19147</v>
      </c>
      <c r="L118" s="5">
        <v>11034</v>
      </c>
      <c r="M118" s="5">
        <v>86298</v>
      </c>
      <c r="N118" s="5">
        <v>131320</v>
      </c>
    </row>
    <row r="119" spans="1:14">
      <c r="A119" s="5">
        <v>1394</v>
      </c>
      <c r="B119" s="5">
        <v>2</v>
      </c>
      <c r="C119" s="5" t="s">
        <v>373</v>
      </c>
      <c r="D119" s="5" t="s">
        <v>374</v>
      </c>
      <c r="E119" s="5">
        <v>161892387</v>
      </c>
      <c r="F119" s="5">
        <v>145912641</v>
      </c>
      <c r="G119" s="5">
        <v>1038770</v>
      </c>
      <c r="H119" s="5">
        <v>387317</v>
      </c>
      <c r="I119" s="5">
        <v>52</v>
      </c>
      <c r="J119" s="5">
        <v>63163</v>
      </c>
      <c r="K119" s="5">
        <v>2316735</v>
      </c>
      <c r="L119" s="5">
        <v>884337</v>
      </c>
      <c r="M119" s="5">
        <v>10768512</v>
      </c>
      <c r="N119" s="5">
        <v>520859</v>
      </c>
    </row>
    <row r="120" spans="1:14">
      <c r="A120" s="5">
        <v>1394</v>
      </c>
      <c r="B120" s="5">
        <v>3</v>
      </c>
      <c r="C120" s="5" t="s">
        <v>375</v>
      </c>
      <c r="D120" s="5" t="s">
        <v>376</v>
      </c>
      <c r="E120" s="5">
        <v>92867148</v>
      </c>
      <c r="F120" s="5">
        <v>80962105</v>
      </c>
      <c r="G120" s="5">
        <v>287325</v>
      </c>
      <c r="H120" s="5">
        <v>268217</v>
      </c>
      <c r="I120" s="5">
        <v>52</v>
      </c>
      <c r="J120" s="5">
        <v>20678</v>
      </c>
      <c r="K120" s="5">
        <v>1504310</v>
      </c>
      <c r="L120" s="5">
        <v>503397</v>
      </c>
      <c r="M120" s="5">
        <v>9037130</v>
      </c>
      <c r="N120" s="5">
        <v>283934</v>
      </c>
    </row>
    <row r="121" spans="1:14">
      <c r="A121" s="5">
        <v>1394</v>
      </c>
      <c r="B121" s="5">
        <v>4</v>
      </c>
      <c r="C121" s="5" t="s">
        <v>377</v>
      </c>
      <c r="D121" s="5" t="s">
        <v>378</v>
      </c>
      <c r="E121" s="5">
        <v>61985074</v>
      </c>
      <c r="F121" s="5">
        <v>53447924</v>
      </c>
      <c r="G121" s="5">
        <v>170345</v>
      </c>
      <c r="H121" s="5">
        <v>160176</v>
      </c>
      <c r="I121" s="5">
        <v>52</v>
      </c>
      <c r="J121" s="5">
        <v>13841</v>
      </c>
      <c r="K121" s="5">
        <v>1159949</v>
      </c>
      <c r="L121" s="5">
        <v>384612</v>
      </c>
      <c r="M121" s="5">
        <v>6557017</v>
      </c>
      <c r="N121" s="5">
        <v>91157</v>
      </c>
    </row>
    <row r="122" spans="1:14">
      <c r="A122" s="5">
        <v>1394</v>
      </c>
      <c r="B122" s="5">
        <v>4</v>
      </c>
      <c r="C122" s="5" t="s">
        <v>379</v>
      </c>
      <c r="D122" s="5" t="s">
        <v>380</v>
      </c>
      <c r="E122" s="5">
        <v>30455476</v>
      </c>
      <c r="F122" s="5">
        <v>27053214</v>
      </c>
      <c r="G122" s="5">
        <v>116936</v>
      </c>
      <c r="H122" s="5">
        <v>107733</v>
      </c>
      <c r="I122" s="5">
        <v>0</v>
      </c>
      <c r="J122" s="5">
        <v>6789</v>
      </c>
      <c r="K122" s="5">
        <v>380715</v>
      </c>
      <c r="L122" s="5">
        <v>117200</v>
      </c>
      <c r="M122" s="5">
        <v>2480113</v>
      </c>
      <c r="N122" s="5">
        <v>192777</v>
      </c>
    </row>
    <row r="123" spans="1:14">
      <c r="A123" s="5">
        <v>1394</v>
      </c>
      <c r="B123" s="5">
        <v>4</v>
      </c>
      <c r="C123" s="5" t="s">
        <v>381</v>
      </c>
      <c r="D123" s="5" t="s">
        <v>382</v>
      </c>
      <c r="E123" s="5">
        <v>426598</v>
      </c>
      <c r="F123" s="5">
        <v>460967</v>
      </c>
      <c r="G123" s="5">
        <v>45</v>
      </c>
      <c r="H123" s="5">
        <v>308</v>
      </c>
      <c r="I123" s="5">
        <v>0</v>
      </c>
      <c r="J123" s="5">
        <v>48</v>
      </c>
      <c r="K123" s="5">
        <v>-36354</v>
      </c>
      <c r="L123" s="5">
        <v>1585</v>
      </c>
      <c r="M123" s="5">
        <v>0</v>
      </c>
      <c r="N123" s="5">
        <v>0</v>
      </c>
    </row>
    <row r="124" spans="1:14">
      <c r="A124" s="5">
        <v>1394</v>
      </c>
      <c r="B124" s="5">
        <v>3</v>
      </c>
      <c r="C124" s="5" t="s">
        <v>383</v>
      </c>
      <c r="D124" s="5" t="s">
        <v>384</v>
      </c>
      <c r="E124" s="5">
        <v>69025239</v>
      </c>
      <c r="F124" s="5">
        <v>64950536</v>
      </c>
      <c r="G124" s="5">
        <v>751445</v>
      </c>
      <c r="H124" s="5">
        <v>119100</v>
      </c>
      <c r="I124" s="5">
        <v>0</v>
      </c>
      <c r="J124" s="5">
        <v>42485</v>
      </c>
      <c r="K124" s="5">
        <v>812426</v>
      </c>
      <c r="L124" s="5">
        <v>380940</v>
      </c>
      <c r="M124" s="5">
        <v>1731382</v>
      </c>
      <c r="N124" s="5">
        <v>236925</v>
      </c>
    </row>
    <row r="125" spans="1:14">
      <c r="A125" s="5">
        <v>1394</v>
      </c>
      <c r="B125" s="5">
        <v>4</v>
      </c>
      <c r="C125" s="5" t="s">
        <v>385</v>
      </c>
      <c r="D125" s="5" t="s">
        <v>386</v>
      </c>
      <c r="E125" s="5">
        <v>3058708</v>
      </c>
      <c r="F125" s="5">
        <v>2964460</v>
      </c>
      <c r="G125" s="5">
        <v>33819</v>
      </c>
      <c r="H125" s="5">
        <v>5309</v>
      </c>
      <c r="I125" s="5">
        <v>0</v>
      </c>
      <c r="J125" s="5">
        <v>611</v>
      </c>
      <c r="K125" s="5">
        <v>-10532</v>
      </c>
      <c r="L125" s="5">
        <v>3226</v>
      </c>
      <c r="M125" s="5">
        <v>55374</v>
      </c>
      <c r="N125" s="5">
        <v>6441</v>
      </c>
    </row>
    <row r="126" spans="1:14">
      <c r="A126" s="5">
        <v>1394</v>
      </c>
      <c r="B126" s="5">
        <v>4</v>
      </c>
      <c r="C126" s="5" t="s">
        <v>387</v>
      </c>
      <c r="D126" s="5" t="s">
        <v>388</v>
      </c>
      <c r="E126" s="5">
        <v>10262050</v>
      </c>
      <c r="F126" s="5">
        <v>8721319</v>
      </c>
      <c r="G126" s="5">
        <v>79228</v>
      </c>
      <c r="H126" s="5">
        <v>3585</v>
      </c>
      <c r="I126" s="5">
        <v>0</v>
      </c>
      <c r="J126" s="5">
        <v>4056</v>
      </c>
      <c r="K126" s="5">
        <v>180025</v>
      </c>
      <c r="L126" s="5">
        <v>16288</v>
      </c>
      <c r="M126" s="5">
        <v>1238440</v>
      </c>
      <c r="N126" s="5">
        <v>19110</v>
      </c>
    </row>
    <row r="127" spans="1:14">
      <c r="A127" s="5">
        <v>1394</v>
      </c>
      <c r="B127" s="5">
        <v>4</v>
      </c>
      <c r="C127" s="5" t="s">
        <v>389</v>
      </c>
      <c r="D127" s="5" t="s">
        <v>390</v>
      </c>
      <c r="E127" s="5">
        <v>5491394</v>
      </c>
      <c r="F127" s="5">
        <v>4847690</v>
      </c>
      <c r="G127" s="5">
        <v>232686</v>
      </c>
      <c r="H127" s="5">
        <v>4441</v>
      </c>
      <c r="I127" s="5">
        <v>0</v>
      </c>
      <c r="J127" s="5">
        <v>1804</v>
      </c>
      <c r="K127" s="5">
        <v>354466</v>
      </c>
      <c r="L127" s="5">
        <v>3472</v>
      </c>
      <c r="M127" s="5">
        <v>45540</v>
      </c>
      <c r="N127" s="5">
        <v>1296</v>
      </c>
    </row>
    <row r="128" spans="1:14">
      <c r="A128" s="5">
        <v>1394</v>
      </c>
      <c r="B128" s="5">
        <v>4</v>
      </c>
      <c r="C128" s="5" t="s">
        <v>391</v>
      </c>
      <c r="D128" s="5" t="s">
        <v>392</v>
      </c>
      <c r="E128" s="5">
        <v>50213087</v>
      </c>
      <c r="F128" s="5">
        <v>48417067</v>
      </c>
      <c r="G128" s="5">
        <v>405712</v>
      </c>
      <c r="H128" s="5">
        <v>105766</v>
      </c>
      <c r="I128" s="5">
        <v>0</v>
      </c>
      <c r="J128" s="5">
        <v>36014</v>
      </c>
      <c r="K128" s="5">
        <v>288467</v>
      </c>
      <c r="L128" s="5">
        <v>357954</v>
      </c>
      <c r="M128" s="5">
        <v>392028</v>
      </c>
      <c r="N128" s="5">
        <v>210078</v>
      </c>
    </row>
    <row r="129" spans="1:14">
      <c r="A129" s="5">
        <v>1394</v>
      </c>
      <c r="B129" s="5">
        <v>2</v>
      </c>
      <c r="C129" s="5" t="s">
        <v>393</v>
      </c>
      <c r="D129" s="5" t="s">
        <v>394</v>
      </c>
      <c r="E129" s="5">
        <v>52958786</v>
      </c>
      <c r="F129" s="5">
        <v>50466967</v>
      </c>
      <c r="G129" s="5">
        <v>10086</v>
      </c>
      <c r="H129" s="5">
        <v>46242</v>
      </c>
      <c r="I129" s="5">
        <v>0</v>
      </c>
      <c r="J129" s="5">
        <v>13090</v>
      </c>
      <c r="K129" s="5">
        <v>-223239</v>
      </c>
      <c r="L129" s="5">
        <v>55853</v>
      </c>
      <c r="M129" s="5">
        <v>2099305</v>
      </c>
      <c r="N129" s="5">
        <v>490482</v>
      </c>
    </row>
    <row r="130" spans="1:14">
      <c r="A130" s="5">
        <v>1394</v>
      </c>
      <c r="B130" s="5">
        <v>3</v>
      </c>
      <c r="C130" s="5" t="s">
        <v>395</v>
      </c>
      <c r="D130" s="5" t="s">
        <v>396</v>
      </c>
      <c r="E130" s="5">
        <v>1835591</v>
      </c>
      <c r="F130" s="5">
        <v>1783894</v>
      </c>
      <c r="G130" s="5">
        <v>10</v>
      </c>
      <c r="H130" s="5">
        <v>2779</v>
      </c>
      <c r="I130" s="5">
        <v>0</v>
      </c>
      <c r="J130" s="5">
        <v>283</v>
      </c>
      <c r="K130" s="5">
        <v>14678</v>
      </c>
      <c r="L130" s="5">
        <v>0</v>
      </c>
      <c r="M130" s="5">
        <v>0</v>
      </c>
      <c r="N130" s="5">
        <v>33947</v>
      </c>
    </row>
    <row r="131" spans="1:14">
      <c r="A131" s="5">
        <v>1394</v>
      </c>
      <c r="B131" s="5">
        <v>4</v>
      </c>
      <c r="C131" s="5" t="s">
        <v>397</v>
      </c>
      <c r="D131" s="5" t="s">
        <v>396</v>
      </c>
      <c r="E131" s="5">
        <v>1835591</v>
      </c>
      <c r="F131" s="5">
        <v>1783894</v>
      </c>
      <c r="G131" s="5">
        <v>10</v>
      </c>
      <c r="H131" s="5">
        <v>2779</v>
      </c>
      <c r="I131" s="5">
        <v>0</v>
      </c>
      <c r="J131" s="5">
        <v>283</v>
      </c>
      <c r="K131" s="5">
        <v>14678</v>
      </c>
      <c r="L131" s="5">
        <v>0</v>
      </c>
      <c r="M131" s="5">
        <v>0</v>
      </c>
      <c r="N131" s="5">
        <v>33947</v>
      </c>
    </row>
    <row r="132" spans="1:14">
      <c r="A132" s="5">
        <v>1394</v>
      </c>
      <c r="B132" s="5">
        <v>3</v>
      </c>
      <c r="C132" s="5" t="s">
        <v>398</v>
      </c>
      <c r="D132" s="5" t="s">
        <v>399</v>
      </c>
      <c r="E132" s="5">
        <v>7369584</v>
      </c>
      <c r="F132" s="5">
        <v>5114380</v>
      </c>
      <c r="G132" s="5">
        <v>3021</v>
      </c>
      <c r="H132" s="5">
        <v>12690</v>
      </c>
      <c r="I132" s="5">
        <v>0</v>
      </c>
      <c r="J132" s="5">
        <v>3344</v>
      </c>
      <c r="K132" s="5">
        <v>-9428</v>
      </c>
      <c r="L132" s="5">
        <v>12408</v>
      </c>
      <c r="M132" s="5">
        <v>1881054</v>
      </c>
      <c r="N132" s="5">
        <v>352115</v>
      </c>
    </row>
    <row r="133" spans="1:14">
      <c r="A133" s="5">
        <v>1394</v>
      </c>
      <c r="B133" s="5">
        <v>4</v>
      </c>
      <c r="C133" s="5" t="s">
        <v>400</v>
      </c>
      <c r="D133" s="5" t="s">
        <v>399</v>
      </c>
      <c r="E133" s="5">
        <v>7369584</v>
      </c>
      <c r="F133" s="5">
        <v>5114380</v>
      </c>
      <c r="G133" s="5">
        <v>3021</v>
      </c>
      <c r="H133" s="5">
        <v>12690</v>
      </c>
      <c r="I133" s="5">
        <v>0</v>
      </c>
      <c r="J133" s="5">
        <v>3344</v>
      </c>
      <c r="K133" s="5">
        <v>-9428</v>
      </c>
      <c r="L133" s="5">
        <v>12408</v>
      </c>
      <c r="M133" s="5">
        <v>1881054</v>
      </c>
      <c r="N133" s="5">
        <v>352115</v>
      </c>
    </row>
    <row r="134" spans="1:14">
      <c r="A134" s="5">
        <v>1394</v>
      </c>
      <c r="B134" s="5">
        <v>3</v>
      </c>
      <c r="C134" s="5" t="s">
        <v>401</v>
      </c>
      <c r="D134" s="5" t="s">
        <v>402</v>
      </c>
      <c r="E134" s="5">
        <v>3983069</v>
      </c>
      <c r="F134" s="5">
        <v>3795105</v>
      </c>
      <c r="G134" s="5">
        <v>883</v>
      </c>
      <c r="H134" s="5">
        <v>3333</v>
      </c>
      <c r="I134" s="5">
        <v>0</v>
      </c>
      <c r="J134" s="5">
        <v>4164</v>
      </c>
      <c r="K134" s="5">
        <v>23524</v>
      </c>
      <c r="L134" s="5">
        <v>2460</v>
      </c>
      <c r="M134" s="5">
        <v>137077</v>
      </c>
      <c r="N134" s="5">
        <v>16522</v>
      </c>
    </row>
    <row r="135" spans="1:14">
      <c r="A135" s="5">
        <v>1394</v>
      </c>
      <c r="B135" s="5">
        <v>4</v>
      </c>
      <c r="C135" s="5" t="s">
        <v>403</v>
      </c>
      <c r="D135" s="5" t="s">
        <v>402</v>
      </c>
      <c r="E135" s="5">
        <v>3983069</v>
      </c>
      <c r="F135" s="5">
        <v>3795105</v>
      </c>
      <c r="G135" s="5">
        <v>883</v>
      </c>
      <c r="H135" s="5">
        <v>3333</v>
      </c>
      <c r="I135" s="5">
        <v>0</v>
      </c>
      <c r="J135" s="5">
        <v>4164</v>
      </c>
      <c r="K135" s="5">
        <v>23524</v>
      </c>
      <c r="L135" s="5">
        <v>2460</v>
      </c>
      <c r="M135" s="5">
        <v>137077</v>
      </c>
      <c r="N135" s="5">
        <v>16522</v>
      </c>
    </row>
    <row r="136" spans="1:14">
      <c r="A136" s="5">
        <v>1394</v>
      </c>
      <c r="B136" s="5">
        <v>3</v>
      </c>
      <c r="C136" s="5" t="s">
        <v>404</v>
      </c>
      <c r="D136" s="5" t="s">
        <v>405</v>
      </c>
      <c r="E136" s="5">
        <v>23806515</v>
      </c>
      <c r="F136" s="5">
        <v>23691516</v>
      </c>
      <c r="G136" s="5">
        <v>1656</v>
      </c>
      <c r="H136" s="5">
        <v>13294</v>
      </c>
      <c r="I136" s="5">
        <v>0</v>
      </c>
      <c r="J136" s="5">
        <v>2268</v>
      </c>
      <c r="K136" s="5">
        <v>23556</v>
      </c>
      <c r="L136" s="5">
        <v>13596</v>
      </c>
      <c r="M136" s="5">
        <v>11812</v>
      </c>
      <c r="N136" s="5">
        <v>48817</v>
      </c>
    </row>
    <row r="137" spans="1:14">
      <c r="A137" s="5">
        <v>1394</v>
      </c>
      <c r="B137" s="5">
        <v>4</v>
      </c>
      <c r="C137" s="5" t="s">
        <v>406</v>
      </c>
      <c r="D137" s="5" t="s">
        <v>405</v>
      </c>
      <c r="E137" s="5">
        <v>23806515</v>
      </c>
      <c r="F137" s="5">
        <v>23691516</v>
      </c>
      <c r="G137" s="5">
        <v>1656</v>
      </c>
      <c r="H137" s="5">
        <v>13294</v>
      </c>
      <c r="I137" s="5">
        <v>0</v>
      </c>
      <c r="J137" s="5">
        <v>2268</v>
      </c>
      <c r="K137" s="5">
        <v>23556</v>
      </c>
      <c r="L137" s="5">
        <v>13596</v>
      </c>
      <c r="M137" s="5">
        <v>11812</v>
      </c>
      <c r="N137" s="5">
        <v>48817</v>
      </c>
    </row>
    <row r="138" spans="1:14">
      <c r="A138" s="5">
        <v>1394</v>
      </c>
      <c r="B138" s="5">
        <v>3</v>
      </c>
      <c r="C138" s="5" t="s">
        <v>407</v>
      </c>
      <c r="D138" s="5" t="s">
        <v>408</v>
      </c>
      <c r="E138" s="5">
        <v>12445861</v>
      </c>
      <c r="F138" s="5">
        <v>12583542</v>
      </c>
      <c r="G138" s="5">
        <v>3971</v>
      </c>
      <c r="H138" s="5">
        <v>13947</v>
      </c>
      <c r="I138" s="5">
        <v>0</v>
      </c>
      <c r="J138" s="5">
        <v>2313</v>
      </c>
      <c r="K138" s="5">
        <v>-253740</v>
      </c>
      <c r="L138" s="5">
        <v>3547</v>
      </c>
      <c r="M138" s="5">
        <v>67119</v>
      </c>
      <c r="N138" s="5">
        <v>25163</v>
      </c>
    </row>
    <row r="139" spans="1:14">
      <c r="A139" s="5">
        <v>1394</v>
      </c>
      <c r="B139" s="5">
        <v>4</v>
      </c>
      <c r="C139" s="5" t="s">
        <v>409</v>
      </c>
      <c r="D139" s="5" t="s">
        <v>410</v>
      </c>
      <c r="E139" s="5">
        <v>12202345</v>
      </c>
      <c r="F139" s="5">
        <v>12367186</v>
      </c>
      <c r="G139" s="5">
        <v>3971</v>
      </c>
      <c r="H139" s="5">
        <v>13947</v>
      </c>
      <c r="I139" s="5">
        <v>0</v>
      </c>
      <c r="J139" s="5">
        <v>1835</v>
      </c>
      <c r="K139" s="5">
        <v>-253032</v>
      </c>
      <c r="L139" s="5">
        <v>3200</v>
      </c>
      <c r="M139" s="5">
        <v>40076</v>
      </c>
      <c r="N139" s="5">
        <v>25163</v>
      </c>
    </row>
    <row r="140" spans="1:14">
      <c r="A140" s="5">
        <v>1394</v>
      </c>
      <c r="B140" s="5">
        <v>4</v>
      </c>
      <c r="C140" s="5" t="s">
        <v>411</v>
      </c>
      <c r="D140" s="5" t="s">
        <v>412</v>
      </c>
      <c r="E140" s="5">
        <v>243515</v>
      </c>
      <c r="F140" s="5">
        <v>216355</v>
      </c>
      <c r="G140" s="5">
        <v>0</v>
      </c>
      <c r="H140" s="5">
        <v>0</v>
      </c>
      <c r="I140" s="5">
        <v>0</v>
      </c>
      <c r="J140" s="5">
        <v>478</v>
      </c>
      <c r="K140" s="5">
        <v>-708</v>
      </c>
      <c r="L140" s="5">
        <v>347</v>
      </c>
      <c r="M140" s="5">
        <v>27043</v>
      </c>
      <c r="N140" s="5">
        <v>0</v>
      </c>
    </row>
    <row r="141" spans="1:14">
      <c r="A141" s="5">
        <v>1394</v>
      </c>
      <c r="B141" s="5">
        <v>3</v>
      </c>
      <c r="C141" s="5" t="s">
        <v>413</v>
      </c>
      <c r="D141" s="5" t="s">
        <v>414</v>
      </c>
      <c r="E141" s="5">
        <v>1528192</v>
      </c>
      <c r="F141" s="5">
        <v>1496996</v>
      </c>
      <c r="G141" s="5">
        <v>115</v>
      </c>
      <c r="H141" s="5">
        <v>200</v>
      </c>
      <c r="I141" s="5">
        <v>0</v>
      </c>
      <c r="J141" s="5">
        <v>577</v>
      </c>
      <c r="K141" s="5">
        <v>-1693</v>
      </c>
      <c r="L141" s="5">
        <v>23834</v>
      </c>
      <c r="M141" s="5">
        <v>2136</v>
      </c>
      <c r="N141" s="5">
        <v>6027</v>
      </c>
    </row>
    <row r="142" spans="1:14">
      <c r="A142" s="5">
        <v>1394</v>
      </c>
      <c r="B142" s="5">
        <v>4</v>
      </c>
      <c r="C142" s="5" t="s">
        <v>415</v>
      </c>
      <c r="D142" s="5" t="s">
        <v>414</v>
      </c>
      <c r="E142" s="5">
        <v>1528192</v>
      </c>
      <c r="F142" s="5">
        <v>1496996</v>
      </c>
      <c r="G142" s="5">
        <v>115</v>
      </c>
      <c r="H142" s="5">
        <v>200</v>
      </c>
      <c r="I142" s="5">
        <v>0</v>
      </c>
      <c r="J142" s="5">
        <v>577</v>
      </c>
      <c r="K142" s="5">
        <v>-1693</v>
      </c>
      <c r="L142" s="5">
        <v>23834</v>
      </c>
      <c r="M142" s="5">
        <v>2136</v>
      </c>
      <c r="N142" s="5">
        <v>6027</v>
      </c>
    </row>
    <row r="143" spans="1:14">
      <c r="A143" s="5">
        <v>1394</v>
      </c>
      <c r="B143" s="5">
        <v>7</v>
      </c>
      <c r="C143" s="5" t="s">
        <v>416</v>
      </c>
      <c r="D143" s="5" t="s">
        <v>417</v>
      </c>
      <c r="E143" s="5">
        <v>1989975</v>
      </c>
      <c r="F143" s="5">
        <v>2001534</v>
      </c>
      <c r="G143" s="5">
        <v>431</v>
      </c>
      <c r="H143" s="5">
        <v>0</v>
      </c>
      <c r="I143" s="5">
        <v>0</v>
      </c>
      <c r="J143" s="5">
        <v>141</v>
      </c>
      <c r="K143" s="5">
        <v>-20136</v>
      </c>
      <c r="L143" s="5">
        <v>6</v>
      </c>
      <c r="M143" s="5">
        <v>107</v>
      </c>
      <c r="N143" s="5">
        <v>7891</v>
      </c>
    </row>
    <row r="144" spans="1:14">
      <c r="A144" s="5">
        <v>1394</v>
      </c>
      <c r="B144" s="5">
        <v>9</v>
      </c>
      <c r="C144" s="5" t="s">
        <v>418</v>
      </c>
      <c r="D144" s="5" t="s">
        <v>417</v>
      </c>
      <c r="E144" s="5">
        <v>1989975</v>
      </c>
      <c r="F144" s="5">
        <v>2001534</v>
      </c>
      <c r="G144" s="5">
        <v>431</v>
      </c>
      <c r="H144" s="5">
        <v>0</v>
      </c>
      <c r="I144" s="5">
        <v>0</v>
      </c>
      <c r="J144" s="5">
        <v>141</v>
      </c>
      <c r="K144" s="5">
        <v>-20136</v>
      </c>
      <c r="L144" s="5">
        <v>6</v>
      </c>
      <c r="M144" s="5">
        <v>107</v>
      </c>
      <c r="N144" s="5">
        <v>7891</v>
      </c>
    </row>
    <row r="145" spans="1:14">
      <c r="A145" s="5">
        <v>1394</v>
      </c>
      <c r="B145" s="5">
        <v>2</v>
      </c>
      <c r="C145" s="5" t="s">
        <v>419</v>
      </c>
      <c r="D145" s="5" t="s">
        <v>420</v>
      </c>
      <c r="E145" s="5">
        <v>136496100</v>
      </c>
      <c r="F145" s="5">
        <v>131996566</v>
      </c>
      <c r="G145" s="5">
        <v>482417</v>
      </c>
      <c r="H145" s="5">
        <v>317776</v>
      </c>
      <c r="I145" s="5">
        <v>0</v>
      </c>
      <c r="J145" s="5">
        <v>35827</v>
      </c>
      <c r="K145" s="5">
        <v>-404283</v>
      </c>
      <c r="L145" s="5">
        <v>259665</v>
      </c>
      <c r="M145" s="5">
        <v>2026139</v>
      </c>
      <c r="N145" s="5">
        <v>1781993</v>
      </c>
    </row>
    <row r="146" spans="1:14">
      <c r="A146" s="5">
        <v>1394</v>
      </c>
      <c r="B146" s="5">
        <v>3</v>
      </c>
      <c r="C146" s="5" t="s">
        <v>421</v>
      </c>
      <c r="D146" s="5" t="s">
        <v>422</v>
      </c>
      <c r="E146" s="5">
        <v>40141131</v>
      </c>
      <c r="F146" s="5">
        <v>38347089</v>
      </c>
      <c r="G146" s="5">
        <v>237550</v>
      </c>
      <c r="H146" s="5">
        <v>86471</v>
      </c>
      <c r="I146" s="5">
        <v>0</v>
      </c>
      <c r="J146" s="5">
        <v>7423</v>
      </c>
      <c r="K146" s="5">
        <v>161501</v>
      </c>
      <c r="L146" s="5">
        <v>54037</v>
      </c>
      <c r="M146" s="5">
        <v>920753</v>
      </c>
      <c r="N146" s="5">
        <v>326306</v>
      </c>
    </row>
    <row r="147" spans="1:14">
      <c r="A147" s="5">
        <v>1394</v>
      </c>
      <c r="B147" s="5">
        <v>4</v>
      </c>
      <c r="C147" s="5" t="s">
        <v>423</v>
      </c>
      <c r="D147" s="5" t="s">
        <v>422</v>
      </c>
      <c r="E147" s="5">
        <v>40141131</v>
      </c>
      <c r="F147" s="5">
        <v>38347089</v>
      </c>
      <c r="G147" s="5">
        <v>237550</v>
      </c>
      <c r="H147" s="5">
        <v>86471</v>
      </c>
      <c r="I147" s="5">
        <v>0</v>
      </c>
      <c r="J147" s="5">
        <v>7423</v>
      </c>
      <c r="K147" s="5">
        <v>161501</v>
      </c>
      <c r="L147" s="5">
        <v>54037</v>
      </c>
      <c r="M147" s="5">
        <v>920753</v>
      </c>
      <c r="N147" s="5">
        <v>326306</v>
      </c>
    </row>
    <row r="148" spans="1:14">
      <c r="A148" s="5">
        <v>1394</v>
      </c>
      <c r="B148" s="5">
        <v>3</v>
      </c>
      <c r="C148" s="5" t="s">
        <v>424</v>
      </c>
      <c r="D148" s="5" t="s">
        <v>425</v>
      </c>
      <c r="E148" s="5">
        <v>6575981</v>
      </c>
      <c r="F148" s="5">
        <v>7028479</v>
      </c>
      <c r="G148" s="5">
        <v>5625</v>
      </c>
      <c r="H148" s="5">
        <v>2463</v>
      </c>
      <c r="I148" s="5">
        <v>0</v>
      </c>
      <c r="J148" s="5">
        <v>6093</v>
      </c>
      <c r="K148" s="5">
        <v>-553300</v>
      </c>
      <c r="L148" s="5">
        <v>49122</v>
      </c>
      <c r="M148" s="5">
        <v>1525</v>
      </c>
      <c r="N148" s="5">
        <v>35973</v>
      </c>
    </row>
    <row r="149" spans="1:14">
      <c r="A149" s="5">
        <v>1394</v>
      </c>
      <c r="B149" s="5">
        <v>4</v>
      </c>
      <c r="C149" s="5" t="s">
        <v>426</v>
      </c>
      <c r="D149" s="5" t="s">
        <v>425</v>
      </c>
      <c r="E149" s="5">
        <v>6575981</v>
      </c>
      <c r="F149" s="5">
        <v>7028479</v>
      </c>
      <c r="G149" s="5">
        <v>5625</v>
      </c>
      <c r="H149" s="5">
        <v>2463</v>
      </c>
      <c r="I149" s="5">
        <v>0</v>
      </c>
      <c r="J149" s="5">
        <v>6093</v>
      </c>
      <c r="K149" s="5">
        <v>-553300</v>
      </c>
      <c r="L149" s="5">
        <v>49122</v>
      </c>
      <c r="M149" s="5">
        <v>1525</v>
      </c>
      <c r="N149" s="5">
        <v>35973</v>
      </c>
    </row>
    <row r="150" spans="1:14">
      <c r="A150" s="5">
        <v>1394</v>
      </c>
      <c r="B150" s="5">
        <v>3</v>
      </c>
      <c r="C150" s="5" t="s">
        <v>427</v>
      </c>
      <c r="D150" s="5" t="s">
        <v>428</v>
      </c>
      <c r="E150" s="5">
        <v>35280664</v>
      </c>
      <c r="F150" s="5">
        <v>34427465</v>
      </c>
      <c r="G150" s="5">
        <v>140090</v>
      </c>
      <c r="H150" s="5">
        <v>129105</v>
      </c>
      <c r="I150" s="5">
        <v>0</v>
      </c>
      <c r="J150" s="5">
        <v>5783</v>
      </c>
      <c r="K150" s="5">
        <v>176408</v>
      </c>
      <c r="L150" s="5">
        <v>65785</v>
      </c>
      <c r="M150" s="5">
        <v>161811</v>
      </c>
      <c r="N150" s="5">
        <v>174216</v>
      </c>
    </row>
    <row r="151" spans="1:14">
      <c r="A151" s="5">
        <v>1394</v>
      </c>
      <c r="B151" s="5">
        <v>14</v>
      </c>
      <c r="C151" s="5" t="s">
        <v>429</v>
      </c>
      <c r="D151" s="5" t="s">
        <v>430</v>
      </c>
      <c r="E151" s="5">
        <v>35280664</v>
      </c>
      <c r="F151" s="5">
        <v>34427465</v>
      </c>
      <c r="G151" s="5">
        <v>140090</v>
      </c>
      <c r="H151" s="5">
        <v>129105</v>
      </c>
      <c r="I151" s="5">
        <v>0</v>
      </c>
      <c r="J151" s="5">
        <v>5783</v>
      </c>
      <c r="K151" s="5">
        <v>176408</v>
      </c>
      <c r="L151" s="5">
        <v>65785</v>
      </c>
      <c r="M151" s="5">
        <v>161811</v>
      </c>
      <c r="N151" s="5">
        <v>174216</v>
      </c>
    </row>
    <row r="152" spans="1:14">
      <c r="A152" s="5">
        <v>1394</v>
      </c>
      <c r="B152" s="5">
        <v>3</v>
      </c>
      <c r="C152" s="5" t="s">
        <v>431</v>
      </c>
      <c r="D152" s="5" t="s">
        <v>432</v>
      </c>
      <c r="E152" s="5">
        <v>7896192</v>
      </c>
      <c r="F152" s="5">
        <v>7719238</v>
      </c>
      <c r="G152" s="5">
        <v>9167</v>
      </c>
      <c r="H152" s="5">
        <v>26717</v>
      </c>
      <c r="I152" s="5">
        <v>0</v>
      </c>
      <c r="J152" s="5">
        <v>2714</v>
      </c>
      <c r="K152" s="5">
        <v>33879</v>
      </c>
      <c r="L152" s="5">
        <v>23146</v>
      </c>
      <c r="M152" s="5">
        <v>7522</v>
      </c>
      <c r="N152" s="5">
        <v>73808</v>
      </c>
    </row>
    <row r="153" spans="1:14">
      <c r="A153" s="5">
        <v>1394</v>
      </c>
      <c r="B153" s="5">
        <v>4</v>
      </c>
      <c r="C153" s="5" t="s">
        <v>433</v>
      </c>
      <c r="D153" s="5" t="s">
        <v>432</v>
      </c>
      <c r="E153" s="5">
        <v>7896192</v>
      </c>
      <c r="F153" s="5">
        <v>7719238</v>
      </c>
      <c r="G153" s="5">
        <v>9167</v>
      </c>
      <c r="H153" s="5">
        <v>26717</v>
      </c>
      <c r="I153" s="5">
        <v>0</v>
      </c>
      <c r="J153" s="5">
        <v>2714</v>
      </c>
      <c r="K153" s="5">
        <v>33879</v>
      </c>
      <c r="L153" s="5">
        <v>23146</v>
      </c>
      <c r="M153" s="5">
        <v>7522</v>
      </c>
      <c r="N153" s="5">
        <v>73808</v>
      </c>
    </row>
    <row r="154" spans="1:14">
      <c r="A154" s="5">
        <v>1394</v>
      </c>
      <c r="B154" s="5">
        <v>3</v>
      </c>
      <c r="C154" s="5" t="s">
        <v>434</v>
      </c>
      <c r="D154" s="5" t="s">
        <v>435</v>
      </c>
      <c r="E154" s="5">
        <v>40351259</v>
      </c>
      <c r="F154" s="5">
        <v>38283829</v>
      </c>
      <c r="G154" s="5">
        <v>79419</v>
      </c>
      <c r="H154" s="5">
        <v>67737</v>
      </c>
      <c r="I154" s="5">
        <v>0</v>
      </c>
      <c r="J154" s="5">
        <v>12726</v>
      </c>
      <c r="K154" s="5">
        <v>-236900</v>
      </c>
      <c r="L154" s="5">
        <v>65424</v>
      </c>
      <c r="M154" s="5">
        <v>915970</v>
      </c>
      <c r="N154" s="5">
        <v>1163054</v>
      </c>
    </row>
    <row r="155" spans="1:14">
      <c r="A155" s="5">
        <v>1394</v>
      </c>
      <c r="B155" s="5">
        <v>4</v>
      </c>
      <c r="C155" s="5" t="s">
        <v>436</v>
      </c>
      <c r="D155" s="5" t="s">
        <v>435</v>
      </c>
      <c r="E155" s="5">
        <v>40351259</v>
      </c>
      <c r="F155" s="5">
        <v>38283829</v>
      </c>
      <c r="G155" s="5">
        <v>79419</v>
      </c>
      <c r="H155" s="5">
        <v>67737</v>
      </c>
      <c r="I155" s="5">
        <v>0</v>
      </c>
      <c r="J155" s="5">
        <v>12726</v>
      </c>
      <c r="K155" s="5">
        <v>-236900</v>
      </c>
      <c r="L155" s="5">
        <v>65424</v>
      </c>
      <c r="M155" s="5">
        <v>915970</v>
      </c>
      <c r="N155" s="5">
        <v>1163054</v>
      </c>
    </row>
    <row r="156" spans="1:14">
      <c r="A156" s="5">
        <v>1394</v>
      </c>
      <c r="B156" s="5">
        <v>3</v>
      </c>
      <c r="C156" s="5" t="s">
        <v>437</v>
      </c>
      <c r="D156" s="5" t="s">
        <v>438</v>
      </c>
      <c r="E156" s="5">
        <v>6250873</v>
      </c>
      <c r="F156" s="5">
        <v>6190466</v>
      </c>
      <c r="G156" s="5">
        <v>10565</v>
      </c>
      <c r="H156" s="5">
        <v>5283</v>
      </c>
      <c r="I156" s="5">
        <v>0</v>
      </c>
      <c r="J156" s="5">
        <v>1088</v>
      </c>
      <c r="K156" s="5">
        <v>14127</v>
      </c>
      <c r="L156" s="5">
        <v>2151</v>
      </c>
      <c r="M156" s="5">
        <v>18557</v>
      </c>
      <c r="N156" s="5">
        <v>8636</v>
      </c>
    </row>
    <row r="157" spans="1:14">
      <c r="A157" s="5">
        <v>1394</v>
      </c>
      <c r="B157" s="5">
        <v>4</v>
      </c>
      <c r="C157" s="5" t="s">
        <v>439</v>
      </c>
      <c r="D157" s="5" t="s">
        <v>438</v>
      </c>
      <c r="E157" s="5">
        <v>6250873</v>
      </c>
      <c r="F157" s="5">
        <v>6190466</v>
      </c>
      <c r="G157" s="5">
        <v>10565</v>
      </c>
      <c r="H157" s="5">
        <v>5283</v>
      </c>
      <c r="I157" s="5">
        <v>0</v>
      </c>
      <c r="J157" s="5">
        <v>1088</v>
      </c>
      <c r="K157" s="5">
        <v>14127</v>
      </c>
      <c r="L157" s="5">
        <v>2151</v>
      </c>
      <c r="M157" s="5">
        <v>18557</v>
      </c>
      <c r="N157" s="5">
        <v>8636</v>
      </c>
    </row>
    <row r="158" spans="1:14">
      <c r="A158" s="5">
        <v>1394</v>
      </c>
      <c r="B158" s="5">
        <v>2</v>
      </c>
      <c r="C158" s="5" t="s">
        <v>440</v>
      </c>
      <c r="D158" s="5" t="s">
        <v>441</v>
      </c>
      <c r="E158" s="5">
        <v>131857329</v>
      </c>
      <c r="F158" s="5">
        <v>121794962</v>
      </c>
      <c r="G158" s="5">
        <v>145954</v>
      </c>
      <c r="H158" s="5">
        <v>360946</v>
      </c>
      <c r="I158" s="5">
        <v>100253</v>
      </c>
      <c r="J158" s="5">
        <v>35029</v>
      </c>
      <c r="K158" s="5">
        <v>2219032</v>
      </c>
      <c r="L158" s="5">
        <v>275114</v>
      </c>
      <c r="M158" s="5">
        <v>6458403</v>
      </c>
      <c r="N158" s="5">
        <v>467636</v>
      </c>
    </row>
    <row r="159" spans="1:14">
      <c r="A159" s="5">
        <v>1394</v>
      </c>
      <c r="B159" s="5">
        <v>3</v>
      </c>
      <c r="C159" s="5" t="s">
        <v>442</v>
      </c>
      <c r="D159" s="5" t="s">
        <v>443</v>
      </c>
      <c r="E159" s="5">
        <v>99117073</v>
      </c>
      <c r="F159" s="5">
        <v>90811794</v>
      </c>
      <c r="G159" s="5">
        <v>90091</v>
      </c>
      <c r="H159" s="5">
        <v>216731</v>
      </c>
      <c r="I159" s="5">
        <v>2335</v>
      </c>
      <c r="J159" s="5">
        <v>28341</v>
      </c>
      <c r="K159" s="5">
        <v>2108694</v>
      </c>
      <c r="L159" s="5">
        <v>225113</v>
      </c>
      <c r="M159" s="5">
        <v>5263899</v>
      </c>
      <c r="N159" s="5">
        <v>370075</v>
      </c>
    </row>
    <row r="160" spans="1:14">
      <c r="A160" s="5">
        <v>1394</v>
      </c>
      <c r="B160" s="5">
        <v>4</v>
      </c>
      <c r="C160" s="5" t="s">
        <v>444</v>
      </c>
      <c r="D160" s="5" t="s">
        <v>445</v>
      </c>
      <c r="E160" s="5">
        <v>23430523</v>
      </c>
      <c r="F160" s="5">
        <v>19050068</v>
      </c>
      <c r="G160" s="5">
        <v>14684</v>
      </c>
      <c r="H160" s="5">
        <v>57361</v>
      </c>
      <c r="I160" s="5">
        <v>2335</v>
      </c>
      <c r="J160" s="5">
        <v>3215</v>
      </c>
      <c r="K160" s="5">
        <v>634115</v>
      </c>
      <c r="L160" s="5">
        <v>3147</v>
      </c>
      <c r="M160" s="5">
        <v>3391201</v>
      </c>
      <c r="N160" s="5">
        <v>274397</v>
      </c>
    </row>
    <row r="161" spans="1:14">
      <c r="A161" s="5">
        <v>1394</v>
      </c>
      <c r="B161" s="5">
        <v>4</v>
      </c>
      <c r="C161" s="5" t="s">
        <v>446</v>
      </c>
      <c r="D161" s="5" t="s">
        <v>447</v>
      </c>
      <c r="E161" s="5">
        <v>907752</v>
      </c>
      <c r="F161" s="5">
        <v>887324</v>
      </c>
      <c r="G161" s="5">
        <v>6060</v>
      </c>
      <c r="H161" s="5">
        <v>0</v>
      </c>
      <c r="I161" s="5">
        <v>0</v>
      </c>
      <c r="J161" s="5">
        <v>223</v>
      </c>
      <c r="K161" s="5">
        <v>-1541</v>
      </c>
      <c r="L161" s="5">
        <v>2481</v>
      </c>
      <c r="M161" s="5">
        <v>11205</v>
      </c>
      <c r="N161" s="5">
        <v>2000</v>
      </c>
    </row>
    <row r="162" spans="1:14">
      <c r="A162" s="5">
        <v>1394</v>
      </c>
      <c r="B162" s="5">
        <v>4</v>
      </c>
      <c r="C162" s="5" t="s">
        <v>448</v>
      </c>
      <c r="D162" s="5" t="s">
        <v>449</v>
      </c>
      <c r="E162" s="5">
        <v>16889399</v>
      </c>
      <c r="F162" s="5">
        <v>16422693</v>
      </c>
      <c r="G162" s="5">
        <v>23505</v>
      </c>
      <c r="H162" s="5">
        <v>58316</v>
      </c>
      <c r="I162" s="5">
        <v>0</v>
      </c>
      <c r="J162" s="5">
        <v>3837</v>
      </c>
      <c r="K162" s="5">
        <v>111542</v>
      </c>
      <c r="L162" s="5">
        <v>40995</v>
      </c>
      <c r="M162" s="5">
        <v>191817</v>
      </c>
      <c r="N162" s="5">
        <v>36693</v>
      </c>
    </row>
    <row r="163" spans="1:14">
      <c r="A163" s="5">
        <v>1394</v>
      </c>
      <c r="B163" s="5">
        <v>4</v>
      </c>
      <c r="C163" s="5" t="s">
        <v>450</v>
      </c>
      <c r="D163" s="5" t="s">
        <v>451</v>
      </c>
      <c r="E163" s="5">
        <v>4996173</v>
      </c>
      <c r="F163" s="5">
        <v>4861110</v>
      </c>
      <c r="G163" s="5">
        <v>7413</v>
      </c>
      <c r="H163" s="5">
        <v>17874</v>
      </c>
      <c r="I163" s="5">
        <v>0</v>
      </c>
      <c r="J163" s="5">
        <v>1762</v>
      </c>
      <c r="K163" s="5">
        <v>24426</v>
      </c>
      <c r="L163" s="5">
        <v>2861</v>
      </c>
      <c r="M163" s="5">
        <v>80726</v>
      </c>
      <c r="N163" s="5">
        <v>0</v>
      </c>
    </row>
    <row r="164" spans="1:14">
      <c r="A164" s="5">
        <v>1394</v>
      </c>
      <c r="B164" s="5">
        <v>4</v>
      </c>
      <c r="C164" s="5" t="s">
        <v>452</v>
      </c>
      <c r="D164" s="5" t="s">
        <v>453</v>
      </c>
      <c r="E164" s="5">
        <v>1556585</v>
      </c>
      <c r="F164" s="5">
        <v>1515689</v>
      </c>
      <c r="G164" s="5">
        <v>2514</v>
      </c>
      <c r="H164" s="5">
        <v>600</v>
      </c>
      <c r="I164" s="5">
        <v>0</v>
      </c>
      <c r="J164" s="5">
        <v>947</v>
      </c>
      <c r="K164" s="5">
        <v>34691</v>
      </c>
      <c r="L164" s="5">
        <v>300</v>
      </c>
      <c r="M164" s="5">
        <v>1844</v>
      </c>
      <c r="N164" s="5">
        <v>0</v>
      </c>
    </row>
    <row r="165" spans="1:14">
      <c r="A165" s="5">
        <v>1394</v>
      </c>
      <c r="B165" s="5">
        <v>4</v>
      </c>
      <c r="C165" s="5" t="s">
        <v>454</v>
      </c>
      <c r="D165" s="5" t="s">
        <v>455</v>
      </c>
      <c r="E165" s="5">
        <v>11181831</v>
      </c>
      <c r="F165" s="5">
        <v>10917620</v>
      </c>
      <c r="G165" s="5">
        <v>13640</v>
      </c>
      <c r="H165" s="5">
        <v>8490</v>
      </c>
      <c r="I165" s="5">
        <v>0</v>
      </c>
      <c r="J165" s="5">
        <v>2450</v>
      </c>
      <c r="K165" s="5">
        <v>189673</v>
      </c>
      <c r="L165" s="5">
        <v>16403</v>
      </c>
      <c r="M165" s="5">
        <v>25128</v>
      </c>
      <c r="N165" s="5">
        <v>8428</v>
      </c>
    </row>
    <row r="166" spans="1:14">
      <c r="A166" s="5">
        <v>1394</v>
      </c>
      <c r="B166" s="5">
        <v>4</v>
      </c>
      <c r="C166" s="5" t="s">
        <v>456</v>
      </c>
      <c r="D166" s="5" t="s">
        <v>457</v>
      </c>
      <c r="E166" s="5">
        <v>1045156</v>
      </c>
      <c r="F166" s="5">
        <v>1019396</v>
      </c>
      <c r="G166" s="5">
        <v>626</v>
      </c>
      <c r="H166" s="5">
        <v>1118</v>
      </c>
      <c r="I166" s="5">
        <v>0</v>
      </c>
      <c r="J166" s="5">
        <v>73</v>
      </c>
      <c r="K166" s="5">
        <v>12160</v>
      </c>
      <c r="L166" s="5">
        <v>0</v>
      </c>
      <c r="M166" s="5">
        <v>9633</v>
      </c>
      <c r="N166" s="5">
        <v>2150</v>
      </c>
    </row>
    <row r="167" spans="1:14">
      <c r="A167" s="5">
        <v>1394</v>
      </c>
      <c r="B167" s="5">
        <v>9</v>
      </c>
      <c r="C167" s="5" t="s">
        <v>458</v>
      </c>
      <c r="D167" s="5" t="s">
        <v>459</v>
      </c>
      <c r="E167" s="5">
        <v>39109653</v>
      </c>
      <c r="F167" s="5">
        <v>36137894</v>
      </c>
      <c r="G167" s="5">
        <v>21648</v>
      </c>
      <c r="H167" s="5">
        <v>72973</v>
      </c>
      <c r="I167" s="5">
        <v>0</v>
      </c>
      <c r="J167" s="5">
        <v>15833</v>
      </c>
      <c r="K167" s="5">
        <v>1103627</v>
      </c>
      <c r="L167" s="5">
        <v>158926</v>
      </c>
      <c r="M167" s="5">
        <v>1552344</v>
      </c>
      <c r="N167" s="5">
        <v>46408</v>
      </c>
    </row>
    <row r="168" spans="1:14">
      <c r="A168" s="5">
        <v>1394</v>
      </c>
      <c r="B168" s="5">
        <v>3</v>
      </c>
      <c r="C168" s="5" t="s">
        <v>460</v>
      </c>
      <c r="D168" s="5" t="s">
        <v>461</v>
      </c>
      <c r="E168" s="5">
        <v>32740256</v>
      </c>
      <c r="F168" s="5">
        <v>30983168</v>
      </c>
      <c r="G168" s="5">
        <v>55863</v>
      </c>
      <c r="H168" s="5">
        <v>144215</v>
      </c>
      <c r="I168" s="5">
        <v>97918</v>
      </c>
      <c r="J168" s="5">
        <v>6688</v>
      </c>
      <c r="K168" s="5">
        <v>110338</v>
      </c>
      <c r="L168" s="5">
        <v>50001</v>
      </c>
      <c r="M168" s="5">
        <v>1194504</v>
      </c>
      <c r="N168" s="5">
        <v>97560</v>
      </c>
    </row>
    <row r="169" spans="1:14">
      <c r="A169" s="5">
        <v>1394</v>
      </c>
      <c r="B169" s="5">
        <v>4</v>
      </c>
      <c r="C169" s="5" t="s">
        <v>462</v>
      </c>
      <c r="D169" s="5" t="s">
        <v>463</v>
      </c>
      <c r="E169" s="5">
        <v>4245639</v>
      </c>
      <c r="F169" s="5">
        <v>4087040</v>
      </c>
      <c r="G169" s="5">
        <v>8817</v>
      </c>
      <c r="H169" s="5">
        <v>7690</v>
      </c>
      <c r="I169" s="5">
        <v>0</v>
      </c>
      <c r="J169" s="5">
        <v>1233</v>
      </c>
      <c r="K169" s="5">
        <v>-49750</v>
      </c>
      <c r="L169" s="5">
        <v>20815</v>
      </c>
      <c r="M169" s="5">
        <v>138257</v>
      </c>
      <c r="N169" s="5">
        <v>31537</v>
      </c>
    </row>
    <row r="170" spans="1:14">
      <c r="A170" s="5">
        <v>1394</v>
      </c>
      <c r="B170" s="5">
        <v>4</v>
      </c>
      <c r="C170" s="5" t="s">
        <v>464</v>
      </c>
      <c r="D170" s="5" t="s">
        <v>465</v>
      </c>
      <c r="E170" s="5">
        <v>3180882</v>
      </c>
      <c r="F170" s="5">
        <v>2880710</v>
      </c>
      <c r="G170" s="5">
        <v>8325</v>
      </c>
      <c r="H170" s="5">
        <v>4833</v>
      </c>
      <c r="I170" s="5">
        <v>97918</v>
      </c>
      <c r="J170" s="5">
        <v>1690</v>
      </c>
      <c r="K170" s="5">
        <v>98672</v>
      </c>
      <c r="L170" s="5">
        <v>4569</v>
      </c>
      <c r="M170" s="5">
        <v>58364</v>
      </c>
      <c r="N170" s="5">
        <v>25800</v>
      </c>
    </row>
    <row r="171" spans="1:14">
      <c r="A171" s="5">
        <v>1394</v>
      </c>
      <c r="B171" s="5">
        <v>4</v>
      </c>
      <c r="C171" s="5" t="s">
        <v>466</v>
      </c>
      <c r="D171" s="5" t="s">
        <v>467</v>
      </c>
      <c r="E171" s="5">
        <v>534895</v>
      </c>
      <c r="F171" s="5">
        <v>468355</v>
      </c>
      <c r="G171" s="5">
        <v>776</v>
      </c>
      <c r="H171" s="5">
        <v>1531</v>
      </c>
      <c r="I171" s="5">
        <v>0</v>
      </c>
      <c r="J171" s="5">
        <v>156</v>
      </c>
      <c r="K171" s="5">
        <v>33382</v>
      </c>
      <c r="L171" s="5">
        <v>0</v>
      </c>
      <c r="M171" s="5">
        <v>30694</v>
      </c>
      <c r="N171" s="5">
        <v>0</v>
      </c>
    </row>
    <row r="172" spans="1:14">
      <c r="A172" s="5">
        <v>1394</v>
      </c>
      <c r="B172" s="5">
        <v>4</v>
      </c>
      <c r="C172" s="5" t="s">
        <v>468</v>
      </c>
      <c r="D172" s="5" t="s">
        <v>469</v>
      </c>
      <c r="E172" s="5">
        <v>5128357</v>
      </c>
      <c r="F172" s="5">
        <v>4682170</v>
      </c>
      <c r="G172" s="5">
        <v>8592</v>
      </c>
      <c r="H172" s="5">
        <v>31612</v>
      </c>
      <c r="I172" s="5">
        <v>0</v>
      </c>
      <c r="J172" s="5">
        <v>1071</v>
      </c>
      <c r="K172" s="5">
        <v>-26392</v>
      </c>
      <c r="L172" s="5">
        <v>6176</v>
      </c>
      <c r="M172" s="5">
        <v>418121</v>
      </c>
      <c r="N172" s="5">
        <v>7007</v>
      </c>
    </row>
    <row r="173" spans="1:14">
      <c r="A173" s="5">
        <v>1394</v>
      </c>
      <c r="B173" s="5">
        <v>4</v>
      </c>
      <c r="C173" s="5" t="s">
        <v>470</v>
      </c>
      <c r="D173" s="5" t="s">
        <v>471</v>
      </c>
      <c r="E173" s="5">
        <v>4455145</v>
      </c>
      <c r="F173" s="5">
        <v>4274006</v>
      </c>
      <c r="G173" s="5">
        <v>19859</v>
      </c>
      <c r="H173" s="5">
        <v>82805</v>
      </c>
      <c r="I173" s="5">
        <v>0</v>
      </c>
      <c r="J173" s="5">
        <v>1481</v>
      </c>
      <c r="K173" s="5">
        <v>25242</v>
      </c>
      <c r="L173" s="5">
        <v>12130</v>
      </c>
      <c r="M173" s="5">
        <v>35273</v>
      </c>
      <c r="N173" s="5">
        <v>4347</v>
      </c>
    </row>
    <row r="174" spans="1:14">
      <c r="A174" s="5">
        <v>1394</v>
      </c>
      <c r="B174" s="5">
        <v>4</v>
      </c>
      <c r="C174" s="5" t="s">
        <v>472</v>
      </c>
      <c r="D174" s="5" t="s">
        <v>473</v>
      </c>
      <c r="E174" s="5">
        <v>749872</v>
      </c>
      <c r="F174" s="5">
        <v>750021</v>
      </c>
      <c r="G174" s="5">
        <v>2450</v>
      </c>
      <c r="H174" s="5">
        <v>13569</v>
      </c>
      <c r="I174" s="5">
        <v>0</v>
      </c>
      <c r="J174" s="5">
        <v>489</v>
      </c>
      <c r="K174" s="5">
        <v>-23795</v>
      </c>
      <c r="L174" s="5">
        <v>387</v>
      </c>
      <c r="M174" s="5">
        <v>6750</v>
      </c>
      <c r="N174" s="5">
        <v>0</v>
      </c>
    </row>
    <row r="175" spans="1:14">
      <c r="A175" s="5">
        <v>1394</v>
      </c>
      <c r="B175" s="5">
        <v>4</v>
      </c>
      <c r="C175" s="5" t="s">
        <v>474</v>
      </c>
      <c r="D175" s="5" t="s">
        <v>475</v>
      </c>
      <c r="E175" s="5">
        <v>14445467</v>
      </c>
      <c r="F175" s="5">
        <v>13840865</v>
      </c>
      <c r="G175" s="5">
        <v>7043</v>
      </c>
      <c r="H175" s="5">
        <v>2174</v>
      </c>
      <c r="I175" s="5">
        <v>0</v>
      </c>
      <c r="J175" s="5">
        <v>567</v>
      </c>
      <c r="K175" s="5">
        <v>52979</v>
      </c>
      <c r="L175" s="5">
        <v>5924</v>
      </c>
      <c r="M175" s="5">
        <v>507045</v>
      </c>
      <c r="N175" s="5">
        <v>28869</v>
      </c>
    </row>
    <row r="176" spans="1:14">
      <c r="A176" s="5">
        <v>1394</v>
      </c>
      <c r="B176" s="5">
        <v>2</v>
      </c>
      <c r="C176" s="5" t="s">
        <v>476</v>
      </c>
      <c r="D176" s="5" t="s">
        <v>477</v>
      </c>
      <c r="E176" s="5">
        <v>483263938</v>
      </c>
      <c r="F176" s="5">
        <v>465322202</v>
      </c>
      <c r="G176" s="5">
        <v>1509638</v>
      </c>
      <c r="H176" s="5">
        <v>1706645</v>
      </c>
      <c r="I176" s="5">
        <v>0</v>
      </c>
      <c r="J176" s="5">
        <v>31612</v>
      </c>
      <c r="K176" s="5">
        <v>768399</v>
      </c>
      <c r="L176" s="5">
        <v>534203</v>
      </c>
      <c r="M176" s="5">
        <v>5193780</v>
      </c>
      <c r="N176" s="5">
        <v>8197459</v>
      </c>
    </row>
    <row r="177" spans="1:14">
      <c r="A177" s="5">
        <v>1394</v>
      </c>
      <c r="B177" s="5">
        <v>3</v>
      </c>
      <c r="C177" s="5" t="s">
        <v>478</v>
      </c>
      <c r="D177" s="5" t="s">
        <v>479</v>
      </c>
      <c r="E177" s="5">
        <v>319427763</v>
      </c>
      <c r="F177" s="5">
        <v>305064339</v>
      </c>
      <c r="G177" s="5">
        <v>962850</v>
      </c>
      <c r="H177" s="5">
        <v>1382955</v>
      </c>
      <c r="I177" s="5">
        <v>0</v>
      </c>
      <c r="J177" s="5">
        <v>3166</v>
      </c>
      <c r="K177" s="5">
        <v>188865</v>
      </c>
      <c r="L177" s="5">
        <v>43425</v>
      </c>
      <c r="M177" s="5">
        <v>3905454</v>
      </c>
      <c r="N177" s="5">
        <v>7876708</v>
      </c>
    </row>
    <row r="178" spans="1:14">
      <c r="A178" s="5">
        <v>1394</v>
      </c>
      <c r="B178" s="5">
        <v>4</v>
      </c>
      <c r="C178" s="5" t="s">
        <v>480</v>
      </c>
      <c r="D178" s="5" t="s">
        <v>479</v>
      </c>
      <c r="E178" s="5">
        <v>319427763</v>
      </c>
      <c r="F178" s="5">
        <v>305064339</v>
      </c>
      <c r="G178" s="5">
        <v>962850</v>
      </c>
      <c r="H178" s="5">
        <v>1382955</v>
      </c>
      <c r="I178" s="5">
        <v>0</v>
      </c>
      <c r="J178" s="5">
        <v>3166</v>
      </c>
      <c r="K178" s="5">
        <v>188865</v>
      </c>
      <c r="L178" s="5">
        <v>43425</v>
      </c>
      <c r="M178" s="5">
        <v>3905454</v>
      </c>
      <c r="N178" s="5">
        <v>7876708</v>
      </c>
    </row>
    <row r="179" spans="1:14">
      <c r="A179" s="5">
        <v>1394</v>
      </c>
      <c r="B179" s="5">
        <v>3</v>
      </c>
      <c r="C179" s="5" t="s">
        <v>481</v>
      </c>
      <c r="D179" s="5" t="s">
        <v>482</v>
      </c>
      <c r="E179" s="5">
        <v>7344191</v>
      </c>
      <c r="F179" s="5">
        <v>6725404</v>
      </c>
      <c r="G179" s="5">
        <v>22360</v>
      </c>
      <c r="H179" s="5">
        <v>7329</v>
      </c>
      <c r="I179" s="5">
        <v>0</v>
      </c>
      <c r="J179" s="5">
        <v>738</v>
      </c>
      <c r="K179" s="5">
        <v>144165</v>
      </c>
      <c r="L179" s="5">
        <v>19559</v>
      </c>
      <c r="M179" s="5">
        <v>419888</v>
      </c>
      <c r="N179" s="5">
        <v>4749</v>
      </c>
    </row>
    <row r="180" spans="1:14">
      <c r="A180" s="5">
        <v>1394</v>
      </c>
      <c r="B180" s="5">
        <v>4</v>
      </c>
      <c r="C180" s="5" t="s">
        <v>483</v>
      </c>
      <c r="D180" s="5" t="s">
        <v>482</v>
      </c>
      <c r="E180" s="5">
        <v>7344191</v>
      </c>
      <c r="F180" s="5">
        <v>6725404</v>
      </c>
      <c r="G180" s="5">
        <v>22360</v>
      </c>
      <c r="H180" s="5">
        <v>7329</v>
      </c>
      <c r="I180" s="5">
        <v>0</v>
      </c>
      <c r="J180" s="5">
        <v>738</v>
      </c>
      <c r="K180" s="5">
        <v>144165</v>
      </c>
      <c r="L180" s="5">
        <v>19559</v>
      </c>
      <c r="M180" s="5">
        <v>419888</v>
      </c>
      <c r="N180" s="5">
        <v>4749</v>
      </c>
    </row>
    <row r="181" spans="1:14">
      <c r="A181" s="5">
        <v>1394</v>
      </c>
      <c r="B181" s="5">
        <v>3</v>
      </c>
      <c r="C181" s="5" t="s">
        <v>484</v>
      </c>
      <c r="D181" s="5" t="s">
        <v>485</v>
      </c>
      <c r="E181" s="5">
        <v>156491984</v>
      </c>
      <c r="F181" s="5">
        <v>153532459</v>
      </c>
      <c r="G181" s="5">
        <v>524428</v>
      </c>
      <c r="H181" s="5">
        <v>316362</v>
      </c>
      <c r="I181" s="5">
        <v>0</v>
      </c>
      <c r="J181" s="5">
        <v>27708</v>
      </c>
      <c r="K181" s="5">
        <v>435369</v>
      </c>
      <c r="L181" s="5">
        <v>471220</v>
      </c>
      <c r="M181" s="5">
        <v>868437</v>
      </c>
      <c r="N181" s="5">
        <v>316002</v>
      </c>
    </row>
    <row r="182" spans="1:14">
      <c r="A182" s="5">
        <v>1394</v>
      </c>
      <c r="B182" s="5">
        <v>4</v>
      </c>
      <c r="C182" s="5" t="s">
        <v>486</v>
      </c>
      <c r="D182" s="5" t="s">
        <v>485</v>
      </c>
      <c r="E182" s="5">
        <v>156491984</v>
      </c>
      <c r="F182" s="5">
        <v>153532459</v>
      </c>
      <c r="G182" s="5">
        <v>524428</v>
      </c>
      <c r="H182" s="5">
        <v>316362</v>
      </c>
      <c r="I182" s="5">
        <v>0</v>
      </c>
      <c r="J182" s="5">
        <v>27708</v>
      </c>
      <c r="K182" s="5">
        <v>435369</v>
      </c>
      <c r="L182" s="5">
        <v>471220</v>
      </c>
      <c r="M182" s="5">
        <v>868437</v>
      </c>
      <c r="N182" s="5">
        <v>316002</v>
      </c>
    </row>
    <row r="183" spans="1:14">
      <c r="A183" s="5">
        <v>1394</v>
      </c>
      <c r="B183" s="5">
        <v>2</v>
      </c>
      <c r="C183" s="5" t="s">
        <v>487</v>
      </c>
      <c r="D183" s="5" t="s">
        <v>488</v>
      </c>
      <c r="E183" s="5">
        <v>31460562</v>
      </c>
      <c r="F183" s="5">
        <v>21348222</v>
      </c>
      <c r="G183" s="5">
        <v>12851</v>
      </c>
      <c r="H183" s="5">
        <v>36015</v>
      </c>
      <c r="I183" s="5">
        <v>0</v>
      </c>
      <c r="J183" s="5">
        <v>3661</v>
      </c>
      <c r="K183" s="5">
        <v>476563</v>
      </c>
      <c r="L183" s="5">
        <v>36481</v>
      </c>
      <c r="M183" s="5">
        <v>9332278</v>
      </c>
      <c r="N183" s="5">
        <v>214491</v>
      </c>
    </row>
    <row r="184" spans="1:14">
      <c r="A184" s="5">
        <v>1394</v>
      </c>
      <c r="B184" s="5">
        <v>3</v>
      </c>
      <c r="C184" s="5" t="s">
        <v>489</v>
      </c>
      <c r="D184" s="5" t="s">
        <v>490</v>
      </c>
      <c r="E184" s="5">
        <v>5970649</v>
      </c>
      <c r="F184" s="5">
        <v>3156603</v>
      </c>
      <c r="G184" s="5">
        <v>697</v>
      </c>
      <c r="H184" s="5">
        <v>15861</v>
      </c>
      <c r="I184" s="5">
        <v>0</v>
      </c>
      <c r="J184" s="5">
        <v>1129</v>
      </c>
      <c r="K184" s="5">
        <v>300130</v>
      </c>
      <c r="L184" s="5">
        <v>3748</v>
      </c>
      <c r="M184" s="5">
        <v>2492481</v>
      </c>
      <c r="N184" s="5">
        <v>0</v>
      </c>
    </row>
    <row r="185" spans="1:14">
      <c r="A185" s="5">
        <v>1394</v>
      </c>
      <c r="B185" s="5">
        <v>4</v>
      </c>
      <c r="C185" s="5" t="s">
        <v>491</v>
      </c>
      <c r="D185" s="5" t="s">
        <v>492</v>
      </c>
      <c r="E185" s="5">
        <v>5842439</v>
      </c>
      <c r="F185" s="5">
        <v>3021551</v>
      </c>
      <c r="G185" s="5">
        <v>667</v>
      </c>
      <c r="H185" s="5">
        <v>14861</v>
      </c>
      <c r="I185" s="5">
        <v>0</v>
      </c>
      <c r="J185" s="5">
        <v>1121</v>
      </c>
      <c r="K185" s="5">
        <v>308130</v>
      </c>
      <c r="L185" s="5">
        <v>3628</v>
      </c>
      <c r="M185" s="5">
        <v>2492481</v>
      </c>
      <c r="N185" s="5">
        <v>0</v>
      </c>
    </row>
    <row r="186" spans="1:14">
      <c r="A186" s="5">
        <v>1394</v>
      </c>
      <c r="B186" s="5">
        <v>4</v>
      </c>
      <c r="C186" s="5" t="s">
        <v>493</v>
      </c>
      <c r="D186" s="5" t="s">
        <v>494</v>
      </c>
      <c r="E186" s="5">
        <v>128210</v>
      </c>
      <c r="F186" s="5">
        <v>135052</v>
      </c>
      <c r="G186" s="5">
        <v>30</v>
      </c>
      <c r="H186" s="5">
        <v>1000</v>
      </c>
      <c r="I186" s="5">
        <v>0</v>
      </c>
      <c r="J186" s="5">
        <v>9</v>
      </c>
      <c r="K186" s="5">
        <v>-8000</v>
      </c>
      <c r="L186" s="5">
        <v>120</v>
      </c>
      <c r="M186" s="5">
        <v>0</v>
      </c>
      <c r="N186" s="5">
        <v>0</v>
      </c>
    </row>
    <row r="187" spans="1:14">
      <c r="A187" s="5">
        <v>1394</v>
      </c>
      <c r="B187" s="5">
        <v>3</v>
      </c>
      <c r="C187" s="5" t="s">
        <v>495</v>
      </c>
      <c r="D187" s="5" t="s">
        <v>496</v>
      </c>
      <c r="E187" s="5">
        <v>3058797</v>
      </c>
      <c r="F187" s="5">
        <v>2562889</v>
      </c>
      <c r="G187" s="5">
        <v>2218</v>
      </c>
      <c r="H187" s="5">
        <v>14750</v>
      </c>
      <c r="I187" s="5">
        <v>0</v>
      </c>
      <c r="J187" s="5">
        <v>639</v>
      </c>
      <c r="K187" s="5">
        <v>87510</v>
      </c>
      <c r="L187" s="5">
        <v>1263</v>
      </c>
      <c r="M187" s="5">
        <v>383229</v>
      </c>
      <c r="N187" s="5">
        <v>6299</v>
      </c>
    </row>
    <row r="188" spans="1:14">
      <c r="A188" s="5">
        <v>1394</v>
      </c>
      <c r="B188" s="5">
        <v>4</v>
      </c>
      <c r="C188" s="5" t="s">
        <v>497</v>
      </c>
      <c r="D188" s="5" t="s">
        <v>496</v>
      </c>
      <c r="E188" s="5">
        <v>3058797</v>
      </c>
      <c r="F188" s="5">
        <v>2562889</v>
      </c>
      <c r="G188" s="5">
        <v>2218</v>
      </c>
      <c r="H188" s="5">
        <v>14750</v>
      </c>
      <c r="I188" s="5">
        <v>0</v>
      </c>
      <c r="J188" s="5">
        <v>639</v>
      </c>
      <c r="K188" s="5">
        <v>87510</v>
      </c>
      <c r="L188" s="5">
        <v>1263</v>
      </c>
      <c r="M188" s="5">
        <v>383229</v>
      </c>
      <c r="N188" s="5">
        <v>6299</v>
      </c>
    </row>
    <row r="189" spans="1:14">
      <c r="A189" s="5">
        <v>1394</v>
      </c>
      <c r="B189" s="5">
        <v>3</v>
      </c>
      <c r="C189" s="5" t="s">
        <v>498</v>
      </c>
      <c r="D189" s="5" t="s">
        <v>499</v>
      </c>
      <c r="E189" s="5">
        <v>22431116</v>
      </c>
      <c r="F189" s="5">
        <v>15628730</v>
      </c>
      <c r="G189" s="5">
        <v>9936</v>
      </c>
      <c r="H189" s="5">
        <v>5404</v>
      </c>
      <c r="I189" s="5">
        <v>0</v>
      </c>
      <c r="J189" s="5">
        <v>1893</v>
      </c>
      <c r="K189" s="5">
        <v>88924</v>
      </c>
      <c r="L189" s="5">
        <v>31470</v>
      </c>
      <c r="M189" s="5">
        <v>6456568</v>
      </c>
      <c r="N189" s="5">
        <v>208192</v>
      </c>
    </row>
    <row r="190" spans="1:14">
      <c r="A190" s="5">
        <v>1394</v>
      </c>
      <c r="B190" s="5">
        <v>4</v>
      </c>
      <c r="C190" s="5" t="s">
        <v>500</v>
      </c>
      <c r="D190" s="5" t="s">
        <v>501</v>
      </c>
      <c r="E190" s="5">
        <v>9223366</v>
      </c>
      <c r="F190" s="5">
        <v>8955703</v>
      </c>
      <c r="G190" s="5">
        <v>1280</v>
      </c>
      <c r="H190" s="5">
        <v>5404</v>
      </c>
      <c r="I190" s="5">
        <v>0</v>
      </c>
      <c r="J190" s="5">
        <v>1636</v>
      </c>
      <c r="K190" s="5">
        <v>11174</v>
      </c>
      <c r="L190" s="5">
        <v>25218</v>
      </c>
      <c r="M190" s="5">
        <v>15190</v>
      </c>
      <c r="N190" s="5">
        <v>207761</v>
      </c>
    </row>
    <row r="191" spans="1:14">
      <c r="A191" s="5">
        <v>1394</v>
      </c>
      <c r="B191" s="5">
        <v>4</v>
      </c>
      <c r="C191" s="5" t="s">
        <v>502</v>
      </c>
      <c r="D191" s="5" t="s">
        <v>503</v>
      </c>
      <c r="E191" s="5">
        <v>117333</v>
      </c>
      <c r="F191" s="5">
        <v>116744</v>
      </c>
      <c r="G191" s="5">
        <v>0</v>
      </c>
      <c r="H191" s="5">
        <v>0</v>
      </c>
      <c r="I191" s="5">
        <v>0</v>
      </c>
      <c r="J191" s="5">
        <v>74</v>
      </c>
      <c r="K191" s="5">
        <v>85</v>
      </c>
      <c r="L191" s="5">
        <v>0</v>
      </c>
      <c r="M191" s="5">
        <v>0</v>
      </c>
      <c r="N191" s="5">
        <v>430</v>
      </c>
    </row>
    <row r="192" spans="1:14">
      <c r="A192" s="5">
        <v>1394</v>
      </c>
      <c r="B192" s="5">
        <v>4</v>
      </c>
      <c r="C192" s="5" t="s">
        <v>504</v>
      </c>
      <c r="D192" s="5" t="s">
        <v>499</v>
      </c>
      <c r="E192" s="5">
        <v>13090418</v>
      </c>
      <c r="F192" s="5">
        <v>6556283</v>
      </c>
      <c r="G192" s="5">
        <v>8657</v>
      </c>
      <c r="H192" s="5">
        <v>0</v>
      </c>
      <c r="I192" s="5">
        <v>0</v>
      </c>
      <c r="J192" s="5">
        <v>184</v>
      </c>
      <c r="K192" s="5">
        <v>77664</v>
      </c>
      <c r="L192" s="5">
        <v>6251</v>
      </c>
      <c r="M192" s="5">
        <v>6441378</v>
      </c>
      <c r="N192" s="5">
        <v>0</v>
      </c>
    </row>
    <row r="193" spans="1:14">
      <c r="A193" s="5">
        <v>1394</v>
      </c>
      <c r="B193" s="5">
        <v>2</v>
      </c>
      <c r="C193" s="5" t="s">
        <v>505</v>
      </c>
      <c r="D193" s="5" t="s">
        <v>506</v>
      </c>
      <c r="E193" s="5">
        <v>21571330</v>
      </c>
      <c r="F193" s="5">
        <v>20903053</v>
      </c>
      <c r="G193" s="5">
        <v>84702</v>
      </c>
      <c r="H193" s="5">
        <v>97600</v>
      </c>
      <c r="I193" s="5">
        <v>0</v>
      </c>
      <c r="J193" s="5">
        <v>6762</v>
      </c>
      <c r="K193" s="5">
        <v>103764</v>
      </c>
      <c r="L193" s="5">
        <v>32389</v>
      </c>
      <c r="M193" s="5">
        <v>69097</v>
      </c>
      <c r="N193" s="5">
        <v>273963</v>
      </c>
    </row>
    <row r="194" spans="1:14">
      <c r="A194" s="5">
        <v>1394</v>
      </c>
      <c r="B194" s="5">
        <v>3</v>
      </c>
      <c r="C194" s="5" t="s">
        <v>507</v>
      </c>
      <c r="D194" s="5" t="s">
        <v>506</v>
      </c>
      <c r="E194" s="5">
        <v>21571330</v>
      </c>
      <c r="F194" s="5">
        <v>20903053</v>
      </c>
      <c r="G194" s="5">
        <v>84702</v>
      </c>
      <c r="H194" s="5">
        <v>97600</v>
      </c>
      <c r="I194" s="5">
        <v>0</v>
      </c>
      <c r="J194" s="5">
        <v>6762</v>
      </c>
      <c r="K194" s="5">
        <v>103764</v>
      </c>
      <c r="L194" s="5">
        <v>32389</v>
      </c>
      <c r="M194" s="5">
        <v>69097</v>
      </c>
      <c r="N194" s="5">
        <v>273963</v>
      </c>
    </row>
    <row r="195" spans="1:14">
      <c r="A195" s="5">
        <v>1394</v>
      </c>
      <c r="B195" s="5">
        <v>4</v>
      </c>
      <c r="C195" s="5" t="s">
        <v>508</v>
      </c>
      <c r="D195" s="5" t="s">
        <v>506</v>
      </c>
      <c r="E195" s="5">
        <v>21571330</v>
      </c>
      <c r="F195" s="5">
        <v>20903053</v>
      </c>
      <c r="G195" s="5">
        <v>84702</v>
      </c>
      <c r="H195" s="5">
        <v>97600</v>
      </c>
      <c r="I195" s="5">
        <v>0</v>
      </c>
      <c r="J195" s="5">
        <v>6762</v>
      </c>
      <c r="K195" s="5">
        <v>103764</v>
      </c>
      <c r="L195" s="5">
        <v>32389</v>
      </c>
      <c r="M195" s="5">
        <v>69097</v>
      </c>
      <c r="N195" s="5">
        <v>273963</v>
      </c>
    </row>
    <row r="196" spans="1:14">
      <c r="A196" s="5">
        <v>1394</v>
      </c>
      <c r="B196" s="5">
        <v>2</v>
      </c>
      <c r="C196" s="5" t="s">
        <v>509</v>
      </c>
      <c r="D196" s="5" t="s">
        <v>510</v>
      </c>
      <c r="E196" s="5">
        <v>17706319</v>
      </c>
      <c r="F196" s="5">
        <v>16748002</v>
      </c>
      <c r="G196" s="5">
        <v>29051</v>
      </c>
      <c r="H196" s="5">
        <v>33148</v>
      </c>
      <c r="I196" s="5">
        <v>0</v>
      </c>
      <c r="J196" s="5">
        <v>9590</v>
      </c>
      <c r="K196" s="5">
        <v>181150</v>
      </c>
      <c r="L196" s="5">
        <v>161838</v>
      </c>
      <c r="M196" s="5">
        <v>437785</v>
      </c>
      <c r="N196" s="5">
        <v>105755</v>
      </c>
    </row>
    <row r="197" spans="1:14">
      <c r="A197" s="5">
        <v>1394</v>
      </c>
      <c r="B197" s="5">
        <v>3</v>
      </c>
      <c r="C197" s="5" t="s">
        <v>511</v>
      </c>
      <c r="D197" s="5" t="s">
        <v>512</v>
      </c>
      <c r="E197" s="5">
        <v>248803</v>
      </c>
      <c r="F197" s="5">
        <v>17970</v>
      </c>
      <c r="G197" s="5">
        <v>338</v>
      </c>
      <c r="H197" s="5">
        <v>378</v>
      </c>
      <c r="I197" s="5">
        <v>0</v>
      </c>
      <c r="J197" s="5">
        <v>105</v>
      </c>
      <c r="K197" s="5">
        <v>32574</v>
      </c>
      <c r="L197" s="5">
        <v>2000</v>
      </c>
      <c r="M197" s="5">
        <v>195438</v>
      </c>
      <c r="N197" s="5">
        <v>0</v>
      </c>
    </row>
    <row r="198" spans="1:14">
      <c r="A198" s="5">
        <v>1394</v>
      </c>
      <c r="B198" s="5">
        <v>9</v>
      </c>
      <c r="C198" s="5" t="s">
        <v>513</v>
      </c>
      <c r="D198" s="5" t="s">
        <v>514</v>
      </c>
      <c r="E198" s="5">
        <v>248803</v>
      </c>
      <c r="F198" s="5">
        <v>17970</v>
      </c>
      <c r="G198" s="5">
        <v>338</v>
      </c>
      <c r="H198" s="5">
        <v>378</v>
      </c>
      <c r="I198" s="5">
        <v>0</v>
      </c>
      <c r="J198" s="5">
        <v>105</v>
      </c>
      <c r="K198" s="5">
        <v>32574</v>
      </c>
      <c r="L198" s="5">
        <v>2000</v>
      </c>
      <c r="M198" s="5">
        <v>195438</v>
      </c>
      <c r="N198" s="5">
        <v>0</v>
      </c>
    </row>
    <row r="199" spans="1:14">
      <c r="A199" s="5">
        <v>1394</v>
      </c>
      <c r="B199" s="5">
        <v>3</v>
      </c>
      <c r="C199" s="5" t="s">
        <v>515</v>
      </c>
      <c r="D199" s="5" t="s">
        <v>516</v>
      </c>
      <c r="E199" s="5">
        <v>190474</v>
      </c>
      <c r="F199" s="5">
        <v>188090</v>
      </c>
      <c r="G199" s="5">
        <v>210</v>
      </c>
      <c r="H199" s="5">
        <v>0</v>
      </c>
      <c r="I199" s="5">
        <v>0</v>
      </c>
      <c r="J199" s="5">
        <v>381</v>
      </c>
      <c r="K199" s="5">
        <v>-345</v>
      </c>
      <c r="L199" s="5">
        <v>188</v>
      </c>
      <c r="M199" s="5">
        <v>1950</v>
      </c>
      <c r="N199" s="5">
        <v>0</v>
      </c>
    </row>
    <row r="200" spans="1:14">
      <c r="A200" s="5">
        <v>1394</v>
      </c>
      <c r="B200" s="5">
        <v>4</v>
      </c>
      <c r="C200" s="5" t="s">
        <v>517</v>
      </c>
      <c r="D200" s="5" t="s">
        <v>516</v>
      </c>
      <c r="E200" s="5">
        <v>190474</v>
      </c>
      <c r="F200" s="5">
        <v>188090</v>
      </c>
      <c r="G200" s="5">
        <v>210</v>
      </c>
      <c r="H200" s="5">
        <v>0</v>
      </c>
      <c r="I200" s="5">
        <v>0</v>
      </c>
      <c r="J200" s="5">
        <v>381</v>
      </c>
      <c r="K200" s="5">
        <v>-345</v>
      </c>
      <c r="L200" s="5">
        <v>188</v>
      </c>
      <c r="M200" s="5">
        <v>1950</v>
      </c>
      <c r="N200" s="5">
        <v>0</v>
      </c>
    </row>
    <row r="201" spans="1:14">
      <c r="A201" s="5">
        <v>1394</v>
      </c>
      <c r="B201" s="5">
        <v>3</v>
      </c>
      <c r="C201" s="5" t="s">
        <v>518</v>
      </c>
      <c r="D201" s="5" t="s">
        <v>519</v>
      </c>
      <c r="E201" s="5">
        <v>567913</v>
      </c>
      <c r="F201" s="5">
        <v>565911</v>
      </c>
      <c r="G201" s="5">
        <v>384</v>
      </c>
      <c r="H201" s="5">
        <v>428</v>
      </c>
      <c r="I201" s="5">
        <v>0</v>
      </c>
      <c r="J201" s="5">
        <v>141</v>
      </c>
      <c r="K201" s="5">
        <v>-277</v>
      </c>
      <c r="L201" s="5">
        <v>1327</v>
      </c>
      <c r="M201" s="5">
        <v>0</v>
      </c>
      <c r="N201" s="5">
        <v>0</v>
      </c>
    </row>
    <row r="202" spans="1:14">
      <c r="A202" s="5">
        <v>1394</v>
      </c>
      <c r="B202" s="5">
        <v>4</v>
      </c>
      <c r="C202" s="5" t="s">
        <v>520</v>
      </c>
      <c r="D202" s="5" t="s">
        <v>519</v>
      </c>
      <c r="E202" s="5">
        <v>567913</v>
      </c>
      <c r="F202" s="5">
        <v>565911</v>
      </c>
      <c r="G202" s="5">
        <v>384</v>
      </c>
      <c r="H202" s="5">
        <v>428</v>
      </c>
      <c r="I202" s="5">
        <v>0</v>
      </c>
      <c r="J202" s="5">
        <v>141</v>
      </c>
      <c r="K202" s="5">
        <v>-277</v>
      </c>
      <c r="L202" s="5">
        <v>1327</v>
      </c>
      <c r="M202" s="5">
        <v>0</v>
      </c>
      <c r="N202" s="5">
        <v>0</v>
      </c>
    </row>
    <row r="203" spans="1:14">
      <c r="A203" s="5">
        <v>1394</v>
      </c>
      <c r="B203" s="5">
        <v>3</v>
      </c>
      <c r="C203" s="5" t="s">
        <v>521</v>
      </c>
      <c r="D203" s="5" t="s">
        <v>522</v>
      </c>
      <c r="E203" s="5">
        <v>13225727</v>
      </c>
      <c r="F203" s="5">
        <v>12654348</v>
      </c>
      <c r="G203" s="5">
        <v>24873</v>
      </c>
      <c r="H203" s="5">
        <v>22171</v>
      </c>
      <c r="I203" s="5">
        <v>0</v>
      </c>
      <c r="J203" s="5">
        <v>5492</v>
      </c>
      <c r="K203" s="5">
        <v>118896</v>
      </c>
      <c r="L203" s="5">
        <v>149355</v>
      </c>
      <c r="M203" s="5">
        <v>163939</v>
      </c>
      <c r="N203" s="5">
        <v>86652</v>
      </c>
    </row>
    <row r="204" spans="1:14">
      <c r="A204" s="5">
        <v>1394</v>
      </c>
      <c r="B204" s="5">
        <v>4</v>
      </c>
      <c r="C204" s="5" t="s">
        <v>523</v>
      </c>
      <c r="D204" s="5" t="s">
        <v>522</v>
      </c>
      <c r="E204" s="5">
        <v>13225727</v>
      </c>
      <c r="F204" s="5">
        <v>12654348</v>
      </c>
      <c r="G204" s="5">
        <v>24873</v>
      </c>
      <c r="H204" s="5">
        <v>22171</v>
      </c>
      <c r="I204" s="5">
        <v>0</v>
      </c>
      <c r="J204" s="5">
        <v>5492</v>
      </c>
      <c r="K204" s="5">
        <v>118896</v>
      </c>
      <c r="L204" s="5">
        <v>149355</v>
      </c>
      <c r="M204" s="5">
        <v>163939</v>
      </c>
      <c r="N204" s="5">
        <v>86652</v>
      </c>
    </row>
    <row r="205" spans="1:14">
      <c r="A205" s="5">
        <v>1394</v>
      </c>
      <c r="B205" s="5">
        <v>7</v>
      </c>
      <c r="C205" s="5" t="s">
        <v>524</v>
      </c>
      <c r="D205" s="5" t="s">
        <v>525</v>
      </c>
      <c r="E205" s="5">
        <v>3473403</v>
      </c>
      <c r="F205" s="5">
        <v>3321683</v>
      </c>
      <c r="G205" s="5">
        <v>3246</v>
      </c>
      <c r="H205" s="5">
        <v>10171</v>
      </c>
      <c r="I205" s="5">
        <v>0</v>
      </c>
      <c r="J205" s="5">
        <v>3471</v>
      </c>
      <c r="K205" s="5">
        <v>30303</v>
      </c>
      <c r="L205" s="5">
        <v>8968</v>
      </c>
      <c r="M205" s="5">
        <v>76457</v>
      </c>
      <c r="N205" s="5">
        <v>19103</v>
      </c>
    </row>
    <row r="206" spans="1:14">
      <c r="A206" s="5">
        <v>1394</v>
      </c>
      <c r="B206" s="5">
        <v>9</v>
      </c>
      <c r="C206" s="5" t="s">
        <v>526</v>
      </c>
      <c r="D206" s="5" t="s">
        <v>525</v>
      </c>
      <c r="E206" s="5">
        <v>3473403</v>
      </c>
      <c r="F206" s="5">
        <v>3321683</v>
      </c>
      <c r="G206" s="5">
        <v>3246</v>
      </c>
      <c r="H206" s="5">
        <v>10171</v>
      </c>
      <c r="I206" s="5">
        <v>0</v>
      </c>
      <c r="J206" s="5">
        <v>3471</v>
      </c>
      <c r="K206" s="5">
        <v>30303</v>
      </c>
      <c r="L206" s="5">
        <v>8968</v>
      </c>
      <c r="M206" s="5">
        <v>76457</v>
      </c>
      <c r="N206" s="5">
        <v>19103</v>
      </c>
    </row>
    <row r="207" spans="1:14">
      <c r="A207" s="5">
        <v>1394</v>
      </c>
      <c r="B207" s="5">
        <v>2</v>
      </c>
      <c r="C207" s="5" t="s">
        <v>527</v>
      </c>
      <c r="D207" s="5" t="s">
        <v>528</v>
      </c>
      <c r="E207" s="5">
        <v>3818808</v>
      </c>
      <c r="F207" s="5">
        <v>3449292</v>
      </c>
      <c r="G207" s="5">
        <v>5973</v>
      </c>
      <c r="H207" s="5">
        <v>3092</v>
      </c>
      <c r="I207" s="5">
        <v>0</v>
      </c>
      <c r="J207" s="5">
        <v>1113</v>
      </c>
      <c r="K207" s="5">
        <v>60789</v>
      </c>
      <c r="L207" s="5">
        <v>11896</v>
      </c>
      <c r="M207" s="5">
        <v>279493</v>
      </c>
      <c r="N207" s="5">
        <v>7162</v>
      </c>
    </row>
    <row r="208" spans="1:14">
      <c r="A208" s="5">
        <v>1394</v>
      </c>
      <c r="B208" s="5">
        <v>7</v>
      </c>
      <c r="C208" s="5" t="s">
        <v>529</v>
      </c>
      <c r="D208" s="5" t="s">
        <v>530</v>
      </c>
      <c r="E208" s="5">
        <v>3818808</v>
      </c>
      <c r="F208" s="5">
        <v>3449292</v>
      </c>
      <c r="G208" s="5">
        <v>5973</v>
      </c>
      <c r="H208" s="5">
        <v>3092</v>
      </c>
      <c r="I208" s="5">
        <v>0</v>
      </c>
      <c r="J208" s="5">
        <v>1113</v>
      </c>
      <c r="K208" s="5">
        <v>60789</v>
      </c>
      <c r="L208" s="5">
        <v>11896</v>
      </c>
      <c r="M208" s="5">
        <v>279493</v>
      </c>
      <c r="N208" s="5">
        <v>7162</v>
      </c>
    </row>
    <row r="209" spans="1:14">
      <c r="A209" s="5">
        <v>1394</v>
      </c>
      <c r="B209" s="5">
        <v>19</v>
      </c>
      <c r="C209" s="5" t="s">
        <v>531</v>
      </c>
      <c r="D209" s="5" t="s">
        <v>532</v>
      </c>
      <c r="E209" s="5">
        <v>545858</v>
      </c>
      <c r="F209" s="5">
        <v>529468</v>
      </c>
      <c r="G209" s="5">
        <v>9</v>
      </c>
      <c r="H209" s="5">
        <v>894</v>
      </c>
      <c r="I209" s="5">
        <v>0</v>
      </c>
      <c r="J209" s="5">
        <v>107</v>
      </c>
      <c r="K209" s="5">
        <v>15143</v>
      </c>
      <c r="L209" s="5">
        <v>237</v>
      </c>
      <c r="M209" s="5">
        <v>0</v>
      </c>
      <c r="N209" s="5">
        <v>0</v>
      </c>
    </row>
    <row r="210" spans="1:14">
      <c r="A210" s="5">
        <v>1394</v>
      </c>
      <c r="B210" s="5">
        <v>4</v>
      </c>
      <c r="C210" s="5" t="s">
        <v>533</v>
      </c>
      <c r="D210" s="5" t="s">
        <v>534</v>
      </c>
      <c r="E210" s="5">
        <v>690206</v>
      </c>
      <c r="F210" s="5">
        <v>655988</v>
      </c>
      <c r="G210" s="5">
        <v>2491</v>
      </c>
      <c r="H210" s="5">
        <v>800</v>
      </c>
      <c r="I210" s="5">
        <v>0</v>
      </c>
      <c r="J210" s="5">
        <v>205</v>
      </c>
      <c r="K210" s="5">
        <v>0</v>
      </c>
      <c r="L210" s="5">
        <v>341</v>
      </c>
      <c r="M210" s="5">
        <v>23219</v>
      </c>
      <c r="N210" s="5">
        <v>7162</v>
      </c>
    </row>
    <row r="211" spans="1:14">
      <c r="A211" s="5">
        <v>1394</v>
      </c>
      <c r="B211" s="5">
        <v>4</v>
      </c>
      <c r="C211" s="5" t="s">
        <v>535</v>
      </c>
      <c r="D211" s="5" t="s">
        <v>536</v>
      </c>
      <c r="E211" s="5">
        <v>737620</v>
      </c>
      <c r="F211" s="5">
        <v>523640</v>
      </c>
      <c r="G211" s="5">
        <v>906</v>
      </c>
      <c r="H211" s="5">
        <v>1308</v>
      </c>
      <c r="I211" s="5">
        <v>0</v>
      </c>
      <c r="J211" s="5">
        <v>107</v>
      </c>
      <c r="K211" s="5">
        <v>-573</v>
      </c>
      <c r="L211" s="5">
        <v>10231</v>
      </c>
      <c r="M211" s="5">
        <v>202000</v>
      </c>
      <c r="N211" s="5">
        <v>0</v>
      </c>
    </row>
    <row r="212" spans="1:14">
      <c r="A212" s="5">
        <v>1394</v>
      </c>
      <c r="B212" s="5">
        <v>4</v>
      </c>
      <c r="C212" s="5" t="s">
        <v>537</v>
      </c>
      <c r="D212" s="5" t="s">
        <v>538</v>
      </c>
      <c r="E212" s="5">
        <v>1845125</v>
      </c>
      <c r="F212" s="5">
        <v>1740196</v>
      </c>
      <c r="G212" s="5">
        <v>2567</v>
      </c>
      <c r="H212" s="5">
        <v>90</v>
      </c>
      <c r="I212" s="5">
        <v>0</v>
      </c>
      <c r="J212" s="5">
        <v>694</v>
      </c>
      <c r="K212" s="5">
        <v>46219</v>
      </c>
      <c r="L212" s="5">
        <v>1087</v>
      </c>
      <c r="M212" s="5">
        <v>54273</v>
      </c>
      <c r="N212" s="5">
        <v>0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9" t="s">
        <v>159</v>
      </c>
      <c r="B1" s="9"/>
      <c r="C1" s="8" t="str">
        <f>CONCATENATE("6-",'فهرست جداول'!B7,"-",MID('فهرست جداول'!A1, 58,10), "                  (میلیون ریال)")</f>
        <v>6-ارزش سوخت، آب‌ و برق خریداری شده کارگاه‏ها بر حسب نوع سوخت و فعالیت-94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39" customHeight="1" thickBot="1">
      <c r="A2" s="41" t="s">
        <v>128</v>
      </c>
      <c r="B2" s="41" t="s">
        <v>151</v>
      </c>
      <c r="C2" s="41" t="s">
        <v>0</v>
      </c>
      <c r="D2" s="34" t="s">
        <v>1</v>
      </c>
      <c r="E2" s="34" t="s">
        <v>2</v>
      </c>
      <c r="F2" s="34" t="s">
        <v>40</v>
      </c>
      <c r="G2" s="34" t="s">
        <v>41</v>
      </c>
      <c r="H2" s="34" t="s">
        <v>42</v>
      </c>
      <c r="I2" s="34" t="s">
        <v>43</v>
      </c>
      <c r="J2" s="34" t="s">
        <v>44</v>
      </c>
      <c r="K2" s="34" t="s">
        <v>45</v>
      </c>
      <c r="L2" s="34" t="s">
        <v>46</v>
      </c>
      <c r="M2" s="34" t="s">
        <v>47</v>
      </c>
      <c r="N2" s="34" t="s">
        <v>48</v>
      </c>
      <c r="O2" s="34" t="s">
        <v>49</v>
      </c>
      <c r="P2" s="34" t="s">
        <v>50</v>
      </c>
      <c r="Q2" s="34" t="s">
        <v>51</v>
      </c>
    </row>
    <row r="3" spans="1:17">
      <c r="A3" s="5">
        <v>1394</v>
      </c>
      <c r="B3" s="5">
        <v>1</v>
      </c>
      <c r="C3" s="5" t="s">
        <v>162</v>
      </c>
      <c r="D3" s="5" t="s">
        <v>163</v>
      </c>
      <c r="E3" s="5">
        <v>125186679</v>
      </c>
      <c r="F3" s="5">
        <v>63463</v>
      </c>
      <c r="G3" s="5">
        <v>3083247</v>
      </c>
      <c r="H3" s="5">
        <v>1193893</v>
      </c>
      <c r="I3" s="5">
        <v>42541440</v>
      </c>
      <c r="J3" s="5">
        <v>1513688</v>
      </c>
      <c r="K3" s="5">
        <v>3664140</v>
      </c>
      <c r="L3" s="5">
        <v>86199</v>
      </c>
      <c r="M3" s="5">
        <v>3581</v>
      </c>
      <c r="N3" s="5">
        <v>868</v>
      </c>
      <c r="O3" s="5">
        <v>4534794</v>
      </c>
      <c r="P3" s="5">
        <v>62212462</v>
      </c>
      <c r="Q3" s="5">
        <v>6288905</v>
      </c>
    </row>
    <row r="4" spans="1:17">
      <c r="A4" s="5">
        <v>1394</v>
      </c>
      <c r="B4" s="5">
        <v>2</v>
      </c>
      <c r="C4" s="5" t="s">
        <v>164</v>
      </c>
      <c r="D4" s="5" t="s">
        <v>165</v>
      </c>
      <c r="E4" s="5">
        <v>7169865</v>
      </c>
      <c r="F4" s="5">
        <v>3175</v>
      </c>
      <c r="G4" s="5">
        <v>587168</v>
      </c>
      <c r="H4" s="5">
        <v>39969</v>
      </c>
      <c r="I4" s="5">
        <v>2549953</v>
      </c>
      <c r="J4" s="5">
        <v>212071</v>
      </c>
      <c r="K4" s="5">
        <v>113690</v>
      </c>
      <c r="L4" s="5">
        <v>27674</v>
      </c>
      <c r="M4" s="5">
        <v>93</v>
      </c>
      <c r="N4" s="5">
        <v>0</v>
      </c>
      <c r="O4" s="5">
        <v>62871</v>
      </c>
      <c r="P4" s="5">
        <v>3115317</v>
      </c>
      <c r="Q4" s="5">
        <v>457883</v>
      </c>
    </row>
    <row r="5" spans="1:17">
      <c r="A5" s="5">
        <v>1394</v>
      </c>
      <c r="B5" s="5">
        <v>3</v>
      </c>
      <c r="C5" s="5" t="s">
        <v>166</v>
      </c>
      <c r="D5" s="5" t="s">
        <v>167</v>
      </c>
      <c r="E5" s="5">
        <v>637614</v>
      </c>
      <c r="F5" s="5">
        <v>617</v>
      </c>
      <c r="G5" s="5">
        <v>122830</v>
      </c>
      <c r="H5" s="5">
        <v>5697</v>
      </c>
      <c r="I5" s="5">
        <v>95923</v>
      </c>
      <c r="J5" s="5">
        <v>19592</v>
      </c>
      <c r="K5" s="5">
        <v>9214</v>
      </c>
      <c r="L5" s="5">
        <v>0</v>
      </c>
      <c r="M5" s="5">
        <v>93</v>
      </c>
      <c r="N5" s="5">
        <v>0</v>
      </c>
      <c r="O5" s="5">
        <v>296</v>
      </c>
      <c r="P5" s="5">
        <v>334331</v>
      </c>
      <c r="Q5" s="5">
        <v>49021</v>
      </c>
    </row>
    <row r="6" spans="1:17">
      <c r="A6" s="5">
        <v>1394</v>
      </c>
      <c r="B6" s="5">
        <v>4</v>
      </c>
      <c r="C6" s="5" t="s">
        <v>168</v>
      </c>
      <c r="D6" s="5" t="s">
        <v>167</v>
      </c>
      <c r="E6" s="5">
        <v>637614</v>
      </c>
      <c r="F6" s="5">
        <v>617</v>
      </c>
      <c r="G6" s="5">
        <v>122830</v>
      </c>
      <c r="H6" s="5">
        <v>5697</v>
      </c>
      <c r="I6" s="5">
        <v>95923</v>
      </c>
      <c r="J6" s="5">
        <v>19592</v>
      </c>
      <c r="K6" s="5">
        <v>9214</v>
      </c>
      <c r="L6" s="5">
        <v>0</v>
      </c>
      <c r="M6" s="5">
        <v>93</v>
      </c>
      <c r="N6" s="5">
        <v>0</v>
      </c>
      <c r="O6" s="5">
        <v>296</v>
      </c>
      <c r="P6" s="5">
        <v>334331</v>
      </c>
      <c r="Q6" s="5">
        <v>49021</v>
      </c>
    </row>
    <row r="7" spans="1:17">
      <c r="A7" s="5">
        <v>1394</v>
      </c>
      <c r="B7" s="5">
        <v>3</v>
      </c>
      <c r="C7" s="5" t="s">
        <v>169</v>
      </c>
      <c r="D7" s="5" t="s">
        <v>170</v>
      </c>
      <c r="E7" s="5">
        <v>96837</v>
      </c>
      <c r="F7" s="5">
        <v>72</v>
      </c>
      <c r="G7" s="5">
        <v>21101</v>
      </c>
      <c r="H7" s="5">
        <v>418</v>
      </c>
      <c r="I7" s="5">
        <v>19631</v>
      </c>
      <c r="J7" s="5">
        <v>10796</v>
      </c>
      <c r="K7" s="5">
        <v>1402</v>
      </c>
      <c r="L7" s="5">
        <v>0</v>
      </c>
      <c r="M7" s="5">
        <v>0</v>
      </c>
      <c r="N7" s="5">
        <v>0</v>
      </c>
      <c r="O7" s="5">
        <v>264</v>
      </c>
      <c r="P7" s="5">
        <v>35113</v>
      </c>
      <c r="Q7" s="5">
        <v>8040</v>
      </c>
    </row>
    <row r="8" spans="1:17">
      <c r="A8" s="5">
        <v>1394</v>
      </c>
      <c r="B8" s="5">
        <v>4</v>
      </c>
      <c r="C8" s="5" t="s">
        <v>171</v>
      </c>
      <c r="D8" s="5" t="s">
        <v>170</v>
      </c>
      <c r="E8" s="5">
        <v>96837</v>
      </c>
      <c r="F8" s="5">
        <v>72</v>
      </c>
      <c r="G8" s="5">
        <v>21101</v>
      </c>
      <c r="H8" s="5">
        <v>418</v>
      </c>
      <c r="I8" s="5">
        <v>19631</v>
      </c>
      <c r="J8" s="5">
        <v>10796</v>
      </c>
      <c r="K8" s="5">
        <v>1402</v>
      </c>
      <c r="L8" s="5">
        <v>0</v>
      </c>
      <c r="M8" s="5">
        <v>0</v>
      </c>
      <c r="N8" s="5">
        <v>0</v>
      </c>
      <c r="O8" s="5">
        <v>264</v>
      </c>
      <c r="P8" s="5">
        <v>35113</v>
      </c>
      <c r="Q8" s="5">
        <v>8040</v>
      </c>
    </row>
    <row r="9" spans="1:17">
      <c r="A9" s="5">
        <v>1394</v>
      </c>
      <c r="B9" s="5">
        <v>3</v>
      </c>
      <c r="C9" s="5" t="s">
        <v>172</v>
      </c>
      <c r="D9" s="5" t="s">
        <v>173</v>
      </c>
      <c r="E9" s="5">
        <v>484595</v>
      </c>
      <c r="F9" s="5">
        <v>281</v>
      </c>
      <c r="G9" s="5">
        <v>30766</v>
      </c>
      <c r="H9" s="5">
        <v>6173</v>
      </c>
      <c r="I9" s="5">
        <v>167044</v>
      </c>
      <c r="J9" s="5">
        <v>16435</v>
      </c>
      <c r="K9" s="5">
        <v>8245</v>
      </c>
      <c r="L9" s="5">
        <v>0</v>
      </c>
      <c r="M9" s="5">
        <v>0</v>
      </c>
      <c r="N9" s="5">
        <v>0</v>
      </c>
      <c r="O9" s="5">
        <v>278</v>
      </c>
      <c r="P9" s="5">
        <v>196522</v>
      </c>
      <c r="Q9" s="5">
        <v>58853</v>
      </c>
    </row>
    <row r="10" spans="1:17">
      <c r="A10" s="5">
        <v>1394</v>
      </c>
      <c r="B10" s="5">
        <v>4</v>
      </c>
      <c r="C10" s="5" t="s">
        <v>174</v>
      </c>
      <c r="D10" s="5" t="s">
        <v>173</v>
      </c>
      <c r="E10" s="5">
        <v>484595</v>
      </c>
      <c r="F10" s="5">
        <v>281</v>
      </c>
      <c r="G10" s="5">
        <v>30766</v>
      </c>
      <c r="H10" s="5">
        <v>6173</v>
      </c>
      <c r="I10" s="5">
        <v>167044</v>
      </c>
      <c r="J10" s="5">
        <v>16435</v>
      </c>
      <c r="K10" s="5">
        <v>8245</v>
      </c>
      <c r="L10" s="5">
        <v>0</v>
      </c>
      <c r="M10" s="5">
        <v>0</v>
      </c>
      <c r="N10" s="5">
        <v>0</v>
      </c>
      <c r="O10" s="5">
        <v>278</v>
      </c>
      <c r="P10" s="5">
        <v>196522</v>
      </c>
      <c r="Q10" s="5">
        <v>58853</v>
      </c>
    </row>
    <row r="11" spans="1:17">
      <c r="A11" s="5">
        <v>1394</v>
      </c>
      <c r="B11" s="5">
        <v>3</v>
      </c>
      <c r="C11" s="5" t="s">
        <v>175</v>
      </c>
      <c r="D11" s="5" t="s">
        <v>176</v>
      </c>
      <c r="E11" s="5">
        <v>578109</v>
      </c>
      <c r="F11" s="5">
        <v>73</v>
      </c>
      <c r="G11" s="5">
        <v>40413</v>
      </c>
      <c r="H11" s="5">
        <v>3141</v>
      </c>
      <c r="I11" s="5">
        <v>223073</v>
      </c>
      <c r="J11" s="5">
        <v>11071</v>
      </c>
      <c r="K11" s="5">
        <v>15187</v>
      </c>
      <c r="L11" s="5">
        <v>336</v>
      </c>
      <c r="M11" s="5">
        <v>0</v>
      </c>
      <c r="N11" s="5">
        <v>0</v>
      </c>
      <c r="O11" s="5">
        <v>5534</v>
      </c>
      <c r="P11" s="5">
        <v>254197</v>
      </c>
      <c r="Q11" s="5">
        <v>25083</v>
      </c>
    </row>
    <row r="12" spans="1:17">
      <c r="A12" s="5">
        <v>1394</v>
      </c>
      <c r="B12" s="5">
        <v>4</v>
      </c>
      <c r="C12" s="5" t="s">
        <v>177</v>
      </c>
      <c r="D12" s="5" t="s">
        <v>176</v>
      </c>
      <c r="E12" s="5">
        <v>578109</v>
      </c>
      <c r="F12" s="5">
        <v>73</v>
      </c>
      <c r="G12" s="5">
        <v>40413</v>
      </c>
      <c r="H12" s="5">
        <v>3141</v>
      </c>
      <c r="I12" s="5">
        <v>223073</v>
      </c>
      <c r="J12" s="5">
        <v>11071</v>
      </c>
      <c r="K12" s="5">
        <v>15187</v>
      </c>
      <c r="L12" s="5">
        <v>336</v>
      </c>
      <c r="M12" s="5">
        <v>0</v>
      </c>
      <c r="N12" s="5">
        <v>0</v>
      </c>
      <c r="O12" s="5">
        <v>5534</v>
      </c>
      <c r="P12" s="5">
        <v>254197</v>
      </c>
      <c r="Q12" s="5">
        <v>25083</v>
      </c>
    </row>
    <row r="13" spans="1:17">
      <c r="A13" s="5">
        <v>1394</v>
      </c>
      <c r="B13" s="5">
        <v>3</v>
      </c>
      <c r="C13" s="5" t="s">
        <v>178</v>
      </c>
      <c r="D13" s="5" t="s">
        <v>179</v>
      </c>
      <c r="E13" s="5">
        <v>1256464</v>
      </c>
      <c r="F13" s="5">
        <v>557</v>
      </c>
      <c r="G13" s="5">
        <v>98356</v>
      </c>
      <c r="H13" s="5">
        <v>7147</v>
      </c>
      <c r="I13" s="5">
        <v>350905</v>
      </c>
      <c r="J13" s="5">
        <v>39188</v>
      </c>
      <c r="K13" s="5">
        <v>6182</v>
      </c>
      <c r="L13" s="5">
        <v>0</v>
      </c>
      <c r="M13" s="5">
        <v>0</v>
      </c>
      <c r="N13" s="5">
        <v>0</v>
      </c>
      <c r="O13" s="5">
        <v>702</v>
      </c>
      <c r="P13" s="5">
        <v>651032</v>
      </c>
      <c r="Q13" s="5">
        <v>102394</v>
      </c>
    </row>
    <row r="14" spans="1:17">
      <c r="A14" s="5">
        <v>1394</v>
      </c>
      <c r="B14" s="5">
        <v>4</v>
      </c>
      <c r="C14" s="5" t="s">
        <v>180</v>
      </c>
      <c r="D14" s="5" t="s">
        <v>179</v>
      </c>
      <c r="E14" s="5">
        <v>1256464</v>
      </c>
      <c r="F14" s="5">
        <v>557</v>
      </c>
      <c r="G14" s="5">
        <v>98356</v>
      </c>
      <c r="H14" s="5">
        <v>7147</v>
      </c>
      <c r="I14" s="5">
        <v>350905</v>
      </c>
      <c r="J14" s="5">
        <v>39188</v>
      </c>
      <c r="K14" s="5">
        <v>6182</v>
      </c>
      <c r="L14" s="5">
        <v>0</v>
      </c>
      <c r="M14" s="5">
        <v>0</v>
      </c>
      <c r="N14" s="5">
        <v>0</v>
      </c>
      <c r="O14" s="5">
        <v>702</v>
      </c>
      <c r="P14" s="5">
        <v>651032</v>
      </c>
      <c r="Q14" s="5">
        <v>102394</v>
      </c>
    </row>
    <row r="15" spans="1:17">
      <c r="A15" s="5">
        <v>1394</v>
      </c>
      <c r="B15" s="5">
        <v>3</v>
      </c>
      <c r="C15" s="5" t="s">
        <v>181</v>
      </c>
      <c r="D15" s="5" t="s">
        <v>182</v>
      </c>
      <c r="E15" s="5">
        <v>722078</v>
      </c>
      <c r="F15" s="5">
        <v>497</v>
      </c>
      <c r="G15" s="5">
        <v>51806</v>
      </c>
      <c r="H15" s="5">
        <v>5721</v>
      </c>
      <c r="I15" s="5">
        <v>92481</v>
      </c>
      <c r="J15" s="5">
        <v>19649</v>
      </c>
      <c r="K15" s="5">
        <v>9161</v>
      </c>
      <c r="L15" s="5">
        <v>0</v>
      </c>
      <c r="M15" s="5">
        <v>0</v>
      </c>
      <c r="N15" s="5">
        <v>0</v>
      </c>
      <c r="O15" s="5">
        <v>213</v>
      </c>
      <c r="P15" s="5">
        <v>513725</v>
      </c>
      <c r="Q15" s="5">
        <v>28826</v>
      </c>
    </row>
    <row r="16" spans="1:17">
      <c r="A16" s="5">
        <v>1394</v>
      </c>
      <c r="B16" s="5">
        <v>4</v>
      </c>
      <c r="C16" s="5" t="s">
        <v>183</v>
      </c>
      <c r="D16" s="5" t="s">
        <v>184</v>
      </c>
      <c r="E16" s="5">
        <v>560394</v>
      </c>
      <c r="F16" s="5">
        <v>476</v>
      </c>
      <c r="G16" s="5">
        <v>25372</v>
      </c>
      <c r="H16" s="5">
        <v>5465</v>
      </c>
      <c r="I16" s="5">
        <v>40888</v>
      </c>
      <c r="J16" s="5">
        <v>15858</v>
      </c>
      <c r="K16" s="5">
        <v>9161</v>
      </c>
      <c r="L16" s="5">
        <v>0</v>
      </c>
      <c r="M16" s="5">
        <v>0</v>
      </c>
      <c r="N16" s="5">
        <v>0</v>
      </c>
      <c r="O16" s="5">
        <v>213</v>
      </c>
      <c r="P16" s="5">
        <v>443122</v>
      </c>
      <c r="Q16" s="5">
        <v>19841</v>
      </c>
    </row>
    <row r="17" spans="1:17">
      <c r="A17" s="5">
        <v>1394</v>
      </c>
      <c r="B17" s="5">
        <v>4</v>
      </c>
      <c r="C17" s="5" t="s">
        <v>185</v>
      </c>
      <c r="D17" s="5" t="s">
        <v>186</v>
      </c>
      <c r="E17" s="5">
        <v>161684</v>
      </c>
      <c r="F17" s="5">
        <v>22</v>
      </c>
      <c r="G17" s="5">
        <v>26434</v>
      </c>
      <c r="H17" s="5">
        <v>256</v>
      </c>
      <c r="I17" s="5">
        <v>51593</v>
      </c>
      <c r="J17" s="5">
        <v>3791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70603</v>
      </c>
      <c r="Q17" s="5">
        <v>8985</v>
      </c>
    </row>
    <row r="18" spans="1:17">
      <c r="A18" s="5">
        <v>1394</v>
      </c>
      <c r="B18" s="5">
        <v>3</v>
      </c>
      <c r="C18" s="5" t="s">
        <v>187</v>
      </c>
      <c r="D18" s="5" t="s">
        <v>188</v>
      </c>
      <c r="E18" s="5">
        <v>3155690</v>
      </c>
      <c r="F18" s="5">
        <v>419</v>
      </c>
      <c r="G18" s="5">
        <v>174725</v>
      </c>
      <c r="H18" s="5">
        <v>11234</v>
      </c>
      <c r="I18" s="5">
        <v>1558900</v>
      </c>
      <c r="J18" s="5">
        <v>86413</v>
      </c>
      <c r="K18" s="5">
        <v>64023</v>
      </c>
      <c r="L18" s="5">
        <v>27339</v>
      </c>
      <c r="M18" s="5">
        <v>0</v>
      </c>
      <c r="N18" s="5">
        <v>0</v>
      </c>
      <c r="O18" s="5">
        <v>55346</v>
      </c>
      <c r="P18" s="5">
        <v>1009202</v>
      </c>
      <c r="Q18" s="5">
        <v>168090</v>
      </c>
    </row>
    <row r="19" spans="1:17">
      <c r="A19" s="5">
        <v>1394</v>
      </c>
      <c r="B19" s="5">
        <v>4</v>
      </c>
      <c r="C19" s="5" t="s">
        <v>189</v>
      </c>
      <c r="D19" s="5" t="s">
        <v>188</v>
      </c>
      <c r="E19" s="5">
        <v>624828</v>
      </c>
      <c r="F19" s="5">
        <v>193</v>
      </c>
      <c r="G19" s="5">
        <v>25511</v>
      </c>
      <c r="H19" s="5">
        <v>4521</v>
      </c>
      <c r="I19" s="5">
        <v>177335</v>
      </c>
      <c r="J19" s="5">
        <v>24686</v>
      </c>
      <c r="K19" s="5">
        <v>0</v>
      </c>
      <c r="L19" s="5">
        <v>0</v>
      </c>
      <c r="M19" s="5">
        <v>0</v>
      </c>
      <c r="N19" s="5">
        <v>0</v>
      </c>
      <c r="O19" s="5">
        <v>26193</v>
      </c>
      <c r="P19" s="5">
        <v>299466</v>
      </c>
      <c r="Q19" s="5">
        <v>66924</v>
      </c>
    </row>
    <row r="20" spans="1:17">
      <c r="A20" s="5">
        <v>1394</v>
      </c>
      <c r="B20" s="5">
        <v>4</v>
      </c>
      <c r="C20" s="5" t="s">
        <v>190</v>
      </c>
      <c r="D20" s="5" t="s">
        <v>191</v>
      </c>
      <c r="E20" s="5">
        <v>1438972</v>
      </c>
      <c r="F20" s="5">
        <v>15</v>
      </c>
      <c r="G20" s="5">
        <v>75963</v>
      </c>
      <c r="H20" s="5">
        <v>2417</v>
      </c>
      <c r="I20" s="5">
        <v>970554</v>
      </c>
      <c r="J20" s="5">
        <v>23029</v>
      </c>
      <c r="K20" s="5">
        <v>36700</v>
      </c>
      <c r="L20" s="5">
        <v>26691</v>
      </c>
      <c r="M20" s="5">
        <v>0</v>
      </c>
      <c r="N20" s="5">
        <v>0</v>
      </c>
      <c r="O20" s="5">
        <v>26364</v>
      </c>
      <c r="P20" s="5">
        <v>238557</v>
      </c>
      <c r="Q20" s="5">
        <v>38681</v>
      </c>
    </row>
    <row r="21" spans="1:17">
      <c r="A21" s="5">
        <v>1394</v>
      </c>
      <c r="B21" s="5">
        <v>4</v>
      </c>
      <c r="C21" s="5" t="s">
        <v>192</v>
      </c>
      <c r="D21" s="5" t="s">
        <v>193</v>
      </c>
      <c r="E21" s="5">
        <v>245243</v>
      </c>
      <c r="F21" s="5">
        <v>4</v>
      </c>
      <c r="G21" s="5">
        <v>22116</v>
      </c>
      <c r="H21" s="5">
        <v>1267</v>
      </c>
      <c r="I21" s="5">
        <v>80406</v>
      </c>
      <c r="J21" s="5">
        <v>8302</v>
      </c>
      <c r="K21" s="5">
        <v>249</v>
      </c>
      <c r="L21" s="5">
        <v>0</v>
      </c>
      <c r="M21" s="5">
        <v>0</v>
      </c>
      <c r="N21" s="5">
        <v>0</v>
      </c>
      <c r="O21" s="5">
        <v>119</v>
      </c>
      <c r="P21" s="5">
        <v>112167</v>
      </c>
      <c r="Q21" s="5">
        <v>20613</v>
      </c>
    </row>
    <row r="22" spans="1:17">
      <c r="A22" s="5">
        <v>1394</v>
      </c>
      <c r="B22" s="5">
        <v>4</v>
      </c>
      <c r="C22" s="5" t="s">
        <v>194</v>
      </c>
      <c r="D22" s="5" t="s">
        <v>195</v>
      </c>
      <c r="E22" s="5">
        <v>72032</v>
      </c>
      <c r="F22" s="5">
        <v>0</v>
      </c>
      <c r="G22" s="5">
        <v>1483</v>
      </c>
      <c r="H22" s="5">
        <v>295</v>
      </c>
      <c r="I22" s="5">
        <v>20838</v>
      </c>
      <c r="J22" s="5">
        <v>1560</v>
      </c>
      <c r="K22" s="5">
        <v>0</v>
      </c>
      <c r="L22" s="5">
        <v>0</v>
      </c>
      <c r="M22" s="5">
        <v>0</v>
      </c>
      <c r="N22" s="5">
        <v>0</v>
      </c>
      <c r="O22" s="5">
        <v>5</v>
      </c>
      <c r="P22" s="5">
        <v>45531</v>
      </c>
      <c r="Q22" s="5">
        <v>2319</v>
      </c>
    </row>
    <row r="23" spans="1:17">
      <c r="A23" s="5">
        <v>1394</v>
      </c>
      <c r="B23" s="5">
        <v>4</v>
      </c>
      <c r="C23" s="5" t="s">
        <v>196</v>
      </c>
      <c r="D23" s="5" t="s">
        <v>197</v>
      </c>
      <c r="E23" s="5">
        <v>94745</v>
      </c>
      <c r="F23" s="5">
        <v>0</v>
      </c>
      <c r="G23" s="5">
        <v>9245</v>
      </c>
      <c r="H23" s="5">
        <v>648</v>
      </c>
      <c r="I23" s="5">
        <v>23632</v>
      </c>
      <c r="J23" s="5">
        <v>7152</v>
      </c>
      <c r="K23" s="5">
        <v>0</v>
      </c>
      <c r="L23" s="5">
        <v>0</v>
      </c>
      <c r="M23" s="5">
        <v>0</v>
      </c>
      <c r="N23" s="5">
        <v>0</v>
      </c>
      <c r="O23" s="5">
        <v>20</v>
      </c>
      <c r="P23" s="5">
        <v>48401</v>
      </c>
      <c r="Q23" s="5">
        <v>5649</v>
      </c>
    </row>
    <row r="24" spans="1:17">
      <c r="A24" s="5">
        <v>1394</v>
      </c>
      <c r="B24" s="5">
        <v>4</v>
      </c>
      <c r="C24" s="5" t="s">
        <v>198</v>
      </c>
      <c r="D24" s="5" t="s">
        <v>199</v>
      </c>
      <c r="E24" s="5">
        <v>679871</v>
      </c>
      <c r="F24" s="5">
        <v>207</v>
      </c>
      <c r="G24" s="5">
        <v>40407</v>
      </c>
      <c r="H24" s="5">
        <v>2086</v>
      </c>
      <c r="I24" s="5">
        <v>286135</v>
      </c>
      <c r="J24" s="5">
        <v>21683</v>
      </c>
      <c r="K24" s="5">
        <v>27074</v>
      </c>
      <c r="L24" s="5">
        <v>648</v>
      </c>
      <c r="M24" s="5">
        <v>0</v>
      </c>
      <c r="N24" s="5">
        <v>0</v>
      </c>
      <c r="O24" s="5">
        <v>2644</v>
      </c>
      <c r="P24" s="5">
        <v>265079</v>
      </c>
      <c r="Q24" s="5">
        <v>33904</v>
      </c>
    </row>
    <row r="25" spans="1:17">
      <c r="A25" s="5">
        <v>1394</v>
      </c>
      <c r="B25" s="5">
        <v>3</v>
      </c>
      <c r="C25" s="5" t="s">
        <v>200</v>
      </c>
      <c r="D25" s="5" t="s">
        <v>201</v>
      </c>
      <c r="E25" s="5">
        <v>238477</v>
      </c>
      <c r="F25" s="5">
        <v>659</v>
      </c>
      <c r="G25" s="5">
        <v>47171</v>
      </c>
      <c r="H25" s="5">
        <v>439</v>
      </c>
      <c r="I25" s="5">
        <v>41996</v>
      </c>
      <c r="J25" s="5">
        <v>8927</v>
      </c>
      <c r="K25" s="5">
        <v>276</v>
      </c>
      <c r="L25" s="5">
        <v>0</v>
      </c>
      <c r="M25" s="5">
        <v>0</v>
      </c>
      <c r="N25" s="5">
        <v>0</v>
      </c>
      <c r="O25" s="5">
        <v>239</v>
      </c>
      <c r="P25" s="5">
        <v>121194</v>
      </c>
      <c r="Q25" s="5">
        <v>17575</v>
      </c>
    </row>
    <row r="26" spans="1:17">
      <c r="A26" s="5">
        <v>1394</v>
      </c>
      <c r="B26" s="5">
        <v>4</v>
      </c>
      <c r="C26" s="5" t="s">
        <v>202</v>
      </c>
      <c r="D26" s="5" t="s">
        <v>201</v>
      </c>
      <c r="E26" s="5">
        <v>238477</v>
      </c>
      <c r="F26" s="5">
        <v>659</v>
      </c>
      <c r="G26" s="5">
        <v>47171</v>
      </c>
      <c r="H26" s="5">
        <v>439</v>
      </c>
      <c r="I26" s="5">
        <v>41996</v>
      </c>
      <c r="J26" s="5">
        <v>8927</v>
      </c>
      <c r="K26" s="5">
        <v>276</v>
      </c>
      <c r="L26" s="5">
        <v>0</v>
      </c>
      <c r="M26" s="5">
        <v>0</v>
      </c>
      <c r="N26" s="5">
        <v>0</v>
      </c>
      <c r="O26" s="5">
        <v>239</v>
      </c>
      <c r="P26" s="5">
        <v>121194</v>
      </c>
      <c r="Q26" s="5">
        <v>17575</v>
      </c>
    </row>
    <row r="27" spans="1:17">
      <c r="A27" s="5">
        <v>1394</v>
      </c>
      <c r="B27" s="5">
        <v>2</v>
      </c>
      <c r="C27" s="5" t="s">
        <v>203</v>
      </c>
      <c r="D27" s="5" t="s">
        <v>204</v>
      </c>
      <c r="E27" s="5">
        <v>483079</v>
      </c>
      <c r="F27" s="5">
        <v>362</v>
      </c>
      <c r="G27" s="5">
        <v>43669</v>
      </c>
      <c r="H27" s="5">
        <v>2996</v>
      </c>
      <c r="I27" s="5">
        <v>128755</v>
      </c>
      <c r="J27" s="5">
        <v>15645</v>
      </c>
      <c r="K27" s="5">
        <v>500</v>
      </c>
      <c r="L27" s="5">
        <v>0</v>
      </c>
      <c r="M27" s="5">
        <v>0</v>
      </c>
      <c r="N27" s="5">
        <v>82</v>
      </c>
      <c r="O27" s="5">
        <v>1639</v>
      </c>
      <c r="P27" s="5">
        <v>242657</v>
      </c>
      <c r="Q27" s="5">
        <v>46775</v>
      </c>
    </row>
    <row r="28" spans="1:17">
      <c r="A28" s="5">
        <v>1394</v>
      </c>
      <c r="B28" s="5">
        <v>3</v>
      </c>
      <c r="C28" s="5" t="s">
        <v>205</v>
      </c>
      <c r="D28" s="5" t="s">
        <v>204</v>
      </c>
      <c r="E28" s="5">
        <v>483079</v>
      </c>
      <c r="F28" s="5">
        <v>362</v>
      </c>
      <c r="G28" s="5">
        <v>43669</v>
      </c>
      <c r="H28" s="5">
        <v>2996</v>
      </c>
      <c r="I28" s="5">
        <v>128755</v>
      </c>
      <c r="J28" s="5">
        <v>15645</v>
      </c>
      <c r="K28" s="5">
        <v>500</v>
      </c>
      <c r="L28" s="5">
        <v>0</v>
      </c>
      <c r="M28" s="5">
        <v>0</v>
      </c>
      <c r="N28" s="5">
        <v>82</v>
      </c>
      <c r="O28" s="5">
        <v>1639</v>
      </c>
      <c r="P28" s="5">
        <v>242657</v>
      </c>
      <c r="Q28" s="5">
        <v>46775</v>
      </c>
    </row>
    <row r="29" spans="1:17">
      <c r="A29" s="5">
        <v>1394</v>
      </c>
      <c r="B29" s="5">
        <v>4</v>
      </c>
      <c r="C29" s="5" t="s">
        <v>206</v>
      </c>
      <c r="D29" s="5" t="s">
        <v>207</v>
      </c>
      <c r="E29" s="5">
        <v>44620</v>
      </c>
      <c r="F29" s="5">
        <v>0</v>
      </c>
      <c r="G29" s="5">
        <v>1096</v>
      </c>
      <c r="H29" s="5">
        <v>57</v>
      </c>
      <c r="I29" s="5">
        <v>16046</v>
      </c>
      <c r="J29" s="5">
        <v>328</v>
      </c>
      <c r="K29" s="5">
        <v>0</v>
      </c>
      <c r="L29" s="5">
        <v>0</v>
      </c>
      <c r="M29" s="5">
        <v>0</v>
      </c>
      <c r="N29" s="5">
        <v>82</v>
      </c>
      <c r="O29" s="5">
        <v>1218</v>
      </c>
      <c r="P29" s="5">
        <v>24211</v>
      </c>
      <c r="Q29" s="5">
        <v>1582</v>
      </c>
    </row>
    <row r="30" spans="1:17">
      <c r="A30" s="5">
        <v>1394</v>
      </c>
      <c r="B30" s="5">
        <v>4</v>
      </c>
      <c r="C30" s="5" t="s">
        <v>208</v>
      </c>
      <c r="D30" s="5" t="s">
        <v>209</v>
      </c>
      <c r="E30" s="5">
        <v>45714</v>
      </c>
      <c r="F30" s="5">
        <v>72</v>
      </c>
      <c r="G30" s="5">
        <v>9265</v>
      </c>
      <c r="H30" s="5">
        <v>4</v>
      </c>
      <c r="I30" s="5">
        <v>8682</v>
      </c>
      <c r="J30" s="5">
        <v>1101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21528</v>
      </c>
      <c r="Q30" s="5">
        <v>5063</v>
      </c>
    </row>
    <row r="31" spans="1:17">
      <c r="A31" s="5">
        <v>1394</v>
      </c>
      <c r="B31" s="5">
        <v>4</v>
      </c>
      <c r="C31" s="5" t="s">
        <v>210</v>
      </c>
      <c r="D31" s="5" t="s">
        <v>211</v>
      </c>
      <c r="E31" s="5">
        <v>392746</v>
      </c>
      <c r="F31" s="5">
        <v>290</v>
      </c>
      <c r="G31" s="5">
        <v>33309</v>
      </c>
      <c r="H31" s="5">
        <v>2935</v>
      </c>
      <c r="I31" s="5">
        <v>104028</v>
      </c>
      <c r="J31" s="5">
        <v>14216</v>
      </c>
      <c r="K31" s="5">
        <v>500</v>
      </c>
      <c r="L31" s="5">
        <v>0</v>
      </c>
      <c r="M31" s="5">
        <v>0</v>
      </c>
      <c r="N31" s="5">
        <v>0</v>
      </c>
      <c r="O31" s="5">
        <v>421</v>
      </c>
      <c r="P31" s="5">
        <v>196918</v>
      </c>
      <c r="Q31" s="5">
        <v>40129</v>
      </c>
    </row>
    <row r="32" spans="1:17">
      <c r="A32" s="5">
        <v>1394</v>
      </c>
      <c r="B32" s="5">
        <v>2</v>
      </c>
      <c r="C32" s="5" t="s">
        <v>212</v>
      </c>
      <c r="D32" s="5" t="s">
        <v>213</v>
      </c>
      <c r="E32" s="5">
        <v>39237</v>
      </c>
      <c r="F32" s="5">
        <v>0</v>
      </c>
      <c r="G32" s="5">
        <v>2909</v>
      </c>
      <c r="H32" s="5">
        <v>3</v>
      </c>
      <c r="I32" s="5">
        <v>5038</v>
      </c>
      <c r="J32" s="5">
        <v>2056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28627</v>
      </c>
      <c r="Q32" s="5">
        <v>605</v>
      </c>
    </row>
    <row r="33" spans="1:17">
      <c r="A33" s="5">
        <v>1394</v>
      </c>
      <c r="B33" s="5">
        <v>3</v>
      </c>
      <c r="C33" s="5" t="s">
        <v>214</v>
      </c>
      <c r="D33" s="5" t="s">
        <v>215</v>
      </c>
      <c r="E33" s="5">
        <v>39237</v>
      </c>
      <c r="F33" s="5">
        <v>0</v>
      </c>
      <c r="G33" s="5">
        <v>2909</v>
      </c>
      <c r="H33" s="5">
        <v>3</v>
      </c>
      <c r="I33" s="5">
        <v>5038</v>
      </c>
      <c r="J33" s="5">
        <v>2056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28627</v>
      </c>
      <c r="Q33" s="5">
        <v>605</v>
      </c>
    </row>
    <row r="34" spans="1:17">
      <c r="A34" s="5">
        <v>1394</v>
      </c>
      <c r="B34" s="5">
        <v>4</v>
      </c>
      <c r="C34" s="5" t="s">
        <v>216</v>
      </c>
      <c r="D34" s="5" t="s">
        <v>217</v>
      </c>
      <c r="E34" s="5">
        <v>39237</v>
      </c>
      <c r="F34" s="5">
        <v>0</v>
      </c>
      <c r="G34" s="5">
        <v>2909</v>
      </c>
      <c r="H34" s="5">
        <v>3</v>
      </c>
      <c r="I34" s="5">
        <v>5038</v>
      </c>
      <c r="J34" s="5">
        <v>2056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28627</v>
      </c>
      <c r="Q34" s="5">
        <v>605</v>
      </c>
    </row>
    <row r="35" spans="1:17">
      <c r="A35" s="5">
        <v>1394</v>
      </c>
      <c r="B35" s="5">
        <v>2</v>
      </c>
      <c r="C35" s="5" t="s">
        <v>218</v>
      </c>
      <c r="D35" s="5" t="s">
        <v>219</v>
      </c>
      <c r="E35" s="5">
        <v>2747828</v>
      </c>
      <c r="F35" s="5">
        <v>5367</v>
      </c>
      <c r="G35" s="5">
        <v>57663</v>
      </c>
      <c r="H35" s="5">
        <v>5750</v>
      </c>
      <c r="I35" s="5">
        <v>637725</v>
      </c>
      <c r="J35" s="5">
        <v>40537</v>
      </c>
      <c r="K35" s="5">
        <v>16771</v>
      </c>
      <c r="L35" s="5">
        <v>0</v>
      </c>
      <c r="M35" s="5">
        <v>415</v>
      </c>
      <c r="N35" s="5">
        <v>0</v>
      </c>
      <c r="O35" s="5">
        <v>2845</v>
      </c>
      <c r="P35" s="5">
        <v>1864651</v>
      </c>
      <c r="Q35" s="5">
        <v>116105</v>
      </c>
    </row>
    <row r="36" spans="1:17">
      <c r="A36" s="5">
        <v>1394</v>
      </c>
      <c r="B36" s="5">
        <v>3</v>
      </c>
      <c r="C36" s="5" t="s">
        <v>220</v>
      </c>
      <c r="D36" s="5" t="s">
        <v>221</v>
      </c>
      <c r="E36" s="5">
        <v>2071477</v>
      </c>
      <c r="F36" s="5">
        <v>4932</v>
      </c>
      <c r="G36" s="5">
        <v>48415</v>
      </c>
      <c r="H36" s="5">
        <v>2627</v>
      </c>
      <c r="I36" s="5">
        <v>470547</v>
      </c>
      <c r="J36" s="5">
        <v>25543</v>
      </c>
      <c r="K36" s="5">
        <v>16771</v>
      </c>
      <c r="L36" s="5">
        <v>0</v>
      </c>
      <c r="M36" s="5">
        <v>415</v>
      </c>
      <c r="N36" s="5">
        <v>0</v>
      </c>
      <c r="O36" s="5">
        <v>841</v>
      </c>
      <c r="P36" s="5">
        <v>1415006</v>
      </c>
      <c r="Q36" s="5">
        <v>86379</v>
      </c>
    </row>
    <row r="37" spans="1:17">
      <c r="A37" s="5">
        <v>1394</v>
      </c>
      <c r="B37" s="5">
        <v>4</v>
      </c>
      <c r="C37" s="5" t="s">
        <v>222</v>
      </c>
      <c r="D37" s="5" t="s">
        <v>223</v>
      </c>
      <c r="E37" s="5">
        <v>1308529</v>
      </c>
      <c r="F37" s="5">
        <v>2666</v>
      </c>
      <c r="G37" s="5">
        <v>19722</v>
      </c>
      <c r="H37" s="5">
        <v>1769</v>
      </c>
      <c r="I37" s="5">
        <v>218906</v>
      </c>
      <c r="J37" s="5">
        <v>12623</v>
      </c>
      <c r="K37" s="5">
        <v>13954</v>
      </c>
      <c r="L37" s="5">
        <v>0</v>
      </c>
      <c r="M37" s="5">
        <v>0</v>
      </c>
      <c r="N37" s="5">
        <v>0</v>
      </c>
      <c r="O37" s="5">
        <v>100</v>
      </c>
      <c r="P37" s="5">
        <v>987651</v>
      </c>
      <c r="Q37" s="5">
        <v>51138</v>
      </c>
    </row>
    <row r="38" spans="1:17">
      <c r="A38" s="5">
        <v>1394</v>
      </c>
      <c r="B38" s="5">
        <v>4</v>
      </c>
      <c r="C38" s="5" t="s">
        <v>224</v>
      </c>
      <c r="D38" s="5" t="s">
        <v>225</v>
      </c>
      <c r="E38" s="5">
        <v>496370</v>
      </c>
      <c r="F38" s="5">
        <v>152</v>
      </c>
      <c r="G38" s="5">
        <v>20034</v>
      </c>
      <c r="H38" s="5">
        <v>538</v>
      </c>
      <c r="I38" s="5">
        <v>118684</v>
      </c>
      <c r="J38" s="5">
        <v>8709</v>
      </c>
      <c r="K38" s="5">
        <v>186</v>
      </c>
      <c r="L38" s="5">
        <v>0</v>
      </c>
      <c r="M38" s="5">
        <v>0</v>
      </c>
      <c r="N38" s="5">
        <v>0</v>
      </c>
      <c r="O38" s="5">
        <v>704</v>
      </c>
      <c r="P38" s="5">
        <v>329131</v>
      </c>
      <c r="Q38" s="5">
        <v>18233</v>
      </c>
    </row>
    <row r="39" spans="1:17">
      <c r="A39" s="5">
        <v>1394</v>
      </c>
      <c r="B39" s="5">
        <v>4</v>
      </c>
      <c r="C39" s="5" t="s">
        <v>226</v>
      </c>
      <c r="D39" s="5" t="s">
        <v>227</v>
      </c>
      <c r="E39" s="5">
        <v>266577</v>
      </c>
      <c r="F39" s="5">
        <v>2113</v>
      </c>
      <c r="G39" s="5">
        <v>8659</v>
      </c>
      <c r="H39" s="5">
        <v>321</v>
      </c>
      <c r="I39" s="5">
        <v>132957</v>
      </c>
      <c r="J39" s="5">
        <v>4210</v>
      </c>
      <c r="K39" s="5">
        <v>2631</v>
      </c>
      <c r="L39" s="5">
        <v>0</v>
      </c>
      <c r="M39" s="5">
        <v>415</v>
      </c>
      <c r="N39" s="5">
        <v>0</v>
      </c>
      <c r="O39" s="5">
        <v>37</v>
      </c>
      <c r="P39" s="5">
        <v>98224</v>
      </c>
      <c r="Q39" s="5">
        <v>17009</v>
      </c>
    </row>
    <row r="40" spans="1:17">
      <c r="A40" s="5">
        <v>1394</v>
      </c>
      <c r="B40" s="5">
        <v>3</v>
      </c>
      <c r="C40" s="5" t="s">
        <v>228</v>
      </c>
      <c r="D40" s="5" t="s">
        <v>229</v>
      </c>
      <c r="E40" s="5">
        <v>676351</v>
      </c>
      <c r="F40" s="5">
        <v>434</v>
      </c>
      <c r="G40" s="5">
        <v>9248</v>
      </c>
      <c r="H40" s="5">
        <v>3123</v>
      </c>
      <c r="I40" s="5">
        <v>167178</v>
      </c>
      <c r="J40" s="5">
        <v>14994</v>
      </c>
      <c r="K40" s="5">
        <v>0</v>
      </c>
      <c r="L40" s="5">
        <v>0</v>
      </c>
      <c r="M40" s="5">
        <v>0</v>
      </c>
      <c r="N40" s="5">
        <v>0</v>
      </c>
      <c r="O40" s="5">
        <v>2003</v>
      </c>
      <c r="P40" s="5">
        <v>449645</v>
      </c>
      <c r="Q40" s="5">
        <v>29726</v>
      </c>
    </row>
    <row r="41" spans="1:17">
      <c r="A41" s="5">
        <v>1394</v>
      </c>
      <c r="B41" s="5">
        <v>4</v>
      </c>
      <c r="C41" s="5" t="s">
        <v>230</v>
      </c>
      <c r="D41" s="5" t="s">
        <v>231</v>
      </c>
      <c r="E41" s="5">
        <v>16202</v>
      </c>
      <c r="F41" s="5">
        <v>3</v>
      </c>
      <c r="G41" s="5">
        <v>27</v>
      </c>
      <c r="H41" s="5">
        <v>4</v>
      </c>
      <c r="I41" s="5">
        <v>8764</v>
      </c>
      <c r="J41" s="5">
        <v>34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6969</v>
      </c>
      <c r="Q41" s="5">
        <v>401</v>
      </c>
    </row>
    <row r="42" spans="1:17">
      <c r="A42" s="5">
        <v>1394</v>
      </c>
      <c r="B42" s="5">
        <v>4</v>
      </c>
      <c r="C42" s="5" t="s">
        <v>232</v>
      </c>
      <c r="D42" s="5" t="s">
        <v>233</v>
      </c>
      <c r="E42" s="5">
        <v>220186</v>
      </c>
      <c r="F42" s="5">
        <v>34</v>
      </c>
      <c r="G42" s="5">
        <v>1997</v>
      </c>
      <c r="H42" s="5">
        <v>923</v>
      </c>
      <c r="I42" s="5">
        <v>68127</v>
      </c>
      <c r="J42" s="5">
        <v>6431</v>
      </c>
      <c r="K42" s="5">
        <v>0</v>
      </c>
      <c r="L42" s="5">
        <v>0</v>
      </c>
      <c r="M42" s="5">
        <v>0</v>
      </c>
      <c r="N42" s="5">
        <v>0</v>
      </c>
      <c r="O42" s="5">
        <v>20</v>
      </c>
      <c r="P42" s="5">
        <v>134270</v>
      </c>
      <c r="Q42" s="5">
        <v>8384</v>
      </c>
    </row>
    <row r="43" spans="1:17">
      <c r="A43" s="5">
        <v>1394</v>
      </c>
      <c r="B43" s="5">
        <v>4</v>
      </c>
      <c r="C43" s="5" t="s">
        <v>234</v>
      </c>
      <c r="D43" s="5" t="s">
        <v>235</v>
      </c>
      <c r="E43" s="5">
        <v>388537</v>
      </c>
      <c r="F43" s="5">
        <v>97</v>
      </c>
      <c r="G43" s="5">
        <v>4202</v>
      </c>
      <c r="H43" s="5">
        <v>1601</v>
      </c>
      <c r="I43" s="5">
        <v>79083</v>
      </c>
      <c r="J43" s="5">
        <v>6715</v>
      </c>
      <c r="K43" s="5">
        <v>0</v>
      </c>
      <c r="L43" s="5">
        <v>0</v>
      </c>
      <c r="M43" s="5">
        <v>0</v>
      </c>
      <c r="N43" s="5">
        <v>0</v>
      </c>
      <c r="O43" s="5">
        <v>1983</v>
      </c>
      <c r="P43" s="5">
        <v>276832</v>
      </c>
      <c r="Q43" s="5">
        <v>18024</v>
      </c>
    </row>
    <row r="44" spans="1:17">
      <c r="A44" s="5">
        <v>1394</v>
      </c>
      <c r="B44" s="5">
        <v>4</v>
      </c>
      <c r="C44" s="5" t="s">
        <v>236</v>
      </c>
      <c r="D44" s="5" t="s">
        <v>237</v>
      </c>
      <c r="E44" s="5">
        <v>13005</v>
      </c>
      <c r="F44" s="5">
        <v>300</v>
      </c>
      <c r="G44" s="5">
        <v>2016</v>
      </c>
      <c r="H44" s="5">
        <v>108</v>
      </c>
      <c r="I44" s="5">
        <v>940</v>
      </c>
      <c r="J44" s="5">
        <v>629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8481</v>
      </c>
      <c r="Q44" s="5">
        <v>531</v>
      </c>
    </row>
    <row r="45" spans="1:17">
      <c r="A45" s="5">
        <v>1394</v>
      </c>
      <c r="B45" s="5">
        <v>4</v>
      </c>
      <c r="C45" s="5" t="s">
        <v>238</v>
      </c>
      <c r="D45" s="5" t="s">
        <v>239</v>
      </c>
      <c r="E45" s="5">
        <v>38420</v>
      </c>
      <c r="F45" s="5">
        <v>0</v>
      </c>
      <c r="G45" s="5">
        <v>1005</v>
      </c>
      <c r="H45" s="5">
        <v>486</v>
      </c>
      <c r="I45" s="5">
        <v>10264</v>
      </c>
      <c r="J45" s="5">
        <v>1185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23093</v>
      </c>
      <c r="Q45" s="5">
        <v>2386</v>
      </c>
    </row>
    <row r="46" spans="1:17">
      <c r="A46" s="5">
        <v>1394</v>
      </c>
      <c r="B46" s="5">
        <v>2</v>
      </c>
      <c r="C46" s="5" t="s">
        <v>240</v>
      </c>
      <c r="D46" s="5" t="s">
        <v>241</v>
      </c>
      <c r="E46" s="5">
        <v>94024</v>
      </c>
      <c r="F46" s="5">
        <v>171</v>
      </c>
      <c r="G46" s="5">
        <v>1163</v>
      </c>
      <c r="H46" s="5">
        <v>207</v>
      </c>
      <c r="I46" s="5">
        <v>23410</v>
      </c>
      <c r="J46" s="5">
        <v>4375</v>
      </c>
      <c r="K46" s="5">
        <v>0</v>
      </c>
      <c r="L46" s="5">
        <v>0</v>
      </c>
      <c r="M46" s="5">
        <v>0</v>
      </c>
      <c r="N46" s="5">
        <v>0</v>
      </c>
      <c r="O46" s="5">
        <v>2</v>
      </c>
      <c r="P46" s="5">
        <v>56988</v>
      </c>
      <c r="Q46" s="5">
        <v>7707</v>
      </c>
    </row>
    <row r="47" spans="1:17">
      <c r="A47" s="5">
        <v>1394</v>
      </c>
      <c r="B47" s="5">
        <v>3</v>
      </c>
      <c r="C47" s="5" t="s">
        <v>242</v>
      </c>
      <c r="D47" s="5" t="s">
        <v>243</v>
      </c>
      <c r="E47" s="5">
        <v>78927</v>
      </c>
      <c r="F47" s="5">
        <v>171</v>
      </c>
      <c r="G47" s="5">
        <v>1099</v>
      </c>
      <c r="H47" s="5">
        <v>207</v>
      </c>
      <c r="I47" s="5">
        <v>21103</v>
      </c>
      <c r="J47" s="5">
        <v>4162</v>
      </c>
      <c r="K47" s="5">
        <v>0</v>
      </c>
      <c r="L47" s="5">
        <v>0</v>
      </c>
      <c r="M47" s="5">
        <v>0</v>
      </c>
      <c r="N47" s="5">
        <v>0</v>
      </c>
      <c r="O47" s="5">
        <v>2</v>
      </c>
      <c r="P47" s="5">
        <v>45336</v>
      </c>
      <c r="Q47" s="5">
        <v>6848</v>
      </c>
    </row>
    <row r="48" spans="1:17">
      <c r="A48" s="5">
        <v>1394</v>
      </c>
      <c r="B48" s="5">
        <v>4</v>
      </c>
      <c r="C48" s="5" t="s">
        <v>244</v>
      </c>
      <c r="D48" s="5" t="s">
        <v>243</v>
      </c>
      <c r="E48" s="5">
        <v>78927</v>
      </c>
      <c r="F48" s="5">
        <v>171</v>
      </c>
      <c r="G48" s="5">
        <v>1099</v>
      </c>
      <c r="H48" s="5">
        <v>207</v>
      </c>
      <c r="I48" s="5">
        <v>21103</v>
      </c>
      <c r="J48" s="5">
        <v>4162</v>
      </c>
      <c r="K48" s="5">
        <v>0</v>
      </c>
      <c r="L48" s="5">
        <v>0</v>
      </c>
      <c r="M48" s="5">
        <v>0</v>
      </c>
      <c r="N48" s="5">
        <v>0</v>
      </c>
      <c r="O48" s="5">
        <v>2</v>
      </c>
      <c r="P48" s="5">
        <v>45336</v>
      </c>
      <c r="Q48" s="5">
        <v>6848</v>
      </c>
    </row>
    <row r="49" spans="1:17">
      <c r="A49" s="5">
        <v>1394</v>
      </c>
      <c r="B49" s="5">
        <v>3</v>
      </c>
      <c r="C49" s="5" t="s">
        <v>245</v>
      </c>
      <c r="D49" s="5" t="s">
        <v>246</v>
      </c>
      <c r="E49" s="5">
        <v>15097</v>
      </c>
      <c r="F49" s="5">
        <v>0</v>
      </c>
      <c r="G49" s="5">
        <v>65</v>
      </c>
      <c r="H49" s="5">
        <v>0</v>
      </c>
      <c r="I49" s="5">
        <v>2308</v>
      </c>
      <c r="J49" s="5">
        <v>214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11653</v>
      </c>
      <c r="Q49" s="5">
        <v>859</v>
      </c>
    </row>
    <row r="50" spans="1:17">
      <c r="A50" s="5">
        <v>1394</v>
      </c>
      <c r="B50" s="5">
        <v>4</v>
      </c>
      <c r="C50" s="5" t="s">
        <v>247</v>
      </c>
      <c r="D50" s="5" t="s">
        <v>246</v>
      </c>
      <c r="E50" s="5">
        <v>15097</v>
      </c>
      <c r="F50" s="5">
        <v>0</v>
      </c>
      <c r="G50" s="5">
        <v>65</v>
      </c>
      <c r="H50" s="5">
        <v>0</v>
      </c>
      <c r="I50" s="5">
        <v>2308</v>
      </c>
      <c r="J50" s="5">
        <v>214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11653</v>
      </c>
      <c r="Q50" s="5">
        <v>859</v>
      </c>
    </row>
    <row r="51" spans="1:17">
      <c r="A51" s="5">
        <v>1394</v>
      </c>
      <c r="B51" s="5">
        <v>2</v>
      </c>
      <c r="C51" s="5" t="s">
        <v>248</v>
      </c>
      <c r="D51" s="5" t="s">
        <v>249</v>
      </c>
      <c r="E51" s="5">
        <v>137995</v>
      </c>
      <c r="F51" s="5">
        <v>525</v>
      </c>
      <c r="G51" s="5">
        <v>7750</v>
      </c>
      <c r="H51" s="5">
        <v>353</v>
      </c>
      <c r="I51" s="5">
        <v>23641</v>
      </c>
      <c r="J51" s="5">
        <v>5612</v>
      </c>
      <c r="K51" s="5">
        <v>0</v>
      </c>
      <c r="L51" s="5">
        <v>0</v>
      </c>
      <c r="M51" s="5">
        <v>0</v>
      </c>
      <c r="N51" s="5">
        <v>0</v>
      </c>
      <c r="O51" s="5">
        <v>31</v>
      </c>
      <c r="P51" s="5">
        <v>85868</v>
      </c>
      <c r="Q51" s="5">
        <v>14214</v>
      </c>
    </row>
    <row r="52" spans="1:17">
      <c r="A52" s="5">
        <v>1394</v>
      </c>
      <c r="B52" s="5">
        <v>3</v>
      </c>
      <c r="C52" s="5" t="s">
        <v>250</v>
      </c>
      <c r="D52" s="5" t="s">
        <v>251</v>
      </c>
      <c r="E52" s="5">
        <v>73501</v>
      </c>
      <c r="F52" s="5">
        <v>321</v>
      </c>
      <c r="G52" s="5">
        <v>5175</v>
      </c>
      <c r="H52" s="5">
        <v>137</v>
      </c>
      <c r="I52" s="5">
        <v>14509</v>
      </c>
      <c r="J52" s="5">
        <v>3632</v>
      </c>
      <c r="K52" s="5">
        <v>0</v>
      </c>
      <c r="L52" s="5">
        <v>0</v>
      </c>
      <c r="M52" s="5">
        <v>0</v>
      </c>
      <c r="N52" s="5">
        <v>0</v>
      </c>
      <c r="O52" s="5">
        <v>14</v>
      </c>
      <c r="P52" s="5">
        <v>39413</v>
      </c>
      <c r="Q52" s="5">
        <v>10301</v>
      </c>
    </row>
    <row r="53" spans="1:17">
      <c r="A53" s="5">
        <v>1394</v>
      </c>
      <c r="B53" s="5">
        <v>4</v>
      </c>
      <c r="C53" s="5" t="s">
        <v>252</v>
      </c>
      <c r="D53" s="5" t="s">
        <v>253</v>
      </c>
      <c r="E53" s="5">
        <v>50054</v>
      </c>
      <c r="F53" s="5">
        <v>277</v>
      </c>
      <c r="G53" s="5">
        <v>4696</v>
      </c>
      <c r="H53" s="5">
        <v>62</v>
      </c>
      <c r="I53" s="5">
        <v>11351</v>
      </c>
      <c r="J53" s="5">
        <v>3305</v>
      </c>
      <c r="K53" s="5">
        <v>0</v>
      </c>
      <c r="L53" s="5">
        <v>0</v>
      </c>
      <c r="M53" s="5">
        <v>0</v>
      </c>
      <c r="N53" s="5">
        <v>0</v>
      </c>
      <c r="O53" s="5">
        <v>2</v>
      </c>
      <c r="P53" s="5">
        <v>21707</v>
      </c>
      <c r="Q53" s="5">
        <v>8655</v>
      </c>
    </row>
    <row r="54" spans="1:17">
      <c r="A54" s="5">
        <v>1394</v>
      </c>
      <c r="B54" s="5">
        <v>4</v>
      </c>
      <c r="C54" s="5" t="s">
        <v>254</v>
      </c>
      <c r="D54" s="5" t="s">
        <v>255</v>
      </c>
      <c r="E54" s="5">
        <v>23447</v>
      </c>
      <c r="F54" s="5">
        <v>44</v>
      </c>
      <c r="G54" s="5">
        <v>479</v>
      </c>
      <c r="H54" s="5">
        <v>75</v>
      </c>
      <c r="I54" s="5">
        <v>3158</v>
      </c>
      <c r="J54" s="5">
        <v>326</v>
      </c>
      <c r="K54" s="5">
        <v>0</v>
      </c>
      <c r="L54" s="5">
        <v>0</v>
      </c>
      <c r="M54" s="5">
        <v>0</v>
      </c>
      <c r="N54" s="5">
        <v>0</v>
      </c>
      <c r="O54" s="5">
        <v>12</v>
      </c>
      <c r="P54" s="5">
        <v>17707</v>
      </c>
      <c r="Q54" s="5">
        <v>1646</v>
      </c>
    </row>
    <row r="55" spans="1:17">
      <c r="A55" s="5">
        <v>1394</v>
      </c>
      <c r="B55" s="5">
        <v>3</v>
      </c>
      <c r="C55" s="5" t="s">
        <v>256</v>
      </c>
      <c r="D55" s="5" t="s">
        <v>257</v>
      </c>
      <c r="E55" s="5">
        <v>64494</v>
      </c>
      <c r="F55" s="5">
        <v>205</v>
      </c>
      <c r="G55" s="5">
        <v>2575</v>
      </c>
      <c r="H55" s="5">
        <v>216</v>
      </c>
      <c r="I55" s="5">
        <v>9132</v>
      </c>
      <c r="J55" s="5">
        <v>1980</v>
      </c>
      <c r="K55" s="5">
        <v>0</v>
      </c>
      <c r="L55" s="5">
        <v>0</v>
      </c>
      <c r="M55" s="5">
        <v>0</v>
      </c>
      <c r="N55" s="5">
        <v>0</v>
      </c>
      <c r="O55" s="5">
        <v>18</v>
      </c>
      <c r="P55" s="5">
        <v>46454</v>
      </c>
      <c r="Q55" s="5">
        <v>3913</v>
      </c>
    </row>
    <row r="56" spans="1:17">
      <c r="A56" s="5">
        <v>1394</v>
      </c>
      <c r="B56" s="5">
        <v>4</v>
      </c>
      <c r="C56" s="5" t="s">
        <v>258</v>
      </c>
      <c r="D56" s="5" t="s">
        <v>257</v>
      </c>
      <c r="E56" s="5">
        <v>64494</v>
      </c>
      <c r="F56" s="5">
        <v>205</v>
      </c>
      <c r="G56" s="5">
        <v>2575</v>
      </c>
      <c r="H56" s="5">
        <v>216</v>
      </c>
      <c r="I56" s="5">
        <v>9132</v>
      </c>
      <c r="J56" s="5">
        <v>1980</v>
      </c>
      <c r="K56" s="5">
        <v>0</v>
      </c>
      <c r="L56" s="5">
        <v>0</v>
      </c>
      <c r="M56" s="5">
        <v>0</v>
      </c>
      <c r="N56" s="5">
        <v>0</v>
      </c>
      <c r="O56" s="5">
        <v>18</v>
      </c>
      <c r="P56" s="5">
        <v>46454</v>
      </c>
      <c r="Q56" s="5">
        <v>3913</v>
      </c>
    </row>
    <row r="57" spans="1:17">
      <c r="A57" s="5">
        <v>1394</v>
      </c>
      <c r="B57" s="5">
        <v>2</v>
      </c>
      <c r="C57" s="5" t="s">
        <v>259</v>
      </c>
      <c r="D57" s="5" t="s">
        <v>260</v>
      </c>
      <c r="E57" s="5">
        <v>460439</v>
      </c>
      <c r="F57" s="5">
        <v>302</v>
      </c>
      <c r="G57" s="5">
        <v>24939</v>
      </c>
      <c r="H57" s="5">
        <v>405</v>
      </c>
      <c r="I57" s="5">
        <v>170481</v>
      </c>
      <c r="J57" s="5">
        <v>12216</v>
      </c>
      <c r="K57" s="5">
        <v>78</v>
      </c>
      <c r="L57" s="5">
        <v>0</v>
      </c>
      <c r="M57" s="5">
        <v>32</v>
      </c>
      <c r="N57" s="5">
        <v>0</v>
      </c>
      <c r="O57" s="5">
        <v>484</v>
      </c>
      <c r="P57" s="5">
        <v>246484</v>
      </c>
      <c r="Q57" s="5">
        <v>5018</v>
      </c>
    </row>
    <row r="58" spans="1:17">
      <c r="A58" s="5">
        <v>1394</v>
      </c>
      <c r="B58" s="5">
        <v>3</v>
      </c>
      <c r="C58" s="5" t="s">
        <v>261</v>
      </c>
      <c r="D58" s="5" t="s">
        <v>262</v>
      </c>
      <c r="E58" s="5">
        <v>14616</v>
      </c>
      <c r="F58" s="5">
        <v>182</v>
      </c>
      <c r="G58" s="5">
        <v>2592</v>
      </c>
      <c r="H58" s="5">
        <v>133</v>
      </c>
      <c r="I58" s="5">
        <v>1348</v>
      </c>
      <c r="J58" s="5">
        <v>1856</v>
      </c>
      <c r="K58" s="5">
        <v>78</v>
      </c>
      <c r="L58" s="5">
        <v>0</v>
      </c>
      <c r="M58" s="5">
        <v>0</v>
      </c>
      <c r="N58" s="5">
        <v>0</v>
      </c>
      <c r="O58" s="5">
        <v>0</v>
      </c>
      <c r="P58" s="5">
        <v>7821</v>
      </c>
      <c r="Q58" s="5">
        <v>606</v>
      </c>
    </row>
    <row r="59" spans="1:17">
      <c r="A59" s="5">
        <v>1394</v>
      </c>
      <c r="B59" s="5">
        <v>4</v>
      </c>
      <c r="C59" s="5" t="s">
        <v>263</v>
      </c>
      <c r="D59" s="5" t="s">
        <v>262</v>
      </c>
      <c r="E59" s="5">
        <v>14616</v>
      </c>
      <c r="F59" s="5">
        <v>182</v>
      </c>
      <c r="G59" s="5">
        <v>2592</v>
      </c>
      <c r="H59" s="5">
        <v>133</v>
      </c>
      <c r="I59" s="5">
        <v>1348</v>
      </c>
      <c r="J59" s="5">
        <v>1856</v>
      </c>
      <c r="K59" s="5">
        <v>78</v>
      </c>
      <c r="L59" s="5">
        <v>0</v>
      </c>
      <c r="M59" s="5">
        <v>0</v>
      </c>
      <c r="N59" s="5">
        <v>0</v>
      </c>
      <c r="O59" s="5">
        <v>0</v>
      </c>
      <c r="P59" s="5">
        <v>7821</v>
      </c>
      <c r="Q59" s="5">
        <v>606</v>
      </c>
    </row>
    <row r="60" spans="1:17">
      <c r="A60" s="5">
        <v>1394</v>
      </c>
      <c r="B60" s="5">
        <v>3</v>
      </c>
      <c r="C60" s="5" t="s">
        <v>264</v>
      </c>
      <c r="D60" s="5" t="s">
        <v>265</v>
      </c>
      <c r="E60" s="5">
        <v>445823</v>
      </c>
      <c r="F60" s="5">
        <v>120</v>
      </c>
      <c r="G60" s="5">
        <v>22348</v>
      </c>
      <c r="H60" s="5">
        <v>272</v>
      </c>
      <c r="I60" s="5">
        <v>169133</v>
      </c>
      <c r="J60" s="5">
        <v>10361</v>
      </c>
      <c r="K60" s="5">
        <v>0</v>
      </c>
      <c r="L60" s="5">
        <v>0</v>
      </c>
      <c r="M60" s="5">
        <v>32</v>
      </c>
      <c r="N60" s="5">
        <v>0</v>
      </c>
      <c r="O60" s="5">
        <v>484</v>
      </c>
      <c r="P60" s="5">
        <v>238662</v>
      </c>
      <c r="Q60" s="5">
        <v>4412</v>
      </c>
    </row>
    <row r="61" spans="1:17">
      <c r="A61" s="5">
        <v>1394</v>
      </c>
      <c r="B61" s="5">
        <v>4</v>
      </c>
      <c r="C61" s="5" t="s">
        <v>266</v>
      </c>
      <c r="D61" s="5" t="s">
        <v>267</v>
      </c>
      <c r="E61" s="5">
        <v>407897</v>
      </c>
      <c r="F61" s="5">
        <v>78</v>
      </c>
      <c r="G61" s="5">
        <v>19296</v>
      </c>
      <c r="H61" s="5">
        <v>210</v>
      </c>
      <c r="I61" s="5">
        <v>162189</v>
      </c>
      <c r="J61" s="5">
        <v>6413</v>
      </c>
      <c r="K61" s="5">
        <v>0</v>
      </c>
      <c r="L61" s="5">
        <v>0</v>
      </c>
      <c r="M61" s="5">
        <v>4</v>
      </c>
      <c r="N61" s="5">
        <v>0</v>
      </c>
      <c r="O61" s="5">
        <v>484</v>
      </c>
      <c r="P61" s="5">
        <v>216487</v>
      </c>
      <c r="Q61" s="5">
        <v>2736</v>
      </c>
    </row>
    <row r="62" spans="1:17">
      <c r="A62" s="5">
        <v>1394</v>
      </c>
      <c r="B62" s="5">
        <v>4</v>
      </c>
      <c r="C62" s="5" t="s">
        <v>268</v>
      </c>
      <c r="D62" s="5" t="s">
        <v>269</v>
      </c>
      <c r="E62" s="5">
        <v>20349</v>
      </c>
      <c r="F62" s="5">
        <v>1</v>
      </c>
      <c r="G62" s="5">
        <v>1225</v>
      </c>
      <c r="H62" s="5">
        <v>7</v>
      </c>
      <c r="I62" s="5">
        <v>3166</v>
      </c>
      <c r="J62" s="5">
        <v>2628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12197</v>
      </c>
      <c r="Q62" s="5">
        <v>1125</v>
      </c>
    </row>
    <row r="63" spans="1:17">
      <c r="A63" s="5">
        <v>1394</v>
      </c>
      <c r="B63" s="5">
        <v>4</v>
      </c>
      <c r="C63" s="5" t="s">
        <v>270</v>
      </c>
      <c r="D63" s="5" t="s">
        <v>271</v>
      </c>
      <c r="E63" s="5">
        <v>13026</v>
      </c>
      <c r="F63" s="5">
        <v>0</v>
      </c>
      <c r="G63" s="5">
        <v>1807</v>
      </c>
      <c r="H63" s="5">
        <v>55</v>
      </c>
      <c r="I63" s="5">
        <v>1733</v>
      </c>
      <c r="J63" s="5">
        <v>1253</v>
      </c>
      <c r="K63" s="5">
        <v>0</v>
      </c>
      <c r="L63" s="5">
        <v>0</v>
      </c>
      <c r="M63" s="5">
        <v>28</v>
      </c>
      <c r="N63" s="5">
        <v>0</v>
      </c>
      <c r="O63" s="5">
        <v>0</v>
      </c>
      <c r="P63" s="5">
        <v>7945</v>
      </c>
      <c r="Q63" s="5">
        <v>206</v>
      </c>
    </row>
    <row r="64" spans="1:17">
      <c r="A64" s="5">
        <v>1394</v>
      </c>
      <c r="B64" s="5">
        <v>4</v>
      </c>
      <c r="C64" s="5" t="s">
        <v>272</v>
      </c>
      <c r="D64" s="5" t="s">
        <v>273</v>
      </c>
      <c r="E64" s="5">
        <v>4551</v>
      </c>
      <c r="F64" s="5">
        <v>41</v>
      </c>
      <c r="G64" s="5">
        <v>20</v>
      </c>
      <c r="H64" s="5">
        <v>0</v>
      </c>
      <c r="I64" s="5">
        <v>2045</v>
      </c>
      <c r="J64" s="5">
        <v>67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2033</v>
      </c>
      <c r="Q64" s="5">
        <v>345</v>
      </c>
    </row>
    <row r="65" spans="1:17">
      <c r="A65" s="5">
        <v>1394</v>
      </c>
      <c r="B65" s="5">
        <v>2</v>
      </c>
      <c r="C65" s="5" t="s">
        <v>274</v>
      </c>
      <c r="D65" s="5" t="s">
        <v>275</v>
      </c>
      <c r="E65" s="5">
        <v>1410884</v>
      </c>
      <c r="F65" s="5">
        <v>499</v>
      </c>
      <c r="G65" s="5">
        <v>29202</v>
      </c>
      <c r="H65" s="5">
        <v>3986</v>
      </c>
      <c r="I65" s="5">
        <v>469404</v>
      </c>
      <c r="J65" s="5">
        <v>35487</v>
      </c>
      <c r="K65" s="5">
        <v>27770</v>
      </c>
      <c r="L65" s="5">
        <v>1811</v>
      </c>
      <c r="M65" s="5">
        <v>0</v>
      </c>
      <c r="N65" s="5">
        <v>0</v>
      </c>
      <c r="O65" s="5">
        <v>161</v>
      </c>
      <c r="P65" s="5">
        <v>781384</v>
      </c>
      <c r="Q65" s="5">
        <v>61180</v>
      </c>
    </row>
    <row r="66" spans="1:17">
      <c r="A66" s="5">
        <v>1394</v>
      </c>
      <c r="B66" s="5">
        <v>3</v>
      </c>
      <c r="C66" s="5" t="s">
        <v>276</v>
      </c>
      <c r="D66" s="5" t="s">
        <v>275</v>
      </c>
      <c r="E66" s="5">
        <v>1410884</v>
      </c>
      <c r="F66" s="5">
        <v>499</v>
      </c>
      <c r="G66" s="5">
        <v>29202</v>
      </c>
      <c r="H66" s="5">
        <v>3986</v>
      </c>
      <c r="I66" s="5">
        <v>469404</v>
      </c>
      <c r="J66" s="5">
        <v>35487</v>
      </c>
      <c r="K66" s="5">
        <v>27770</v>
      </c>
      <c r="L66" s="5">
        <v>1811</v>
      </c>
      <c r="M66" s="5">
        <v>0</v>
      </c>
      <c r="N66" s="5">
        <v>0</v>
      </c>
      <c r="O66" s="5">
        <v>161</v>
      </c>
      <c r="P66" s="5">
        <v>781384</v>
      </c>
      <c r="Q66" s="5">
        <v>61180</v>
      </c>
    </row>
    <row r="67" spans="1:17">
      <c r="A67" s="5">
        <v>1394</v>
      </c>
      <c r="B67" s="5">
        <v>4</v>
      </c>
      <c r="C67" s="5" t="s">
        <v>277</v>
      </c>
      <c r="D67" s="5" t="s">
        <v>278</v>
      </c>
      <c r="E67" s="5">
        <v>951166</v>
      </c>
      <c r="F67" s="5">
        <v>318</v>
      </c>
      <c r="G67" s="5">
        <v>18543</v>
      </c>
      <c r="H67" s="5">
        <v>1421</v>
      </c>
      <c r="I67" s="5">
        <v>329003</v>
      </c>
      <c r="J67" s="5">
        <v>8008</v>
      </c>
      <c r="K67" s="5">
        <v>26350</v>
      </c>
      <c r="L67" s="5">
        <v>0</v>
      </c>
      <c r="M67" s="5">
        <v>0</v>
      </c>
      <c r="N67" s="5">
        <v>0</v>
      </c>
      <c r="O67" s="5">
        <v>10</v>
      </c>
      <c r="P67" s="5">
        <v>534481</v>
      </c>
      <c r="Q67" s="5">
        <v>33032</v>
      </c>
    </row>
    <row r="68" spans="1:17">
      <c r="A68" s="5">
        <v>1394</v>
      </c>
      <c r="B68" s="5">
        <v>4</v>
      </c>
      <c r="C68" s="5" t="s">
        <v>279</v>
      </c>
      <c r="D68" s="5" t="s">
        <v>280</v>
      </c>
      <c r="E68" s="5">
        <v>166715</v>
      </c>
      <c r="F68" s="5">
        <v>76</v>
      </c>
      <c r="G68" s="5">
        <v>6943</v>
      </c>
      <c r="H68" s="5">
        <v>1168</v>
      </c>
      <c r="I68" s="5">
        <v>59929</v>
      </c>
      <c r="J68" s="5">
        <v>4071</v>
      </c>
      <c r="K68" s="5">
        <v>1420</v>
      </c>
      <c r="L68" s="5">
        <v>1811</v>
      </c>
      <c r="M68" s="5">
        <v>0</v>
      </c>
      <c r="N68" s="5">
        <v>0</v>
      </c>
      <c r="O68" s="5">
        <v>20</v>
      </c>
      <c r="P68" s="5">
        <v>77424</v>
      </c>
      <c r="Q68" s="5">
        <v>13854</v>
      </c>
    </row>
    <row r="69" spans="1:17">
      <c r="A69" s="5">
        <v>1394</v>
      </c>
      <c r="B69" s="5">
        <v>4</v>
      </c>
      <c r="C69" s="5" t="s">
        <v>281</v>
      </c>
      <c r="D69" s="5" t="s">
        <v>282</v>
      </c>
      <c r="E69" s="5">
        <v>293003</v>
      </c>
      <c r="F69" s="5">
        <v>105</v>
      </c>
      <c r="G69" s="5">
        <v>3716</v>
      </c>
      <c r="H69" s="5">
        <v>1397</v>
      </c>
      <c r="I69" s="5">
        <v>80472</v>
      </c>
      <c r="J69" s="5">
        <v>23409</v>
      </c>
      <c r="K69" s="5">
        <v>0</v>
      </c>
      <c r="L69" s="5">
        <v>0</v>
      </c>
      <c r="M69" s="5">
        <v>0</v>
      </c>
      <c r="N69" s="5">
        <v>0</v>
      </c>
      <c r="O69" s="5">
        <v>131</v>
      </c>
      <c r="P69" s="5">
        <v>169479</v>
      </c>
      <c r="Q69" s="5">
        <v>14294</v>
      </c>
    </row>
    <row r="70" spans="1:17">
      <c r="A70" s="5">
        <v>1394</v>
      </c>
      <c r="B70" s="5">
        <v>2</v>
      </c>
      <c r="C70" s="5" t="s">
        <v>283</v>
      </c>
      <c r="D70" s="5" t="s">
        <v>284</v>
      </c>
      <c r="E70" s="5">
        <v>158119</v>
      </c>
      <c r="F70" s="5">
        <v>709</v>
      </c>
      <c r="G70" s="5">
        <v>4121</v>
      </c>
      <c r="H70" s="5">
        <v>427</v>
      </c>
      <c r="I70" s="5">
        <v>29214</v>
      </c>
      <c r="J70" s="5">
        <v>10846</v>
      </c>
      <c r="K70" s="5">
        <v>0</v>
      </c>
      <c r="L70" s="5">
        <v>0</v>
      </c>
      <c r="M70" s="5">
        <v>0</v>
      </c>
      <c r="N70" s="5">
        <v>0</v>
      </c>
      <c r="O70" s="5">
        <v>1</v>
      </c>
      <c r="P70" s="5">
        <v>105573</v>
      </c>
      <c r="Q70" s="5">
        <v>7228</v>
      </c>
    </row>
    <row r="71" spans="1:17">
      <c r="A71" s="5">
        <v>1394</v>
      </c>
      <c r="B71" s="5">
        <v>7</v>
      </c>
      <c r="C71" s="5" t="s">
        <v>285</v>
      </c>
      <c r="D71" s="5" t="s">
        <v>286</v>
      </c>
      <c r="E71" s="5">
        <v>158119</v>
      </c>
      <c r="F71" s="5">
        <v>709</v>
      </c>
      <c r="G71" s="5">
        <v>4121</v>
      </c>
      <c r="H71" s="5">
        <v>427</v>
      </c>
      <c r="I71" s="5">
        <v>29214</v>
      </c>
      <c r="J71" s="5">
        <v>10846</v>
      </c>
      <c r="K71" s="5">
        <v>0</v>
      </c>
      <c r="L71" s="5">
        <v>0</v>
      </c>
      <c r="M71" s="5">
        <v>0</v>
      </c>
      <c r="N71" s="5">
        <v>0</v>
      </c>
      <c r="O71" s="5">
        <v>1</v>
      </c>
      <c r="P71" s="5">
        <v>105573</v>
      </c>
      <c r="Q71" s="5">
        <v>7228</v>
      </c>
    </row>
    <row r="72" spans="1:17">
      <c r="A72" s="5">
        <v>1394</v>
      </c>
      <c r="B72" s="5">
        <v>4</v>
      </c>
      <c r="C72" s="5" t="s">
        <v>287</v>
      </c>
      <c r="D72" s="5" t="s">
        <v>288</v>
      </c>
      <c r="E72" s="5">
        <v>146112</v>
      </c>
      <c r="F72" s="5">
        <v>680</v>
      </c>
      <c r="G72" s="5">
        <v>4022</v>
      </c>
      <c r="H72" s="5">
        <v>348</v>
      </c>
      <c r="I72" s="5">
        <v>27026</v>
      </c>
      <c r="J72" s="5">
        <v>9029</v>
      </c>
      <c r="K72" s="5">
        <v>0</v>
      </c>
      <c r="L72" s="5">
        <v>0</v>
      </c>
      <c r="M72" s="5">
        <v>0</v>
      </c>
      <c r="N72" s="5">
        <v>0</v>
      </c>
      <c r="O72" s="5">
        <v>1</v>
      </c>
      <c r="P72" s="5">
        <v>98365</v>
      </c>
      <c r="Q72" s="5">
        <v>6641</v>
      </c>
    </row>
    <row r="73" spans="1:17">
      <c r="A73" s="5">
        <v>1394</v>
      </c>
      <c r="B73" s="5">
        <v>9</v>
      </c>
      <c r="C73" s="5" t="s">
        <v>289</v>
      </c>
      <c r="D73" s="5" t="s">
        <v>290</v>
      </c>
      <c r="E73" s="5">
        <v>12007</v>
      </c>
      <c r="F73" s="5">
        <v>29</v>
      </c>
      <c r="G73" s="5">
        <v>99</v>
      </c>
      <c r="H73" s="5">
        <v>79</v>
      </c>
      <c r="I73" s="5">
        <v>2188</v>
      </c>
      <c r="J73" s="5">
        <v>1817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7208</v>
      </c>
      <c r="Q73" s="5">
        <v>587</v>
      </c>
    </row>
    <row r="74" spans="1:17">
      <c r="A74" s="5">
        <v>1394</v>
      </c>
      <c r="B74" s="5">
        <v>2</v>
      </c>
      <c r="C74" s="5" t="s">
        <v>291</v>
      </c>
      <c r="D74" s="5" t="s">
        <v>292</v>
      </c>
      <c r="E74" s="5">
        <v>11189231</v>
      </c>
      <c r="F74" s="5">
        <v>397</v>
      </c>
      <c r="G74" s="5">
        <v>111609</v>
      </c>
      <c r="H74" s="5">
        <v>676701</v>
      </c>
      <c r="I74" s="5">
        <v>3248525</v>
      </c>
      <c r="J74" s="5">
        <v>224053</v>
      </c>
      <c r="K74" s="5">
        <v>351098</v>
      </c>
      <c r="L74" s="5">
        <v>0</v>
      </c>
      <c r="M74" s="5">
        <v>0</v>
      </c>
      <c r="N74" s="5">
        <v>0</v>
      </c>
      <c r="O74" s="5">
        <v>2331809</v>
      </c>
      <c r="P74" s="5">
        <v>4146277</v>
      </c>
      <c r="Q74" s="5">
        <v>98763</v>
      </c>
    </row>
    <row r="75" spans="1:17">
      <c r="A75" s="5">
        <v>1394</v>
      </c>
      <c r="B75" s="5">
        <v>3</v>
      </c>
      <c r="C75" s="5" t="s">
        <v>293</v>
      </c>
      <c r="D75" s="5" t="s">
        <v>294</v>
      </c>
      <c r="E75" s="5">
        <v>23277</v>
      </c>
      <c r="F75" s="5">
        <v>34</v>
      </c>
      <c r="G75" s="5">
        <v>4849</v>
      </c>
      <c r="H75" s="5">
        <v>92</v>
      </c>
      <c r="I75" s="5">
        <v>858</v>
      </c>
      <c r="J75" s="5">
        <v>992</v>
      </c>
      <c r="K75" s="5">
        <v>817</v>
      </c>
      <c r="L75" s="5">
        <v>0</v>
      </c>
      <c r="M75" s="5">
        <v>0</v>
      </c>
      <c r="N75" s="5">
        <v>0</v>
      </c>
      <c r="O75" s="5">
        <v>0</v>
      </c>
      <c r="P75" s="5">
        <v>15043</v>
      </c>
      <c r="Q75" s="5">
        <v>592</v>
      </c>
    </row>
    <row r="76" spans="1:17">
      <c r="A76" s="5">
        <v>1394</v>
      </c>
      <c r="B76" s="5">
        <v>4</v>
      </c>
      <c r="C76" s="5" t="s">
        <v>295</v>
      </c>
      <c r="D76" s="5" t="s">
        <v>296</v>
      </c>
      <c r="E76" s="5">
        <v>23277</v>
      </c>
      <c r="F76" s="5">
        <v>34</v>
      </c>
      <c r="G76" s="5">
        <v>4849</v>
      </c>
      <c r="H76" s="5">
        <v>92</v>
      </c>
      <c r="I76" s="5">
        <v>858</v>
      </c>
      <c r="J76" s="5">
        <v>992</v>
      </c>
      <c r="K76" s="5">
        <v>817</v>
      </c>
      <c r="L76" s="5">
        <v>0</v>
      </c>
      <c r="M76" s="5">
        <v>0</v>
      </c>
      <c r="N76" s="5">
        <v>0</v>
      </c>
      <c r="O76" s="5">
        <v>0</v>
      </c>
      <c r="P76" s="5">
        <v>15043</v>
      </c>
      <c r="Q76" s="5">
        <v>592</v>
      </c>
    </row>
    <row r="77" spans="1:17">
      <c r="A77" s="5">
        <v>1394</v>
      </c>
      <c r="B77" s="5">
        <v>3</v>
      </c>
      <c r="C77" s="5" t="s">
        <v>297</v>
      </c>
      <c r="D77" s="5" t="s">
        <v>298</v>
      </c>
      <c r="E77" s="5">
        <v>11165954</v>
      </c>
      <c r="F77" s="5">
        <v>362</v>
      </c>
      <c r="G77" s="5">
        <v>106760</v>
      </c>
      <c r="H77" s="5">
        <v>676609</v>
      </c>
      <c r="I77" s="5">
        <v>3247667</v>
      </c>
      <c r="J77" s="5">
        <v>223062</v>
      </c>
      <c r="K77" s="5">
        <v>350282</v>
      </c>
      <c r="L77" s="5">
        <v>0</v>
      </c>
      <c r="M77" s="5">
        <v>0</v>
      </c>
      <c r="N77" s="5">
        <v>0</v>
      </c>
      <c r="O77" s="5">
        <v>2331809</v>
      </c>
      <c r="P77" s="5">
        <v>4131234</v>
      </c>
      <c r="Q77" s="5">
        <v>98170</v>
      </c>
    </row>
    <row r="78" spans="1:17">
      <c r="A78" s="5">
        <v>1394</v>
      </c>
      <c r="B78" s="5">
        <v>4</v>
      </c>
      <c r="C78" s="5" t="s">
        <v>299</v>
      </c>
      <c r="D78" s="5" t="s">
        <v>298</v>
      </c>
      <c r="E78" s="5">
        <v>11165954</v>
      </c>
      <c r="F78" s="5">
        <v>362</v>
      </c>
      <c r="G78" s="5">
        <v>106760</v>
      </c>
      <c r="H78" s="5">
        <v>676609</v>
      </c>
      <c r="I78" s="5">
        <v>3247667</v>
      </c>
      <c r="J78" s="5">
        <v>223062</v>
      </c>
      <c r="K78" s="5">
        <v>350282</v>
      </c>
      <c r="L78" s="5">
        <v>0</v>
      </c>
      <c r="M78" s="5">
        <v>0</v>
      </c>
      <c r="N78" s="5">
        <v>0</v>
      </c>
      <c r="O78" s="5">
        <v>2331809</v>
      </c>
      <c r="P78" s="5">
        <v>4131234</v>
      </c>
      <c r="Q78" s="5">
        <v>98170</v>
      </c>
    </row>
    <row r="79" spans="1:17">
      <c r="A79" s="5">
        <v>1394</v>
      </c>
      <c r="B79" s="5">
        <v>2</v>
      </c>
      <c r="C79" s="5" t="s">
        <v>300</v>
      </c>
      <c r="D79" s="5" t="s">
        <v>301</v>
      </c>
      <c r="E79" s="5">
        <v>35808584</v>
      </c>
      <c r="F79" s="5">
        <v>2469</v>
      </c>
      <c r="G79" s="5">
        <v>233730</v>
      </c>
      <c r="H79" s="5">
        <v>66372</v>
      </c>
      <c r="I79" s="5">
        <v>13711729</v>
      </c>
      <c r="J79" s="5">
        <v>189013</v>
      </c>
      <c r="K79" s="5">
        <v>3662</v>
      </c>
      <c r="L79" s="5">
        <v>0</v>
      </c>
      <c r="M79" s="5">
        <v>100</v>
      </c>
      <c r="N79" s="5">
        <v>0</v>
      </c>
      <c r="O79" s="5">
        <v>1193129</v>
      </c>
      <c r="P79" s="5">
        <v>16394337</v>
      </c>
      <c r="Q79" s="5">
        <v>4014044</v>
      </c>
    </row>
    <row r="80" spans="1:17">
      <c r="A80" s="5">
        <v>1394</v>
      </c>
      <c r="B80" s="5">
        <v>3</v>
      </c>
      <c r="C80" s="5" t="s">
        <v>302</v>
      </c>
      <c r="D80" s="5" t="s">
        <v>303</v>
      </c>
      <c r="E80" s="5">
        <v>34263295</v>
      </c>
      <c r="F80" s="5">
        <v>608</v>
      </c>
      <c r="G80" s="5">
        <v>174271</v>
      </c>
      <c r="H80" s="5">
        <v>59030</v>
      </c>
      <c r="I80" s="5">
        <v>13091782</v>
      </c>
      <c r="J80" s="5">
        <v>144964</v>
      </c>
      <c r="K80" s="5">
        <v>3263</v>
      </c>
      <c r="L80" s="5">
        <v>0</v>
      </c>
      <c r="M80" s="5">
        <v>100</v>
      </c>
      <c r="N80" s="5">
        <v>0</v>
      </c>
      <c r="O80" s="5">
        <v>1190323</v>
      </c>
      <c r="P80" s="5">
        <v>15671762</v>
      </c>
      <c r="Q80" s="5">
        <v>3927191</v>
      </c>
    </row>
    <row r="81" spans="1:17">
      <c r="A81" s="5">
        <v>1394</v>
      </c>
      <c r="B81" s="5">
        <v>4</v>
      </c>
      <c r="C81" s="5" t="s">
        <v>304</v>
      </c>
      <c r="D81" s="5" t="s">
        <v>305</v>
      </c>
      <c r="E81" s="5">
        <v>11775108</v>
      </c>
      <c r="F81" s="5">
        <v>444</v>
      </c>
      <c r="G81" s="5">
        <v>75952</v>
      </c>
      <c r="H81" s="5">
        <v>17524</v>
      </c>
      <c r="I81" s="5">
        <v>6426482</v>
      </c>
      <c r="J81" s="5">
        <v>33644</v>
      </c>
      <c r="K81" s="5">
        <v>3115</v>
      </c>
      <c r="L81" s="5">
        <v>0</v>
      </c>
      <c r="M81" s="5">
        <v>100</v>
      </c>
      <c r="N81" s="5">
        <v>0</v>
      </c>
      <c r="O81" s="5">
        <v>610659</v>
      </c>
      <c r="P81" s="5">
        <v>3968128</v>
      </c>
      <c r="Q81" s="5">
        <v>639060</v>
      </c>
    </row>
    <row r="82" spans="1:17">
      <c r="A82" s="5">
        <v>1394</v>
      </c>
      <c r="B82" s="5">
        <v>4</v>
      </c>
      <c r="C82" s="5" t="s">
        <v>306</v>
      </c>
      <c r="D82" s="5" t="s">
        <v>307</v>
      </c>
      <c r="E82" s="5">
        <v>3368255</v>
      </c>
      <c r="F82" s="5">
        <v>11</v>
      </c>
      <c r="G82" s="5">
        <v>38461</v>
      </c>
      <c r="H82" s="5">
        <v>743</v>
      </c>
      <c r="I82" s="5">
        <v>2537840</v>
      </c>
      <c r="J82" s="5">
        <v>9677</v>
      </c>
      <c r="K82" s="5">
        <v>148</v>
      </c>
      <c r="L82" s="5">
        <v>0</v>
      </c>
      <c r="M82" s="5">
        <v>0</v>
      </c>
      <c r="N82" s="5">
        <v>0</v>
      </c>
      <c r="O82" s="5">
        <v>25</v>
      </c>
      <c r="P82" s="5">
        <v>755198</v>
      </c>
      <c r="Q82" s="5">
        <v>26152</v>
      </c>
    </row>
    <row r="83" spans="1:17">
      <c r="A83" s="5">
        <v>1394</v>
      </c>
      <c r="B83" s="5">
        <v>4</v>
      </c>
      <c r="C83" s="5" t="s">
        <v>308</v>
      </c>
      <c r="D83" s="5" t="s">
        <v>309</v>
      </c>
      <c r="E83" s="5">
        <v>19119932</v>
      </c>
      <c r="F83" s="5">
        <v>153</v>
      </c>
      <c r="G83" s="5">
        <v>59859</v>
      </c>
      <c r="H83" s="5">
        <v>40763</v>
      </c>
      <c r="I83" s="5">
        <v>4127460</v>
      </c>
      <c r="J83" s="5">
        <v>101643</v>
      </c>
      <c r="K83" s="5">
        <v>0</v>
      </c>
      <c r="L83" s="5">
        <v>0</v>
      </c>
      <c r="M83" s="5">
        <v>0</v>
      </c>
      <c r="N83" s="5">
        <v>0</v>
      </c>
      <c r="O83" s="5">
        <v>579638</v>
      </c>
      <c r="P83" s="5">
        <v>10948436</v>
      </c>
      <c r="Q83" s="5">
        <v>3261979</v>
      </c>
    </row>
    <row r="84" spans="1:17">
      <c r="A84" s="5">
        <v>1394</v>
      </c>
      <c r="B84" s="5">
        <v>3</v>
      </c>
      <c r="C84" s="5" t="s">
        <v>310</v>
      </c>
      <c r="D84" s="5" t="s">
        <v>311</v>
      </c>
      <c r="E84" s="5">
        <v>1205900</v>
      </c>
      <c r="F84" s="5">
        <v>1860</v>
      </c>
      <c r="G84" s="5">
        <v>53219</v>
      </c>
      <c r="H84" s="5">
        <v>7135</v>
      </c>
      <c r="I84" s="5">
        <v>483531</v>
      </c>
      <c r="J84" s="5">
        <v>41917</v>
      </c>
      <c r="K84" s="5">
        <v>400</v>
      </c>
      <c r="L84" s="5">
        <v>0</v>
      </c>
      <c r="M84" s="5">
        <v>0</v>
      </c>
      <c r="N84" s="5">
        <v>0</v>
      </c>
      <c r="O84" s="5">
        <v>2807</v>
      </c>
      <c r="P84" s="5">
        <v>545317</v>
      </c>
      <c r="Q84" s="5">
        <v>69714</v>
      </c>
    </row>
    <row r="85" spans="1:17">
      <c r="A85" s="5">
        <v>1394</v>
      </c>
      <c r="B85" s="5">
        <v>4</v>
      </c>
      <c r="C85" s="5" t="s">
        <v>312</v>
      </c>
      <c r="D85" s="5" t="s">
        <v>313</v>
      </c>
      <c r="E85" s="5">
        <v>32007</v>
      </c>
      <c r="F85" s="5">
        <v>74</v>
      </c>
      <c r="G85" s="5">
        <v>3180</v>
      </c>
      <c r="H85" s="5">
        <v>118</v>
      </c>
      <c r="I85" s="5">
        <v>5250</v>
      </c>
      <c r="J85" s="5">
        <v>3145</v>
      </c>
      <c r="K85" s="5">
        <v>0</v>
      </c>
      <c r="L85" s="5">
        <v>0</v>
      </c>
      <c r="M85" s="5">
        <v>0</v>
      </c>
      <c r="N85" s="5">
        <v>0</v>
      </c>
      <c r="O85" s="5">
        <v>25</v>
      </c>
      <c r="P85" s="5">
        <v>17553</v>
      </c>
      <c r="Q85" s="5">
        <v>2662</v>
      </c>
    </row>
    <row r="86" spans="1:17">
      <c r="A86" s="5">
        <v>1394</v>
      </c>
      <c r="B86" s="5">
        <v>4</v>
      </c>
      <c r="C86" s="5" t="s">
        <v>314</v>
      </c>
      <c r="D86" s="5" t="s">
        <v>315</v>
      </c>
      <c r="E86" s="5">
        <v>515036</v>
      </c>
      <c r="F86" s="5">
        <v>1550</v>
      </c>
      <c r="G86" s="5">
        <v>16553</v>
      </c>
      <c r="H86" s="5">
        <v>3004</v>
      </c>
      <c r="I86" s="5">
        <v>282942</v>
      </c>
      <c r="J86" s="5">
        <v>22748</v>
      </c>
      <c r="K86" s="5">
        <v>0</v>
      </c>
      <c r="L86" s="5">
        <v>0</v>
      </c>
      <c r="M86" s="5">
        <v>0</v>
      </c>
      <c r="N86" s="5">
        <v>0</v>
      </c>
      <c r="O86" s="5">
        <v>2752</v>
      </c>
      <c r="P86" s="5">
        <v>163821</v>
      </c>
      <c r="Q86" s="5">
        <v>21667</v>
      </c>
    </row>
    <row r="87" spans="1:17">
      <c r="A87" s="5">
        <v>1394</v>
      </c>
      <c r="B87" s="5">
        <v>4</v>
      </c>
      <c r="C87" s="5" t="s">
        <v>316</v>
      </c>
      <c r="D87" s="5" t="s">
        <v>317</v>
      </c>
      <c r="E87" s="5">
        <v>300447</v>
      </c>
      <c r="F87" s="5">
        <v>194</v>
      </c>
      <c r="G87" s="5">
        <v>8011</v>
      </c>
      <c r="H87" s="5">
        <v>3803</v>
      </c>
      <c r="I87" s="5">
        <v>119037</v>
      </c>
      <c r="J87" s="5">
        <v>10669</v>
      </c>
      <c r="K87" s="5">
        <v>400</v>
      </c>
      <c r="L87" s="5">
        <v>0</v>
      </c>
      <c r="M87" s="5">
        <v>0</v>
      </c>
      <c r="N87" s="5">
        <v>0</v>
      </c>
      <c r="O87" s="5">
        <v>30</v>
      </c>
      <c r="P87" s="5">
        <v>132320</v>
      </c>
      <c r="Q87" s="5">
        <v>25983</v>
      </c>
    </row>
    <row r="88" spans="1:17">
      <c r="A88" s="5">
        <v>1394</v>
      </c>
      <c r="B88" s="5">
        <v>4</v>
      </c>
      <c r="C88" s="5" t="s">
        <v>318</v>
      </c>
      <c r="D88" s="5" t="s">
        <v>319</v>
      </c>
      <c r="E88" s="5">
        <v>358410</v>
      </c>
      <c r="F88" s="5">
        <v>43</v>
      </c>
      <c r="G88" s="5">
        <v>25475</v>
      </c>
      <c r="H88" s="5">
        <v>210</v>
      </c>
      <c r="I88" s="5">
        <v>76302</v>
      </c>
      <c r="J88" s="5">
        <v>5355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231624</v>
      </c>
      <c r="Q88" s="5">
        <v>19401</v>
      </c>
    </row>
    <row r="89" spans="1:17">
      <c r="A89" s="5">
        <v>1394</v>
      </c>
      <c r="B89" s="5">
        <v>3</v>
      </c>
      <c r="C89" s="5" t="s">
        <v>320</v>
      </c>
      <c r="D89" s="5" t="s">
        <v>321</v>
      </c>
      <c r="E89" s="5">
        <v>339389</v>
      </c>
      <c r="F89" s="5">
        <v>0</v>
      </c>
      <c r="G89" s="5">
        <v>6240</v>
      </c>
      <c r="H89" s="5">
        <v>207</v>
      </c>
      <c r="I89" s="5">
        <v>136415</v>
      </c>
      <c r="J89" s="5">
        <v>2132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177257</v>
      </c>
      <c r="Q89" s="5">
        <v>17139</v>
      </c>
    </row>
    <row r="90" spans="1:17">
      <c r="A90" s="5">
        <v>1394</v>
      </c>
      <c r="B90" s="5">
        <v>4</v>
      </c>
      <c r="C90" s="5" t="s">
        <v>322</v>
      </c>
      <c r="D90" s="5" t="s">
        <v>321</v>
      </c>
      <c r="E90" s="5">
        <v>339389</v>
      </c>
      <c r="F90" s="5">
        <v>0</v>
      </c>
      <c r="G90" s="5">
        <v>6240</v>
      </c>
      <c r="H90" s="5">
        <v>207</v>
      </c>
      <c r="I90" s="5">
        <v>136415</v>
      </c>
      <c r="J90" s="5">
        <v>2132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177257</v>
      </c>
      <c r="Q90" s="5">
        <v>17139</v>
      </c>
    </row>
    <row r="91" spans="1:17">
      <c r="A91" s="5">
        <v>1394</v>
      </c>
      <c r="B91" s="5">
        <v>2</v>
      </c>
      <c r="C91" s="5" t="s">
        <v>323</v>
      </c>
      <c r="D91" s="5" t="s">
        <v>324</v>
      </c>
      <c r="E91" s="5">
        <v>512962</v>
      </c>
      <c r="F91" s="5">
        <v>1037</v>
      </c>
      <c r="G91" s="5">
        <v>20365</v>
      </c>
      <c r="H91" s="5">
        <v>683</v>
      </c>
      <c r="I91" s="5">
        <v>153367</v>
      </c>
      <c r="J91" s="5">
        <v>22972</v>
      </c>
      <c r="K91" s="5">
        <v>2714</v>
      </c>
      <c r="L91" s="5">
        <v>0</v>
      </c>
      <c r="M91" s="5">
        <v>0</v>
      </c>
      <c r="N91" s="5">
        <v>0</v>
      </c>
      <c r="O91" s="5">
        <v>9002</v>
      </c>
      <c r="P91" s="5">
        <v>273211</v>
      </c>
      <c r="Q91" s="5">
        <v>29612</v>
      </c>
    </row>
    <row r="92" spans="1:17">
      <c r="A92" s="5">
        <v>1394</v>
      </c>
      <c r="B92" s="5">
        <v>3</v>
      </c>
      <c r="C92" s="5" t="s">
        <v>325</v>
      </c>
      <c r="D92" s="5" t="s">
        <v>324</v>
      </c>
      <c r="E92" s="5">
        <v>512962</v>
      </c>
      <c r="F92" s="5">
        <v>1037</v>
      </c>
      <c r="G92" s="5">
        <v>20365</v>
      </c>
      <c r="H92" s="5">
        <v>683</v>
      </c>
      <c r="I92" s="5">
        <v>153367</v>
      </c>
      <c r="J92" s="5">
        <v>22972</v>
      </c>
      <c r="K92" s="5">
        <v>2714</v>
      </c>
      <c r="L92" s="5">
        <v>0</v>
      </c>
      <c r="M92" s="5">
        <v>0</v>
      </c>
      <c r="N92" s="5">
        <v>0</v>
      </c>
      <c r="O92" s="5">
        <v>9002</v>
      </c>
      <c r="P92" s="5">
        <v>273211</v>
      </c>
      <c r="Q92" s="5">
        <v>29612</v>
      </c>
    </row>
    <row r="93" spans="1:17">
      <c r="A93" s="5">
        <v>1394</v>
      </c>
      <c r="B93" s="5">
        <v>4</v>
      </c>
      <c r="C93" s="5" t="s">
        <v>326</v>
      </c>
      <c r="D93" s="5" t="s">
        <v>324</v>
      </c>
      <c r="E93" s="5">
        <v>512962</v>
      </c>
      <c r="F93" s="5">
        <v>1037</v>
      </c>
      <c r="G93" s="5">
        <v>20365</v>
      </c>
      <c r="H93" s="5">
        <v>683</v>
      </c>
      <c r="I93" s="5">
        <v>153367</v>
      </c>
      <c r="J93" s="5">
        <v>22972</v>
      </c>
      <c r="K93" s="5">
        <v>2714</v>
      </c>
      <c r="L93" s="5">
        <v>0</v>
      </c>
      <c r="M93" s="5">
        <v>0</v>
      </c>
      <c r="N93" s="5">
        <v>0</v>
      </c>
      <c r="O93" s="5">
        <v>9002</v>
      </c>
      <c r="P93" s="5">
        <v>273211</v>
      </c>
      <c r="Q93" s="5">
        <v>29612</v>
      </c>
    </row>
    <row r="94" spans="1:17">
      <c r="A94" s="5">
        <v>1394</v>
      </c>
      <c r="B94" s="5">
        <v>2</v>
      </c>
      <c r="C94" s="5" t="s">
        <v>327</v>
      </c>
      <c r="D94" s="5" t="s">
        <v>328</v>
      </c>
      <c r="E94" s="5">
        <v>3174937</v>
      </c>
      <c r="F94" s="5">
        <v>1332</v>
      </c>
      <c r="G94" s="5">
        <v>35017</v>
      </c>
      <c r="H94" s="5">
        <v>8853</v>
      </c>
      <c r="I94" s="5">
        <v>954263</v>
      </c>
      <c r="J94" s="5">
        <v>73189</v>
      </c>
      <c r="K94" s="5">
        <v>35</v>
      </c>
      <c r="L94" s="5">
        <v>0</v>
      </c>
      <c r="M94" s="5">
        <v>0</v>
      </c>
      <c r="N94" s="5">
        <v>0</v>
      </c>
      <c r="O94" s="5">
        <v>1426</v>
      </c>
      <c r="P94" s="5">
        <v>1991045</v>
      </c>
      <c r="Q94" s="5">
        <v>109778</v>
      </c>
    </row>
    <row r="95" spans="1:17">
      <c r="A95" s="5">
        <v>1394</v>
      </c>
      <c r="B95" s="5">
        <v>3</v>
      </c>
      <c r="C95" s="5" t="s">
        <v>329</v>
      </c>
      <c r="D95" s="5" t="s">
        <v>330</v>
      </c>
      <c r="E95" s="5">
        <v>523885</v>
      </c>
      <c r="F95" s="5">
        <v>224</v>
      </c>
      <c r="G95" s="5">
        <v>7743</v>
      </c>
      <c r="H95" s="5">
        <v>639</v>
      </c>
      <c r="I95" s="5">
        <v>155707</v>
      </c>
      <c r="J95" s="5">
        <v>16715</v>
      </c>
      <c r="K95" s="5">
        <v>0</v>
      </c>
      <c r="L95" s="5">
        <v>0</v>
      </c>
      <c r="M95" s="5">
        <v>0</v>
      </c>
      <c r="N95" s="5">
        <v>0</v>
      </c>
      <c r="O95" s="5">
        <v>26</v>
      </c>
      <c r="P95" s="5">
        <v>331117</v>
      </c>
      <c r="Q95" s="5">
        <v>11714</v>
      </c>
    </row>
    <row r="96" spans="1:17">
      <c r="A96" s="5">
        <v>1394</v>
      </c>
      <c r="B96" s="5">
        <v>4</v>
      </c>
      <c r="C96" s="5" t="s">
        <v>331</v>
      </c>
      <c r="D96" s="5" t="s">
        <v>332</v>
      </c>
      <c r="E96" s="5">
        <v>377058</v>
      </c>
      <c r="F96" s="5">
        <v>93</v>
      </c>
      <c r="G96" s="5">
        <v>4836</v>
      </c>
      <c r="H96" s="5">
        <v>10</v>
      </c>
      <c r="I96" s="5">
        <v>106920</v>
      </c>
      <c r="J96" s="5">
        <v>13426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245695</v>
      </c>
      <c r="Q96" s="5">
        <v>6078</v>
      </c>
    </row>
    <row r="97" spans="1:17">
      <c r="A97" s="5">
        <v>1394</v>
      </c>
      <c r="B97" s="5">
        <v>4</v>
      </c>
      <c r="C97" s="5" t="s">
        <v>333</v>
      </c>
      <c r="D97" s="5" t="s">
        <v>334</v>
      </c>
      <c r="E97" s="5">
        <v>146826</v>
      </c>
      <c r="F97" s="5">
        <v>131</v>
      </c>
      <c r="G97" s="5">
        <v>2907</v>
      </c>
      <c r="H97" s="5">
        <v>629</v>
      </c>
      <c r="I97" s="5">
        <v>48787</v>
      </c>
      <c r="J97" s="5">
        <v>3289</v>
      </c>
      <c r="K97" s="5">
        <v>0</v>
      </c>
      <c r="L97" s="5">
        <v>0</v>
      </c>
      <c r="M97" s="5">
        <v>0</v>
      </c>
      <c r="N97" s="5">
        <v>0</v>
      </c>
      <c r="O97" s="5">
        <v>26</v>
      </c>
      <c r="P97" s="5">
        <v>85422</v>
      </c>
      <c r="Q97" s="5">
        <v>5636</v>
      </c>
    </row>
    <row r="98" spans="1:17">
      <c r="A98" s="5">
        <v>1394</v>
      </c>
      <c r="B98" s="5">
        <v>3</v>
      </c>
      <c r="C98" s="5" t="s">
        <v>335</v>
      </c>
      <c r="D98" s="5" t="s">
        <v>336</v>
      </c>
      <c r="E98" s="5">
        <v>2651053</v>
      </c>
      <c r="F98" s="5">
        <v>1108</v>
      </c>
      <c r="G98" s="5">
        <v>27274</v>
      </c>
      <c r="H98" s="5">
        <v>8214</v>
      </c>
      <c r="I98" s="5">
        <v>798556</v>
      </c>
      <c r="J98" s="5">
        <v>56474</v>
      </c>
      <c r="K98" s="5">
        <v>35</v>
      </c>
      <c r="L98" s="5">
        <v>0</v>
      </c>
      <c r="M98" s="5">
        <v>0</v>
      </c>
      <c r="N98" s="5">
        <v>0</v>
      </c>
      <c r="O98" s="5">
        <v>1400</v>
      </c>
      <c r="P98" s="5">
        <v>1659928</v>
      </c>
      <c r="Q98" s="5">
        <v>98064</v>
      </c>
    </row>
    <row r="99" spans="1:17">
      <c r="A99" s="5">
        <v>1394</v>
      </c>
      <c r="B99" s="5">
        <v>4</v>
      </c>
      <c r="C99" s="5" t="s">
        <v>337</v>
      </c>
      <c r="D99" s="5" t="s">
        <v>336</v>
      </c>
      <c r="E99" s="5">
        <v>2651053</v>
      </c>
      <c r="F99" s="5">
        <v>1108</v>
      </c>
      <c r="G99" s="5">
        <v>27274</v>
      </c>
      <c r="H99" s="5">
        <v>8214</v>
      </c>
      <c r="I99" s="5">
        <v>798556</v>
      </c>
      <c r="J99" s="5">
        <v>56474</v>
      </c>
      <c r="K99" s="5">
        <v>35</v>
      </c>
      <c r="L99" s="5">
        <v>0</v>
      </c>
      <c r="M99" s="5">
        <v>0</v>
      </c>
      <c r="N99" s="5">
        <v>0</v>
      </c>
      <c r="O99" s="5">
        <v>1400</v>
      </c>
      <c r="P99" s="5">
        <v>1659928</v>
      </c>
      <c r="Q99" s="5">
        <v>98064</v>
      </c>
    </row>
    <row r="100" spans="1:17">
      <c r="A100" s="5">
        <v>1394</v>
      </c>
      <c r="B100" s="5">
        <v>2</v>
      </c>
      <c r="C100" s="5" t="s">
        <v>338</v>
      </c>
      <c r="D100" s="5" t="s">
        <v>339</v>
      </c>
      <c r="E100" s="5">
        <v>23068956</v>
      </c>
      <c r="F100" s="5">
        <v>10664</v>
      </c>
      <c r="G100" s="5">
        <v>1218630</v>
      </c>
      <c r="H100" s="5">
        <v>183783</v>
      </c>
      <c r="I100" s="5">
        <v>9512661</v>
      </c>
      <c r="J100" s="5">
        <v>232645</v>
      </c>
      <c r="K100" s="5">
        <v>3027845</v>
      </c>
      <c r="L100" s="5">
        <v>1034</v>
      </c>
      <c r="M100" s="5">
        <v>465</v>
      </c>
      <c r="N100" s="5">
        <v>781</v>
      </c>
      <c r="O100" s="5">
        <v>773453</v>
      </c>
      <c r="P100" s="5">
        <v>7567049</v>
      </c>
      <c r="Q100" s="5">
        <v>539947</v>
      </c>
    </row>
    <row r="101" spans="1:17">
      <c r="A101" s="5">
        <v>1394</v>
      </c>
      <c r="B101" s="5">
        <v>3</v>
      </c>
      <c r="C101" s="5" t="s">
        <v>340</v>
      </c>
      <c r="D101" s="5" t="s">
        <v>341</v>
      </c>
      <c r="E101" s="5">
        <v>1381035</v>
      </c>
      <c r="F101" s="5">
        <v>1136</v>
      </c>
      <c r="G101" s="5">
        <v>35958</v>
      </c>
      <c r="H101" s="5">
        <v>14203</v>
      </c>
      <c r="I101" s="5">
        <v>642201</v>
      </c>
      <c r="J101" s="5">
        <v>10873</v>
      </c>
      <c r="K101" s="5">
        <v>56979</v>
      </c>
      <c r="L101" s="5">
        <v>0</v>
      </c>
      <c r="M101" s="5">
        <v>0</v>
      </c>
      <c r="N101" s="5">
        <v>0</v>
      </c>
      <c r="O101" s="5">
        <v>35173</v>
      </c>
      <c r="P101" s="5">
        <v>552192</v>
      </c>
      <c r="Q101" s="5">
        <v>32320</v>
      </c>
    </row>
    <row r="102" spans="1:17">
      <c r="A102" s="5">
        <v>1394</v>
      </c>
      <c r="B102" s="5">
        <v>4</v>
      </c>
      <c r="C102" s="5" t="s">
        <v>342</v>
      </c>
      <c r="D102" s="5" t="s">
        <v>341</v>
      </c>
      <c r="E102" s="5">
        <v>1381035</v>
      </c>
      <c r="F102" s="5">
        <v>1136</v>
      </c>
      <c r="G102" s="5">
        <v>35958</v>
      </c>
      <c r="H102" s="5">
        <v>14203</v>
      </c>
      <c r="I102" s="5">
        <v>642201</v>
      </c>
      <c r="J102" s="5">
        <v>10873</v>
      </c>
      <c r="K102" s="5">
        <v>56979</v>
      </c>
      <c r="L102" s="5">
        <v>0</v>
      </c>
      <c r="M102" s="5">
        <v>0</v>
      </c>
      <c r="N102" s="5">
        <v>0</v>
      </c>
      <c r="O102" s="5">
        <v>35173</v>
      </c>
      <c r="P102" s="5">
        <v>552192</v>
      </c>
      <c r="Q102" s="5">
        <v>32320</v>
      </c>
    </row>
    <row r="103" spans="1:17">
      <c r="A103" s="5">
        <v>1394</v>
      </c>
      <c r="B103" s="5">
        <v>3</v>
      </c>
      <c r="C103" s="5" t="s">
        <v>343</v>
      </c>
      <c r="D103" s="5" t="s">
        <v>344</v>
      </c>
      <c r="E103" s="5">
        <v>21687922</v>
      </c>
      <c r="F103" s="5">
        <v>9528</v>
      </c>
      <c r="G103" s="5">
        <v>1182672</v>
      </c>
      <c r="H103" s="5">
        <v>169580</v>
      </c>
      <c r="I103" s="5">
        <v>8870461</v>
      </c>
      <c r="J103" s="5">
        <v>221772</v>
      </c>
      <c r="K103" s="5">
        <v>2970866</v>
      </c>
      <c r="L103" s="5">
        <v>1034</v>
      </c>
      <c r="M103" s="5">
        <v>465</v>
      </c>
      <c r="N103" s="5">
        <v>781</v>
      </c>
      <c r="O103" s="5">
        <v>738280</v>
      </c>
      <c r="P103" s="5">
        <v>7014857</v>
      </c>
      <c r="Q103" s="5">
        <v>507626</v>
      </c>
    </row>
    <row r="104" spans="1:17">
      <c r="A104" s="5">
        <v>1394</v>
      </c>
      <c r="B104" s="5">
        <v>4</v>
      </c>
      <c r="C104" s="5" t="s">
        <v>345</v>
      </c>
      <c r="D104" s="5" t="s">
        <v>346</v>
      </c>
      <c r="E104" s="5">
        <v>459067</v>
      </c>
      <c r="F104" s="5">
        <v>144</v>
      </c>
      <c r="G104" s="5">
        <v>35646</v>
      </c>
      <c r="H104" s="5">
        <v>441</v>
      </c>
      <c r="I104" s="5">
        <v>250935</v>
      </c>
      <c r="J104" s="5">
        <v>3209</v>
      </c>
      <c r="K104" s="5">
        <v>76222</v>
      </c>
      <c r="L104" s="5">
        <v>0</v>
      </c>
      <c r="M104" s="5">
        <v>0</v>
      </c>
      <c r="N104" s="5">
        <v>0</v>
      </c>
      <c r="O104" s="5">
        <v>83</v>
      </c>
      <c r="P104" s="5">
        <v>85068</v>
      </c>
      <c r="Q104" s="5">
        <v>7320</v>
      </c>
    </row>
    <row r="105" spans="1:17">
      <c r="A105" s="5">
        <v>1394</v>
      </c>
      <c r="B105" s="5">
        <v>4</v>
      </c>
      <c r="C105" s="5" t="s">
        <v>347</v>
      </c>
      <c r="D105" s="5" t="s">
        <v>348</v>
      </c>
      <c r="E105" s="5">
        <v>6826260</v>
      </c>
      <c r="F105" s="5">
        <v>1460</v>
      </c>
      <c r="G105" s="5">
        <v>241775</v>
      </c>
      <c r="H105" s="5">
        <v>26250</v>
      </c>
      <c r="I105" s="5">
        <v>3856969</v>
      </c>
      <c r="J105" s="5">
        <v>58448</v>
      </c>
      <c r="K105" s="5">
        <v>726783</v>
      </c>
      <c r="L105" s="5">
        <v>920</v>
      </c>
      <c r="M105" s="5">
        <v>400</v>
      </c>
      <c r="N105" s="5">
        <v>0</v>
      </c>
      <c r="O105" s="5">
        <v>4548</v>
      </c>
      <c r="P105" s="5">
        <v>1784723</v>
      </c>
      <c r="Q105" s="5">
        <v>123986</v>
      </c>
    </row>
    <row r="106" spans="1:17">
      <c r="A106" s="5">
        <v>1394</v>
      </c>
      <c r="B106" s="5">
        <v>4</v>
      </c>
      <c r="C106" s="5" t="s">
        <v>349</v>
      </c>
      <c r="D106" s="5" t="s">
        <v>350</v>
      </c>
      <c r="E106" s="5">
        <v>231799</v>
      </c>
      <c r="F106" s="5">
        <v>10</v>
      </c>
      <c r="G106" s="5">
        <v>12902</v>
      </c>
      <c r="H106" s="5">
        <v>158</v>
      </c>
      <c r="I106" s="5">
        <v>122706</v>
      </c>
      <c r="J106" s="5">
        <v>1891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81628</v>
      </c>
      <c r="Q106" s="5">
        <v>12502</v>
      </c>
    </row>
    <row r="107" spans="1:17">
      <c r="A107" s="5">
        <v>1394</v>
      </c>
      <c r="B107" s="5">
        <v>4</v>
      </c>
      <c r="C107" s="5" t="s">
        <v>351</v>
      </c>
      <c r="D107" s="5" t="s">
        <v>352</v>
      </c>
      <c r="E107" s="5">
        <v>11166668</v>
      </c>
      <c r="F107" s="5">
        <v>547</v>
      </c>
      <c r="G107" s="5">
        <v>177389</v>
      </c>
      <c r="H107" s="5">
        <v>119579</v>
      </c>
      <c r="I107" s="5">
        <v>4193566</v>
      </c>
      <c r="J107" s="5">
        <v>37853</v>
      </c>
      <c r="K107" s="5">
        <v>1886780</v>
      </c>
      <c r="L107" s="5">
        <v>0</v>
      </c>
      <c r="M107" s="5">
        <v>0</v>
      </c>
      <c r="N107" s="5">
        <v>0</v>
      </c>
      <c r="O107" s="5">
        <v>711017</v>
      </c>
      <c r="P107" s="5">
        <v>3970150</v>
      </c>
      <c r="Q107" s="5">
        <v>69788</v>
      </c>
    </row>
    <row r="108" spans="1:17">
      <c r="A108" s="5">
        <v>1394</v>
      </c>
      <c r="B108" s="5">
        <v>4</v>
      </c>
      <c r="C108" s="5" t="s">
        <v>353</v>
      </c>
      <c r="D108" s="5" t="s">
        <v>354</v>
      </c>
      <c r="E108" s="5">
        <v>1094928</v>
      </c>
      <c r="F108" s="5">
        <v>1454</v>
      </c>
      <c r="G108" s="5">
        <v>368735</v>
      </c>
      <c r="H108" s="5">
        <v>9157</v>
      </c>
      <c r="I108" s="5">
        <v>130483</v>
      </c>
      <c r="J108" s="5">
        <v>53621</v>
      </c>
      <c r="K108" s="5">
        <v>13422</v>
      </c>
      <c r="L108" s="5">
        <v>0</v>
      </c>
      <c r="M108" s="5">
        <v>0</v>
      </c>
      <c r="N108" s="5">
        <v>0</v>
      </c>
      <c r="O108" s="5">
        <v>2714</v>
      </c>
      <c r="P108" s="5">
        <v>368716</v>
      </c>
      <c r="Q108" s="5">
        <v>146626</v>
      </c>
    </row>
    <row r="109" spans="1:17">
      <c r="A109" s="5">
        <v>1394</v>
      </c>
      <c r="B109" s="5">
        <v>4</v>
      </c>
      <c r="C109" s="5" t="s">
        <v>355</v>
      </c>
      <c r="D109" s="5" t="s">
        <v>356</v>
      </c>
      <c r="E109" s="5">
        <v>619905</v>
      </c>
      <c r="F109" s="5">
        <v>1067</v>
      </c>
      <c r="G109" s="5">
        <v>18347</v>
      </c>
      <c r="H109" s="5">
        <v>4054</v>
      </c>
      <c r="I109" s="5">
        <v>116261</v>
      </c>
      <c r="J109" s="5">
        <v>26535</v>
      </c>
      <c r="K109" s="5">
        <v>16560</v>
      </c>
      <c r="L109" s="5">
        <v>0</v>
      </c>
      <c r="M109" s="5">
        <v>20</v>
      </c>
      <c r="N109" s="5">
        <v>0</v>
      </c>
      <c r="O109" s="5">
        <v>16115</v>
      </c>
      <c r="P109" s="5">
        <v>348832</v>
      </c>
      <c r="Q109" s="5">
        <v>72114</v>
      </c>
    </row>
    <row r="110" spans="1:17">
      <c r="A110" s="5">
        <v>1394</v>
      </c>
      <c r="B110" s="5">
        <v>4</v>
      </c>
      <c r="C110" s="5" t="s">
        <v>357</v>
      </c>
      <c r="D110" s="5" t="s">
        <v>358</v>
      </c>
      <c r="E110" s="5">
        <v>1289294</v>
      </c>
      <c r="F110" s="5">
        <v>4846</v>
      </c>
      <c r="G110" s="5">
        <v>327878</v>
      </c>
      <c r="H110" s="5">
        <v>9941</v>
      </c>
      <c r="I110" s="5">
        <v>199542</v>
      </c>
      <c r="J110" s="5">
        <v>40215</v>
      </c>
      <c r="K110" s="5">
        <v>251100</v>
      </c>
      <c r="L110" s="5">
        <v>114</v>
      </c>
      <c r="M110" s="5">
        <v>45</v>
      </c>
      <c r="N110" s="5">
        <v>781</v>
      </c>
      <c r="O110" s="5">
        <v>3803</v>
      </c>
      <c r="P110" s="5">
        <v>375738</v>
      </c>
      <c r="Q110" s="5">
        <v>75291</v>
      </c>
    </row>
    <row r="111" spans="1:17">
      <c r="A111" s="5">
        <v>1394</v>
      </c>
      <c r="B111" s="5">
        <v>2</v>
      </c>
      <c r="C111" s="5" t="s">
        <v>359</v>
      </c>
      <c r="D111" s="5" t="s">
        <v>360</v>
      </c>
      <c r="E111" s="5">
        <v>32153664</v>
      </c>
      <c r="F111" s="5">
        <v>5779</v>
      </c>
      <c r="G111" s="5">
        <v>402169</v>
      </c>
      <c r="H111" s="5">
        <v>42756</v>
      </c>
      <c r="I111" s="5">
        <v>9569265</v>
      </c>
      <c r="J111" s="5">
        <v>70261</v>
      </c>
      <c r="K111" s="5">
        <v>91390</v>
      </c>
      <c r="L111" s="5">
        <v>55679</v>
      </c>
      <c r="M111" s="5">
        <v>2403</v>
      </c>
      <c r="N111" s="5">
        <v>0</v>
      </c>
      <c r="O111" s="5">
        <v>87056</v>
      </c>
      <c r="P111" s="5">
        <v>21429588</v>
      </c>
      <c r="Q111" s="5">
        <v>397318</v>
      </c>
    </row>
    <row r="112" spans="1:17">
      <c r="A112" s="5">
        <v>1394</v>
      </c>
      <c r="B112" s="5">
        <v>3</v>
      </c>
      <c r="C112" s="5" t="s">
        <v>361</v>
      </c>
      <c r="D112" s="5" t="s">
        <v>362</v>
      </c>
      <c r="E112" s="5">
        <v>26128748</v>
      </c>
      <c r="F112" s="5">
        <v>3389</v>
      </c>
      <c r="G112" s="5">
        <v>220725</v>
      </c>
      <c r="H112" s="5">
        <v>19812</v>
      </c>
      <c r="I112" s="5">
        <v>9038847</v>
      </c>
      <c r="J112" s="5">
        <v>30414</v>
      </c>
      <c r="K112" s="5">
        <v>15349</v>
      </c>
      <c r="L112" s="5">
        <v>0</v>
      </c>
      <c r="M112" s="5">
        <v>2</v>
      </c>
      <c r="N112" s="5">
        <v>0</v>
      </c>
      <c r="O112" s="5">
        <v>33667</v>
      </c>
      <c r="P112" s="5">
        <v>16461016</v>
      </c>
      <c r="Q112" s="5">
        <v>305528</v>
      </c>
    </row>
    <row r="113" spans="1:17">
      <c r="A113" s="5">
        <v>1394</v>
      </c>
      <c r="B113" s="5">
        <v>4</v>
      </c>
      <c r="C113" s="5" t="s">
        <v>363</v>
      </c>
      <c r="D113" s="5" t="s">
        <v>362</v>
      </c>
      <c r="E113" s="5">
        <v>26128748</v>
      </c>
      <c r="F113" s="5">
        <v>3389</v>
      </c>
      <c r="G113" s="5">
        <v>220725</v>
      </c>
      <c r="H113" s="5">
        <v>19812</v>
      </c>
      <c r="I113" s="5">
        <v>9038847</v>
      </c>
      <c r="J113" s="5">
        <v>30414</v>
      </c>
      <c r="K113" s="5">
        <v>15349</v>
      </c>
      <c r="L113" s="5">
        <v>0</v>
      </c>
      <c r="M113" s="5">
        <v>2</v>
      </c>
      <c r="N113" s="5">
        <v>0</v>
      </c>
      <c r="O113" s="5">
        <v>33667</v>
      </c>
      <c r="P113" s="5">
        <v>16461016</v>
      </c>
      <c r="Q113" s="5">
        <v>305528</v>
      </c>
    </row>
    <row r="114" spans="1:17">
      <c r="A114" s="5">
        <v>1394</v>
      </c>
      <c r="B114" s="5">
        <v>3</v>
      </c>
      <c r="C114" s="5" t="s">
        <v>364</v>
      </c>
      <c r="D114" s="5" t="s">
        <v>365</v>
      </c>
      <c r="E114" s="5">
        <v>5214990</v>
      </c>
      <c r="F114" s="5">
        <v>1534</v>
      </c>
      <c r="G114" s="5">
        <v>151530</v>
      </c>
      <c r="H114" s="5">
        <v>14903</v>
      </c>
      <c r="I114" s="5">
        <v>430991</v>
      </c>
      <c r="J114" s="5">
        <v>28891</v>
      </c>
      <c r="K114" s="5">
        <v>48892</v>
      </c>
      <c r="L114" s="5">
        <v>55679</v>
      </c>
      <c r="M114" s="5">
        <v>2393</v>
      </c>
      <c r="N114" s="5">
        <v>0</v>
      </c>
      <c r="O114" s="5">
        <v>25060</v>
      </c>
      <c r="P114" s="5">
        <v>4387416</v>
      </c>
      <c r="Q114" s="5">
        <v>67702</v>
      </c>
    </row>
    <row r="115" spans="1:17">
      <c r="A115" s="5">
        <v>1394</v>
      </c>
      <c r="B115" s="5">
        <v>4</v>
      </c>
      <c r="C115" s="5" t="s">
        <v>366</v>
      </c>
      <c r="D115" s="5" t="s">
        <v>365</v>
      </c>
      <c r="E115" s="5">
        <v>5214990</v>
      </c>
      <c r="F115" s="5">
        <v>1534</v>
      </c>
      <c r="G115" s="5">
        <v>151530</v>
      </c>
      <c r="H115" s="5">
        <v>14903</v>
      </c>
      <c r="I115" s="5">
        <v>430991</v>
      </c>
      <c r="J115" s="5">
        <v>28891</v>
      </c>
      <c r="K115" s="5">
        <v>48892</v>
      </c>
      <c r="L115" s="5">
        <v>55679</v>
      </c>
      <c r="M115" s="5">
        <v>2393</v>
      </c>
      <c r="N115" s="5">
        <v>0</v>
      </c>
      <c r="O115" s="5">
        <v>25060</v>
      </c>
      <c r="P115" s="5">
        <v>4387416</v>
      </c>
      <c r="Q115" s="5">
        <v>67702</v>
      </c>
    </row>
    <row r="116" spans="1:17">
      <c r="A116" s="5">
        <v>1394</v>
      </c>
      <c r="B116" s="5">
        <v>3</v>
      </c>
      <c r="C116" s="5" t="s">
        <v>367</v>
      </c>
      <c r="D116" s="5" t="s">
        <v>368</v>
      </c>
      <c r="E116" s="5">
        <v>809926</v>
      </c>
      <c r="F116" s="5">
        <v>857</v>
      </c>
      <c r="G116" s="5">
        <v>29915</v>
      </c>
      <c r="H116" s="5">
        <v>8041</v>
      </c>
      <c r="I116" s="5">
        <v>99427</v>
      </c>
      <c r="J116" s="5">
        <v>10956</v>
      </c>
      <c r="K116" s="5">
        <v>27149</v>
      </c>
      <c r="L116" s="5">
        <v>0</v>
      </c>
      <c r="M116" s="5">
        <v>9</v>
      </c>
      <c r="N116" s="5">
        <v>0</v>
      </c>
      <c r="O116" s="5">
        <v>28328</v>
      </c>
      <c r="P116" s="5">
        <v>581156</v>
      </c>
      <c r="Q116" s="5">
        <v>24087</v>
      </c>
    </row>
    <row r="117" spans="1:17">
      <c r="A117" s="5">
        <v>1394</v>
      </c>
      <c r="B117" s="5">
        <v>4</v>
      </c>
      <c r="C117" s="5" t="s">
        <v>369</v>
      </c>
      <c r="D117" s="5" t="s">
        <v>370</v>
      </c>
      <c r="E117" s="5">
        <v>722864</v>
      </c>
      <c r="F117" s="5">
        <v>789</v>
      </c>
      <c r="G117" s="5">
        <v>27458</v>
      </c>
      <c r="H117" s="5">
        <v>7413</v>
      </c>
      <c r="I117" s="5">
        <v>80474</v>
      </c>
      <c r="J117" s="5">
        <v>8863</v>
      </c>
      <c r="K117" s="5">
        <v>23445</v>
      </c>
      <c r="L117" s="5">
        <v>0</v>
      </c>
      <c r="M117" s="5">
        <v>9</v>
      </c>
      <c r="N117" s="5">
        <v>0</v>
      </c>
      <c r="O117" s="5">
        <v>27883</v>
      </c>
      <c r="P117" s="5">
        <v>524707</v>
      </c>
      <c r="Q117" s="5">
        <v>21823</v>
      </c>
    </row>
    <row r="118" spans="1:17">
      <c r="A118" s="5">
        <v>1394</v>
      </c>
      <c r="B118" s="5">
        <v>4</v>
      </c>
      <c r="C118" s="5" t="s">
        <v>371</v>
      </c>
      <c r="D118" s="5" t="s">
        <v>372</v>
      </c>
      <c r="E118" s="5">
        <v>87062</v>
      </c>
      <c r="F118" s="5">
        <v>68</v>
      </c>
      <c r="G118" s="5">
        <v>2457</v>
      </c>
      <c r="H118" s="5">
        <v>628</v>
      </c>
      <c r="I118" s="5">
        <v>18953</v>
      </c>
      <c r="J118" s="5">
        <v>2093</v>
      </c>
      <c r="K118" s="5">
        <v>3704</v>
      </c>
      <c r="L118" s="5">
        <v>0</v>
      </c>
      <c r="M118" s="5">
        <v>0</v>
      </c>
      <c r="N118" s="5">
        <v>0</v>
      </c>
      <c r="O118" s="5">
        <v>445</v>
      </c>
      <c r="P118" s="5">
        <v>56449</v>
      </c>
      <c r="Q118" s="5">
        <v>2264</v>
      </c>
    </row>
    <row r="119" spans="1:17">
      <c r="A119" s="5">
        <v>1394</v>
      </c>
      <c r="B119" s="5">
        <v>2</v>
      </c>
      <c r="C119" s="5" t="s">
        <v>373</v>
      </c>
      <c r="D119" s="5" t="s">
        <v>374</v>
      </c>
      <c r="E119" s="5">
        <v>1691619</v>
      </c>
      <c r="F119" s="5">
        <v>3225</v>
      </c>
      <c r="G119" s="5">
        <v>87548</v>
      </c>
      <c r="H119" s="5">
        <v>119953</v>
      </c>
      <c r="I119" s="5">
        <v>340561</v>
      </c>
      <c r="J119" s="5">
        <v>70600</v>
      </c>
      <c r="K119" s="5">
        <v>21386</v>
      </c>
      <c r="L119" s="5">
        <v>1</v>
      </c>
      <c r="M119" s="5">
        <v>39</v>
      </c>
      <c r="N119" s="5">
        <v>0</v>
      </c>
      <c r="O119" s="5">
        <v>45657</v>
      </c>
      <c r="P119" s="5">
        <v>900996</v>
      </c>
      <c r="Q119" s="5">
        <v>101654</v>
      </c>
    </row>
    <row r="120" spans="1:17">
      <c r="A120" s="5">
        <v>1394</v>
      </c>
      <c r="B120" s="5">
        <v>3</v>
      </c>
      <c r="C120" s="5" t="s">
        <v>375</v>
      </c>
      <c r="D120" s="5" t="s">
        <v>376</v>
      </c>
      <c r="E120" s="5">
        <v>788538</v>
      </c>
      <c r="F120" s="5">
        <v>920</v>
      </c>
      <c r="G120" s="5">
        <v>45891</v>
      </c>
      <c r="H120" s="5">
        <v>89929</v>
      </c>
      <c r="I120" s="5">
        <v>167021</v>
      </c>
      <c r="J120" s="5">
        <v>40149</v>
      </c>
      <c r="K120" s="5">
        <v>1280</v>
      </c>
      <c r="L120" s="5">
        <v>0</v>
      </c>
      <c r="M120" s="5">
        <v>39</v>
      </c>
      <c r="N120" s="5">
        <v>0</v>
      </c>
      <c r="O120" s="5">
        <v>42207</v>
      </c>
      <c r="P120" s="5">
        <v>364223</v>
      </c>
      <c r="Q120" s="5">
        <v>36878</v>
      </c>
    </row>
    <row r="121" spans="1:17">
      <c r="A121" s="5">
        <v>1394</v>
      </c>
      <c r="B121" s="5">
        <v>4</v>
      </c>
      <c r="C121" s="5" t="s">
        <v>377</v>
      </c>
      <c r="D121" s="5" t="s">
        <v>378</v>
      </c>
      <c r="E121" s="5">
        <v>370380</v>
      </c>
      <c r="F121" s="5">
        <v>487</v>
      </c>
      <c r="G121" s="5">
        <v>31797</v>
      </c>
      <c r="H121" s="5">
        <v>30206</v>
      </c>
      <c r="I121" s="5">
        <v>60183</v>
      </c>
      <c r="J121" s="5">
        <v>25003</v>
      </c>
      <c r="K121" s="5">
        <v>1280</v>
      </c>
      <c r="L121" s="5">
        <v>0</v>
      </c>
      <c r="M121" s="5">
        <v>39</v>
      </c>
      <c r="N121" s="5">
        <v>0</v>
      </c>
      <c r="O121" s="5">
        <v>6140</v>
      </c>
      <c r="P121" s="5">
        <v>194470</v>
      </c>
      <c r="Q121" s="5">
        <v>20776</v>
      </c>
    </row>
    <row r="122" spans="1:17">
      <c r="A122" s="5">
        <v>1394</v>
      </c>
      <c r="B122" s="5">
        <v>4</v>
      </c>
      <c r="C122" s="5" t="s">
        <v>379</v>
      </c>
      <c r="D122" s="5" t="s">
        <v>380</v>
      </c>
      <c r="E122" s="5">
        <v>416095</v>
      </c>
      <c r="F122" s="5">
        <v>433</v>
      </c>
      <c r="G122" s="5">
        <v>14004</v>
      </c>
      <c r="H122" s="5">
        <v>59614</v>
      </c>
      <c r="I122" s="5">
        <v>106450</v>
      </c>
      <c r="J122" s="5">
        <v>14599</v>
      </c>
      <c r="K122" s="5">
        <v>0</v>
      </c>
      <c r="L122" s="5">
        <v>0</v>
      </c>
      <c r="M122" s="5">
        <v>0</v>
      </c>
      <c r="N122" s="5">
        <v>0</v>
      </c>
      <c r="O122" s="5">
        <v>36067</v>
      </c>
      <c r="P122" s="5">
        <v>168908</v>
      </c>
      <c r="Q122" s="5">
        <v>16018</v>
      </c>
    </row>
    <row r="123" spans="1:17">
      <c r="A123" s="5">
        <v>1394</v>
      </c>
      <c r="B123" s="5">
        <v>4</v>
      </c>
      <c r="C123" s="5" t="s">
        <v>381</v>
      </c>
      <c r="D123" s="5" t="s">
        <v>382</v>
      </c>
      <c r="E123" s="5">
        <v>2063</v>
      </c>
      <c r="F123" s="5">
        <v>0</v>
      </c>
      <c r="G123" s="5">
        <v>89</v>
      </c>
      <c r="H123" s="5">
        <v>109</v>
      </c>
      <c r="I123" s="5">
        <v>389</v>
      </c>
      <c r="J123" s="5">
        <v>547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845</v>
      </c>
      <c r="Q123" s="5">
        <v>84</v>
      </c>
    </row>
    <row r="124" spans="1:17">
      <c r="A124" s="5">
        <v>1394</v>
      </c>
      <c r="B124" s="5">
        <v>3</v>
      </c>
      <c r="C124" s="5" t="s">
        <v>383</v>
      </c>
      <c r="D124" s="5" t="s">
        <v>384</v>
      </c>
      <c r="E124" s="5">
        <v>903082</v>
      </c>
      <c r="F124" s="5">
        <v>2305</v>
      </c>
      <c r="G124" s="5">
        <v>41656</v>
      </c>
      <c r="H124" s="5">
        <v>30024</v>
      </c>
      <c r="I124" s="5">
        <v>173540</v>
      </c>
      <c r="J124" s="5">
        <v>30451</v>
      </c>
      <c r="K124" s="5">
        <v>20106</v>
      </c>
      <c r="L124" s="5">
        <v>1</v>
      </c>
      <c r="M124" s="5">
        <v>0</v>
      </c>
      <c r="N124" s="5">
        <v>0</v>
      </c>
      <c r="O124" s="5">
        <v>3451</v>
      </c>
      <c r="P124" s="5">
        <v>536773</v>
      </c>
      <c r="Q124" s="5">
        <v>64776</v>
      </c>
    </row>
    <row r="125" spans="1:17">
      <c r="A125" s="5">
        <v>1394</v>
      </c>
      <c r="B125" s="5">
        <v>4</v>
      </c>
      <c r="C125" s="5" t="s">
        <v>385</v>
      </c>
      <c r="D125" s="5" t="s">
        <v>386</v>
      </c>
      <c r="E125" s="5">
        <v>21873</v>
      </c>
      <c r="F125" s="5">
        <v>0</v>
      </c>
      <c r="G125" s="5">
        <v>2273</v>
      </c>
      <c r="H125" s="5">
        <v>205</v>
      </c>
      <c r="I125" s="5">
        <v>2699</v>
      </c>
      <c r="J125" s="5">
        <v>2287</v>
      </c>
      <c r="K125" s="5">
        <v>0</v>
      </c>
      <c r="L125" s="5">
        <v>0</v>
      </c>
      <c r="M125" s="5">
        <v>0</v>
      </c>
      <c r="N125" s="5">
        <v>0</v>
      </c>
      <c r="O125" s="5">
        <v>7</v>
      </c>
      <c r="P125" s="5">
        <v>13377</v>
      </c>
      <c r="Q125" s="5">
        <v>1024</v>
      </c>
    </row>
    <row r="126" spans="1:17">
      <c r="A126" s="5">
        <v>1394</v>
      </c>
      <c r="B126" s="5">
        <v>4</v>
      </c>
      <c r="C126" s="5" t="s">
        <v>387</v>
      </c>
      <c r="D126" s="5" t="s">
        <v>388</v>
      </c>
      <c r="E126" s="5">
        <v>133378</v>
      </c>
      <c r="F126" s="5">
        <v>290</v>
      </c>
      <c r="G126" s="5">
        <v>10421</v>
      </c>
      <c r="H126" s="5">
        <v>1574</v>
      </c>
      <c r="I126" s="5">
        <v>22498</v>
      </c>
      <c r="J126" s="5">
        <v>5690</v>
      </c>
      <c r="K126" s="5">
        <v>425</v>
      </c>
      <c r="L126" s="5">
        <v>0</v>
      </c>
      <c r="M126" s="5">
        <v>0</v>
      </c>
      <c r="N126" s="5">
        <v>0</v>
      </c>
      <c r="O126" s="5">
        <v>433</v>
      </c>
      <c r="P126" s="5">
        <v>81900</v>
      </c>
      <c r="Q126" s="5">
        <v>10147</v>
      </c>
    </row>
    <row r="127" spans="1:17">
      <c r="A127" s="5">
        <v>1394</v>
      </c>
      <c r="B127" s="5">
        <v>4</v>
      </c>
      <c r="C127" s="5" t="s">
        <v>389</v>
      </c>
      <c r="D127" s="5" t="s">
        <v>390</v>
      </c>
      <c r="E127" s="5">
        <v>74320</v>
      </c>
      <c r="F127" s="5">
        <v>118</v>
      </c>
      <c r="G127" s="5">
        <v>2520</v>
      </c>
      <c r="H127" s="5">
        <v>869</v>
      </c>
      <c r="I127" s="5">
        <v>10415</v>
      </c>
      <c r="J127" s="5">
        <v>2220</v>
      </c>
      <c r="K127" s="5">
        <v>19494</v>
      </c>
      <c r="L127" s="5">
        <v>0</v>
      </c>
      <c r="M127" s="5">
        <v>0</v>
      </c>
      <c r="N127" s="5">
        <v>0</v>
      </c>
      <c r="O127" s="5">
        <v>371</v>
      </c>
      <c r="P127" s="5">
        <v>35186</v>
      </c>
      <c r="Q127" s="5">
        <v>3127</v>
      </c>
    </row>
    <row r="128" spans="1:17">
      <c r="A128" s="5">
        <v>1394</v>
      </c>
      <c r="B128" s="5">
        <v>4</v>
      </c>
      <c r="C128" s="5" t="s">
        <v>391</v>
      </c>
      <c r="D128" s="5" t="s">
        <v>392</v>
      </c>
      <c r="E128" s="5">
        <v>673511</v>
      </c>
      <c r="F128" s="5">
        <v>1897</v>
      </c>
      <c r="G128" s="5">
        <v>26442</v>
      </c>
      <c r="H128" s="5">
        <v>27375</v>
      </c>
      <c r="I128" s="5">
        <v>137927</v>
      </c>
      <c r="J128" s="5">
        <v>20254</v>
      </c>
      <c r="K128" s="5">
        <v>187</v>
      </c>
      <c r="L128" s="5">
        <v>1</v>
      </c>
      <c r="M128" s="5">
        <v>0</v>
      </c>
      <c r="N128" s="5">
        <v>0</v>
      </c>
      <c r="O128" s="5">
        <v>2640</v>
      </c>
      <c r="P128" s="5">
        <v>406309</v>
      </c>
      <c r="Q128" s="5">
        <v>50478</v>
      </c>
    </row>
    <row r="129" spans="1:17">
      <c r="A129" s="5">
        <v>1394</v>
      </c>
      <c r="B129" s="5">
        <v>2</v>
      </c>
      <c r="C129" s="5" t="s">
        <v>393</v>
      </c>
      <c r="D129" s="5" t="s">
        <v>394</v>
      </c>
      <c r="E129" s="5">
        <v>183815</v>
      </c>
      <c r="F129" s="5">
        <v>47</v>
      </c>
      <c r="G129" s="5">
        <v>6318</v>
      </c>
      <c r="H129" s="5">
        <v>817</v>
      </c>
      <c r="I129" s="5">
        <v>32664</v>
      </c>
      <c r="J129" s="5">
        <v>6441</v>
      </c>
      <c r="K129" s="5">
        <v>25</v>
      </c>
      <c r="L129" s="5">
        <v>0</v>
      </c>
      <c r="M129" s="5">
        <v>0</v>
      </c>
      <c r="N129" s="5">
        <v>0</v>
      </c>
      <c r="O129" s="5">
        <v>2198</v>
      </c>
      <c r="P129" s="5">
        <v>116276</v>
      </c>
      <c r="Q129" s="5">
        <v>19029</v>
      </c>
    </row>
    <row r="130" spans="1:17">
      <c r="A130" s="5">
        <v>1394</v>
      </c>
      <c r="B130" s="5">
        <v>3</v>
      </c>
      <c r="C130" s="5" t="s">
        <v>395</v>
      </c>
      <c r="D130" s="5" t="s">
        <v>396</v>
      </c>
      <c r="E130" s="5">
        <v>11109</v>
      </c>
      <c r="F130" s="5">
        <v>0</v>
      </c>
      <c r="G130" s="5">
        <v>904</v>
      </c>
      <c r="H130" s="5">
        <v>0</v>
      </c>
      <c r="I130" s="5">
        <v>2020</v>
      </c>
      <c r="J130" s="5">
        <v>507</v>
      </c>
      <c r="K130" s="5">
        <v>0</v>
      </c>
      <c r="L130" s="5">
        <v>0</v>
      </c>
      <c r="M130" s="5">
        <v>0</v>
      </c>
      <c r="N130" s="5">
        <v>0</v>
      </c>
      <c r="O130" s="5">
        <v>1314</v>
      </c>
      <c r="P130" s="5">
        <v>5722</v>
      </c>
      <c r="Q130" s="5">
        <v>641</v>
      </c>
    </row>
    <row r="131" spans="1:17">
      <c r="A131" s="5">
        <v>1394</v>
      </c>
      <c r="B131" s="5">
        <v>4</v>
      </c>
      <c r="C131" s="5" t="s">
        <v>397</v>
      </c>
      <c r="D131" s="5" t="s">
        <v>396</v>
      </c>
      <c r="E131" s="5">
        <v>11109</v>
      </c>
      <c r="F131" s="5">
        <v>0</v>
      </c>
      <c r="G131" s="5">
        <v>904</v>
      </c>
      <c r="H131" s="5">
        <v>0</v>
      </c>
      <c r="I131" s="5">
        <v>2020</v>
      </c>
      <c r="J131" s="5">
        <v>507</v>
      </c>
      <c r="K131" s="5">
        <v>0</v>
      </c>
      <c r="L131" s="5">
        <v>0</v>
      </c>
      <c r="M131" s="5">
        <v>0</v>
      </c>
      <c r="N131" s="5">
        <v>0</v>
      </c>
      <c r="O131" s="5">
        <v>1314</v>
      </c>
      <c r="P131" s="5">
        <v>5722</v>
      </c>
      <c r="Q131" s="5">
        <v>641</v>
      </c>
    </row>
    <row r="132" spans="1:17">
      <c r="A132" s="5">
        <v>1394</v>
      </c>
      <c r="B132" s="5">
        <v>3</v>
      </c>
      <c r="C132" s="5" t="s">
        <v>398</v>
      </c>
      <c r="D132" s="5" t="s">
        <v>399</v>
      </c>
      <c r="E132" s="5">
        <v>40330</v>
      </c>
      <c r="F132" s="5">
        <v>0</v>
      </c>
      <c r="G132" s="5">
        <v>537</v>
      </c>
      <c r="H132" s="5">
        <v>0</v>
      </c>
      <c r="I132" s="5">
        <v>3889</v>
      </c>
      <c r="J132" s="5">
        <v>647</v>
      </c>
      <c r="K132" s="5">
        <v>0</v>
      </c>
      <c r="L132" s="5">
        <v>0</v>
      </c>
      <c r="M132" s="5">
        <v>0</v>
      </c>
      <c r="N132" s="5">
        <v>0</v>
      </c>
      <c r="O132" s="5">
        <v>298</v>
      </c>
      <c r="P132" s="5">
        <v>30582</v>
      </c>
      <c r="Q132" s="5">
        <v>4376</v>
      </c>
    </row>
    <row r="133" spans="1:17">
      <c r="A133" s="5">
        <v>1394</v>
      </c>
      <c r="B133" s="5">
        <v>4</v>
      </c>
      <c r="C133" s="5" t="s">
        <v>400</v>
      </c>
      <c r="D133" s="5" t="s">
        <v>399</v>
      </c>
      <c r="E133" s="5">
        <v>40330</v>
      </c>
      <c r="F133" s="5">
        <v>0</v>
      </c>
      <c r="G133" s="5">
        <v>537</v>
      </c>
      <c r="H133" s="5">
        <v>0</v>
      </c>
      <c r="I133" s="5">
        <v>3889</v>
      </c>
      <c r="J133" s="5">
        <v>647</v>
      </c>
      <c r="K133" s="5">
        <v>0</v>
      </c>
      <c r="L133" s="5">
        <v>0</v>
      </c>
      <c r="M133" s="5">
        <v>0</v>
      </c>
      <c r="N133" s="5">
        <v>0</v>
      </c>
      <c r="O133" s="5">
        <v>298</v>
      </c>
      <c r="P133" s="5">
        <v>30582</v>
      </c>
      <c r="Q133" s="5">
        <v>4376</v>
      </c>
    </row>
    <row r="134" spans="1:17">
      <c r="A134" s="5">
        <v>1394</v>
      </c>
      <c r="B134" s="5">
        <v>3</v>
      </c>
      <c r="C134" s="5" t="s">
        <v>401</v>
      </c>
      <c r="D134" s="5" t="s">
        <v>402</v>
      </c>
      <c r="E134" s="5">
        <v>25712</v>
      </c>
      <c r="F134" s="5">
        <v>3</v>
      </c>
      <c r="G134" s="5">
        <v>863</v>
      </c>
      <c r="H134" s="5">
        <v>378</v>
      </c>
      <c r="I134" s="5">
        <v>4447</v>
      </c>
      <c r="J134" s="5">
        <v>750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14847</v>
      </c>
      <c r="Q134" s="5">
        <v>4423</v>
      </c>
    </row>
    <row r="135" spans="1:17">
      <c r="A135" s="5">
        <v>1394</v>
      </c>
      <c r="B135" s="5">
        <v>4</v>
      </c>
      <c r="C135" s="5" t="s">
        <v>403</v>
      </c>
      <c r="D135" s="5" t="s">
        <v>402</v>
      </c>
      <c r="E135" s="5">
        <v>25712</v>
      </c>
      <c r="F135" s="5">
        <v>3</v>
      </c>
      <c r="G135" s="5">
        <v>863</v>
      </c>
      <c r="H135" s="5">
        <v>378</v>
      </c>
      <c r="I135" s="5">
        <v>4447</v>
      </c>
      <c r="J135" s="5">
        <v>750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14847</v>
      </c>
      <c r="Q135" s="5">
        <v>4423</v>
      </c>
    </row>
    <row r="136" spans="1:17">
      <c r="A136" s="5">
        <v>1394</v>
      </c>
      <c r="B136" s="5">
        <v>3</v>
      </c>
      <c r="C136" s="5" t="s">
        <v>404</v>
      </c>
      <c r="D136" s="5" t="s">
        <v>405</v>
      </c>
      <c r="E136" s="5">
        <v>46695</v>
      </c>
      <c r="F136" s="5">
        <v>32</v>
      </c>
      <c r="G136" s="5">
        <v>1613</v>
      </c>
      <c r="H136" s="5">
        <v>104</v>
      </c>
      <c r="I136" s="5">
        <v>5147</v>
      </c>
      <c r="J136" s="5">
        <v>1985</v>
      </c>
      <c r="K136" s="5">
        <v>25</v>
      </c>
      <c r="L136" s="5">
        <v>0</v>
      </c>
      <c r="M136" s="5">
        <v>0</v>
      </c>
      <c r="N136" s="5">
        <v>0</v>
      </c>
      <c r="O136" s="5">
        <v>514</v>
      </c>
      <c r="P136" s="5">
        <v>34084</v>
      </c>
      <c r="Q136" s="5">
        <v>3192</v>
      </c>
    </row>
    <row r="137" spans="1:17">
      <c r="A137" s="5">
        <v>1394</v>
      </c>
      <c r="B137" s="5">
        <v>4</v>
      </c>
      <c r="C137" s="5" t="s">
        <v>406</v>
      </c>
      <c r="D137" s="5" t="s">
        <v>405</v>
      </c>
      <c r="E137" s="5">
        <v>46695</v>
      </c>
      <c r="F137" s="5">
        <v>32</v>
      </c>
      <c r="G137" s="5">
        <v>1613</v>
      </c>
      <c r="H137" s="5">
        <v>104</v>
      </c>
      <c r="I137" s="5">
        <v>5147</v>
      </c>
      <c r="J137" s="5">
        <v>1985</v>
      </c>
      <c r="K137" s="5">
        <v>25</v>
      </c>
      <c r="L137" s="5">
        <v>0</v>
      </c>
      <c r="M137" s="5">
        <v>0</v>
      </c>
      <c r="N137" s="5">
        <v>0</v>
      </c>
      <c r="O137" s="5">
        <v>514</v>
      </c>
      <c r="P137" s="5">
        <v>34084</v>
      </c>
      <c r="Q137" s="5">
        <v>3192</v>
      </c>
    </row>
    <row r="138" spans="1:17">
      <c r="A138" s="5">
        <v>1394</v>
      </c>
      <c r="B138" s="5">
        <v>3</v>
      </c>
      <c r="C138" s="5" t="s">
        <v>407</v>
      </c>
      <c r="D138" s="5" t="s">
        <v>408</v>
      </c>
      <c r="E138" s="5">
        <v>46420</v>
      </c>
      <c r="F138" s="5">
        <v>12</v>
      </c>
      <c r="G138" s="5">
        <v>2394</v>
      </c>
      <c r="H138" s="5">
        <v>330</v>
      </c>
      <c r="I138" s="5">
        <v>15157</v>
      </c>
      <c r="J138" s="5">
        <v>2285</v>
      </c>
      <c r="K138" s="5">
        <v>0</v>
      </c>
      <c r="L138" s="5">
        <v>0</v>
      </c>
      <c r="M138" s="5">
        <v>0</v>
      </c>
      <c r="N138" s="5">
        <v>0</v>
      </c>
      <c r="O138" s="5">
        <v>70</v>
      </c>
      <c r="P138" s="5">
        <v>22768</v>
      </c>
      <c r="Q138" s="5">
        <v>3405</v>
      </c>
    </row>
    <row r="139" spans="1:17">
      <c r="A139" s="5">
        <v>1394</v>
      </c>
      <c r="B139" s="5">
        <v>4</v>
      </c>
      <c r="C139" s="5" t="s">
        <v>409</v>
      </c>
      <c r="D139" s="5" t="s">
        <v>410</v>
      </c>
      <c r="E139" s="5">
        <v>34190</v>
      </c>
      <c r="F139" s="5">
        <v>12</v>
      </c>
      <c r="G139" s="5">
        <v>2373</v>
      </c>
      <c r="H139" s="5">
        <v>39</v>
      </c>
      <c r="I139" s="5">
        <v>6904</v>
      </c>
      <c r="J139" s="5">
        <v>2245</v>
      </c>
      <c r="K139" s="5">
        <v>0</v>
      </c>
      <c r="L139" s="5">
        <v>0</v>
      </c>
      <c r="M139" s="5">
        <v>0</v>
      </c>
      <c r="N139" s="5">
        <v>0</v>
      </c>
      <c r="O139" s="5">
        <v>70</v>
      </c>
      <c r="P139" s="5">
        <v>20243</v>
      </c>
      <c r="Q139" s="5">
        <v>2305</v>
      </c>
    </row>
    <row r="140" spans="1:17">
      <c r="A140" s="5">
        <v>1394</v>
      </c>
      <c r="B140" s="5">
        <v>4</v>
      </c>
      <c r="C140" s="5" t="s">
        <v>411</v>
      </c>
      <c r="D140" s="5" t="s">
        <v>412</v>
      </c>
      <c r="E140" s="5">
        <v>12230</v>
      </c>
      <c r="F140" s="5">
        <v>0</v>
      </c>
      <c r="G140" s="5">
        <v>21</v>
      </c>
      <c r="H140" s="5">
        <v>291</v>
      </c>
      <c r="I140" s="5">
        <v>8253</v>
      </c>
      <c r="J140" s="5">
        <v>40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2525</v>
      </c>
      <c r="Q140" s="5">
        <v>1100</v>
      </c>
    </row>
    <row r="141" spans="1:17">
      <c r="A141" s="5">
        <v>1394</v>
      </c>
      <c r="B141" s="5">
        <v>3</v>
      </c>
      <c r="C141" s="5" t="s">
        <v>413</v>
      </c>
      <c r="D141" s="5" t="s">
        <v>414</v>
      </c>
      <c r="E141" s="5">
        <v>8095</v>
      </c>
      <c r="F141" s="5">
        <v>0</v>
      </c>
      <c r="G141" s="5">
        <v>1</v>
      </c>
      <c r="H141" s="5">
        <v>5</v>
      </c>
      <c r="I141" s="5">
        <v>767</v>
      </c>
      <c r="J141" s="5">
        <v>258</v>
      </c>
      <c r="K141" s="5">
        <v>0</v>
      </c>
      <c r="L141" s="5">
        <v>0</v>
      </c>
      <c r="M141" s="5">
        <v>0</v>
      </c>
      <c r="N141" s="5">
        <v>0</v>
      </c>
      <c r="O141" s="5">
        <v>2</v>
      </c>
      <c r="P141" s="5">
        <v>4674</v>
      </c>
      <c r="Q141" s="5">
        <v>2389</v>
      </c>
    </row>
    <row r="142" spans="1:17">
      <c r="A142" s="5">
        <v>1394</v>
      </c>
      <c r="B142" s="5">
        <v>4</v>
      </c>
      <c r="C142" s="5" t="s">
        <v>415</v>
      </c>
      <c r="D142" s="5" t="s">
        <v>414</v>
      </c>
      <c r="E142" s="5">
        <v>8095</v>
      </c>
      <c r="F142" s="5">
        <v>0</v>
      </c>
      <c r="G142" s="5">
        <v>1</v>
      </c>
      <c r="H142" s="5">
        <v>5</v>
      </c>
      <c r="I142" s="5">
        <v>767</v>
      </c>
      <c r="J142" s="5">
        <v>258</v>
      </c>
      <c r="K142" s="5">
        <v>0</v>
      </c>
      <c r="L142" s="5">
        <v>0</v>
      </c>
      <c r="M142" s="5">
        <v>0</v>
      </c>
      <c r="N142" s="5">
        <v>0</v>
      </c>
      <c r="O142" s="5">
        <v>2</v>
      </c>
      <c r="P142" s="5">
        <v>4674</v>
      </c>
      <c r="Q142" s="5">
        <v>2389</v>
      </c>
    </row>
    <row r="143" spans="1:17">
      <c r="A143" s="5">
        <v>1394</v>
      </c>
      <c r="B143" s="5">
        <v>7</v>
      </c>
      <c r="C143" s="5" t="s">
        <v>416</v>
      </c>
      <c r="D143" s="5" t="s">
        <v>417</v>
      </c>
      <c r="E143" s="5">
        <v>5454</v>
      </c>
      <c r="F143" s="5">
        <v>0</v>
      </c>
      <c r="G143" s="5">
        <v>6</v>
      </c>
      <c r="H143" s="5">
        <v>0</v>
      </c>
      <c r="I143" s="5">
        <v>1237</v>
      </c>
      <c r="J143" s="5">
        <v>9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3600</v>
      </c>
      <c r="Q143" s="5">
        <v>603</v>
      </c>
    </row>
    <row r="144" spans="1:17">
      <c r="A144" s="5">
        <v>1394</v>
      </c>
      <c r="B144" s="5">
        <v>9</v>
      </c>
      <c r="C144" s="5" t="s">
        <v>418</v>
      </c>
      <c r="D144" s="5" t="s">
        <v>417</v>
      </c>
      <c r="E144" s="5">
        <v>5454</v>
      </c>
      <c r="F144" s="5">
        <v>0</v>
      </c>
      <c r="G144" s="5">
        <v>6</v>
      </c>
      <c r="H144" s="5">
        <v>0</v>
      </c>
      <c r="I144" s="5">
        <v>1237</v>
      </c>
      <c r="J144" s="5">
        <v>9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3600</v>
      </c>
      <c r="Q144" s="5">
        <v>603</v>
      </c>
    </row>
    <row r="145" spans="1:17">
      <c r="A145" s="5">
        <v>1394</v>
      </c>
      <c r="B145" s="5">
        <v>2</v>
      </c>
      <c r="C145" s="5" t="s">
        <v>419</v>
      </c>
      <c r="D145" s="5" t="s">
        <v>420</v>
      </c>
      <c r="E145" s="5">
        <v>999919</v>
      </c>
      <c r="F145" s="5">
        <v>6519</v>
      </c>
      <c r="G145" s="5">
        <v>45714</v>
      </c>
      <c r="H145" s="5">
        <v>6796</v>
      </c>
      <c r="I145" s="5">
        <v>254735</v>
      </c>
      <c r="J145" s="5">
        <v>37466</v>
      </c>
      <c r="K145" s="5">
        <v>675</v>
      </c>
      <c r="L145" s="5">
        <v>0</v>
      </c>
      <c r="M145" s="5">
        <v>0</v>
      </c>
      <c r="N145" s="5">
        <v>0</v>
      </c>
      <c r="O145" s="5">
        <v>2576</v>
      </c>
      <c r="P145" s="5">
        <v>572681</v>
      </c>
      <c r="Q145" s="5">
        <v>72757</v>
      </c>
    </row>
    <row r="146" spans="1:17">
      <c r="A146" s="5">
        <v>1394</v>
      </c>
      <c r="B146" s="5">
        <v>3</v>
      </c>
      <c r="C146" s="5" t="s">
        <v>421</v>
      </c>
      <c r="D146" s="5" t="s">
        <v>422</v>
      </c>
      <c r="E146" s="5">
        <v>206450</v>
      </c>
      <c r="F146" s="5">
        <v>5940</v>
      </c>
      <c r="G146" s="5">
        <v>8615</v>
      </c>
      <c r="H146" s="5">
        <v>509</v>
      </c>
      <c r="I146" s="5">
        <v>57577</v>
      </c>
      <c r="J146" s="5">
        <v>12083</v>
      </c>
      <c r="K146" s="5">
        <v>45</v>
      </c>
      <c r="L146" s="5">
        <v>0</v>
      </c>
      <c r="M146" s="5">
        <v>0</v>
      </c>
      <c r="N146" s="5">
        <v>0</v>
      </c>
      <c r="O146" s="5">
        <v>759</v>
      </c>
      <c r="P146" s="5">
        <v>109482</v>
      </c>
      <c r="Q146" s="5">
        <v>11438</v>
      </c>
    </row>
    <row r="147" spans="1:17">
      <c r="A147" s="5">
        <v>1394</v>
      </c>
      <c r="B147" s="5">
        <v>4</v>
      </c>
      <c r="C147" s="5" t="s">
        <v>423</v>
      </c>
      <c r="D147" s="5" t="s">
        <v>422</v>
      </c>
      <c r="E147" s="5">
        <v>206450</v>
      </c>
      <c r="F147" s="5">
        <v>5940</v>
      </c>
      <c r="G147" s="5">
        <v>8615</v>
      </c>
      <c r="H147" s="5">
        <v>509</v>
      </c>
      <c r="I147" s="5">
        <v>57577</v>
      </c>
      <c r="J147" s="5">
        <v>12083</v>
      </c>
      <c r="K147" s="5">
        <v>45</v>
      </c>
      <c r="L147" s="5">
        <v>0</v>
      </c>
      <c r="M147" s="5">
        <v>0</v>
      </c>
      <c r="N147" s="5">
        <v>0</v>
      </c>
      <c r="O147" s="5">
        <v>759</v>
      </c>
      <c r="P147" s="5">
        <v>109482</v>
      </c>
      <c r="Q147" s="5">
        <v>11438</v>
      </c>
    </row>
    <row r="148" spans="1:17">
      <c r="A148" s="5">
        <v>1394</v>
      </c>
      <c r="B148" s="5">
        <v>3</v>
      </c>
      <c r="C148" s="5" t="s">
        <v>424</v>
      </c>
      <c r="D148" s="5" t="s">
        <v>425</v>
      </c>
      <c r="E148" s="5">
        <v>81845</v>
      </c>
      <c r="F148" s="5">
        <v>71</v>
      </c>
      <c r="G148" s="5">
        <v>1169</v>
      </c>
      <c r="H148" s="5">
        <v>330</v>
      </c>
      <c r="I148" s="5">
        <v>8346</v>
      </c>
      <c r="J148" s="5">
        <v>984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64370</v>
      </c>
      <c r="Q148" s="5">
        <v>6574</v>
      </c>
    </row>
    <row r="149" spans="1:17">
      <c r="A149" s="5">
        <v>1394</v>
      </c>
      <c r="B149" s="5">
        <v>4</v>
      </c>
      <c r="C149" s="5" t="s">
        <v>426</v>
      </c>
      <c r="D149" s="5" t="s">
        <v>425</v>
      </c>
      <c r="E149" s="5">
        <v>81845</v>
      </c>
      <c r="F149" s="5">
        <v>71</v>
      </c>
      <c r="G149" s="5">
        <v>1169</v>
      </c>
      <c r="H149" s="5">
        <v>330</v>
      </c>
      <c r="I149" s="5">
        <v>8346</v>
      </c>
      <c r="J149" s="5">
        <v>984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64370</v>
      </c>
      <c r="Q149" s="5">
        <v>6574</v>
      </c>
    </row>
    <row r="150" spans="1:17">
      <c r="A150" s="5">
        <v>1394</v>
      </c>
      <c r="B150" s="5">
        <v>3</v>
      </c>
      <c r="C150" s="5" t="s">
        <v>427</v>
      </c>
      <c r="D150" s="5" t="s">
        <v>428</v>
      </c>
      <c r="E150" s="5">
        <v>308690</v>
      </c>
      <c r="F150" s="5">
        <v>141</v>
      </c>
      <c r="G150" s="5">
        <v>23532</v>
      </c>
      <c r="H150" s="5">
        <v>415</v>
      </c>
      <c r="I150" s="5">
        <v>60042</v>
      </c>
      <c r="J150" s="5">
        <v>8658</v>
      </c>
      <c r="K150" s="5">
        <v>630</v>
      </c>
      <c r="L150" s="5">
        <v>0</v>
      </c>
      <c r="M150" s="5">
        <v>0</v>
      </c>
      <c r="N150" s="5">
        <v>0</v>
      </c>
      <c r="O150" s="5">
        <v>1294</v>
      </c>
      <c r="P150" s="5">
        <v>183719</v>
      </c>
      <c r="Q150" s="5">
        <v>30258</v>
      </c>
    </row>
    <row r="151" spans="1:17">
      <c r="A151" s="5">
        <v>1394</v>
      </c>
      <c r="B151" s="5">
        <v>14</v>
      </c>
      <c r="C151" s="5" t="s">
        <v>429</v>
      </c>
      <c r="D151" s="5" t="s">
        <v>430</v>
      </c>
      <c r="E151" s="5">
        <v>308690</v>
      </c>
      <c r="F151" s="5">
        <v>141</v>
      </c>
      <c r="G151" s="5">
        <v>23532</v>
      </c>
      <c r="H151" s="5">
        <v>415</v>
      </c>
      <c r="I151" s="5">
        <v>60042</v>
      </c>
      <c r="J151" s="5">
        <v>8658</v>
      </c>
      <c r="K151" s="5">
        <v>630</v>
      </c>
      <c r="L151" s="5">
        <v>0</v>
      </c>
      <c r="M151" s="5">
        <v>0</v>
      </c>
      <c r="N151" s="5">
        <v>0</v>
      </c>
      <c r="O151" s="5">
        <v>1294</v>
      </c>
      <c r="P151" s="5">
        <v>183719</v>
      </c>
      <c r="Q151" s="5">
        <v>30258</v>
      </c>
    </row>
    <row r="152" spans="1:17">
      <c r="A152" s="5">
        <v>1394</v>
      </c>
      <c r="B152" s="5">
        <v>3</v>
      </c>
      <c r="C152" s="5" t="s">
        <v>431</v>
      </c>
      <c r="D152" s="5" t="s">
        <v>432</v>
      </c>
      <c r="E152" s="5">
        <v>47790</v>
      </c>
      <c r="F152" s="5">
        <v>39</v>
      </c>
      <c r="G152" s="5">
        <v>1364</v>
      </c>
      <c r="H152" s="5">
        <v>67</v>
      </c>
      <c r="I152" s="5">
        <v>11334</v>
      </c>
      <c r="J152" s="5">
        <v>2832</v>
      </c>
      <c r="K152" s="5">
        <v>0</v>
      </c>
      <c r="L152" s="5">
        <v>0</v>
      </c>
      <c r="M152" s="5">
        <v>0</v>
      </c>
      <c r="N152" s="5">
        <v>0</v>
      </c>
      <c r="O152" s="5">
        <v>19</v>
      </c>
      <c r="P152" s="5">
        <v>27647</v>
      </c>
      <c r="Q152" s="5">
        <v>4489</v>
      </c>
    </row>
    <row r="153" spans="1:17">
      <c r="A153" s="5">
        <v>1394</v>
      </c>
      <c r="B153" s="5">
        <v>4</v>
      </c>
      <c r="C153" s="5" t="s">
        <v>433</v>
      </c>
      <c r="D153" s="5" t="s">
        <v>432</v>
      </c>
      <c r="E153" s="5">
        <v>47790</v>
      </c>
      <c r="F153" s="5">
        <v>39</v>
      </c>
      <c r="G153" s="5">
        <v>1364</v>
      </c>
      <c r="H153" s="5">
        <v>67</v>
      </c>
      <c r="I153" s="5">
        <v>11334</v>
      </c>
      <c r="J153" s="5">
        <v>2832</v>
      </c>
      <c r="K153" s="5">
        <v>0</v>
      </c>
      <c r="L153" s="5">
        <v>0</v>
      </c>
      <c r="M153" s="5">
        <v>0</v>
      </c>
      <c r="N153" s="5">
        <v>0</v>
      </c>
      <c r="O153" s="5">
        <v>19</v>
      </c>
      <c r="P153" s="5">
        <v>27647</v>
      </c>
      <c r="Q153" s="5">
        <v>4489</v>
      </c>
    </row>
    <row r="154" spans="1:17">
      <c r="A154" s="5">
        <v>1394</v>
      </c>
      <c r="B154" s="5">
        <v>3</v>
      </c>
      <c r="C154" s="5" t="s">
        <v>434</v>
      </c>
      <c r="D154" s="5" t="s">
        <v>435</v>
      </c>
      <c r="E154" s="5">
        <v>328139</v>
      </c>
      <c r="F154" s="5">
        <v>327</v>
      </c>
      <c r="G154" s="5">
        <v>9427</v>
      </c>
      <c r="H154" s="5">
        <v>5462</v>
      </c>
      <c r="I154" s="5">
        <v>114422</v>
      </c>
      <c r="J154" s="5">
        <v>11676</v>
      </c>
      <c r="K154" s="5">
        <v>0</v>
      </c>
      <c r="L154" s="5">
        <v>0</v>
      </c>
      <c r="M154" s="5">
        <v>0</v>
      </c>
      <c r="N154" s="5">
        <v>0</v>
      </c>
      <c r="O154" s="5">
        <v>354</v>
      </c>
      <c r="P154" s="5">
        <v>168895</v>
      </c>
      <c r="Q154" s="5">
        <v>17575</v>
      </c>
    </row>
    <row r="155" spans="1:17">
      <c r="A155" s="5">
        <v>1394</v>
      </c>
      <c r="B155" s="5">
        <v>4</v>
      </c>
      <c r="C155" s="5" t="s">
        <v>436</v>
      </c>
      <c r="D155" s="5" t="s">
        <v>435</v>
      </c>
      <c r="E155" s="5">
        <v>328139</v>
      </c>
      <c r="F155" s="5">
        <v>327</v>
      </c>
      <c r="G155" s="5">
        <v>9427</v>
      </c>
      <c r="H155" s="5">
        <v>5462</v>
      </c>
      <c r="I155" s="5">
        <v>114422</v>
      </c>
      <c r="J155" s="5">
        <v>11676</v>
      </c>
      <c r="K155" s="5">
        <v>0</v>
      </c>
      <c r="L155" s="5">
        <v>0</v>
      </c>
      <c r="M155" s="5">
        <v>0</v>
      </c>
      <c r="N155" s="5">
        <v>0</v>
      </c>
      <c r="O155" s="5">
        <v>354</v>
      </c>
      <c r="P155" s="5">
        <v>168895</v>
      </c>
      <c r="Q155" s="5">
        <v>17575</v>
      </c>
    </row>
    <row r="156" spans="1:17">
      <c r="A156" s="5">
        <v>1394</v>
      </c>
      <c r="B156" s="5">
        <v>3</v>
      </c>
      <c r="C156" s="5" t="s">
        <v>437</v>
      </c>
      <c r="D156" s="5" t="s">
        <v>438</v>
      </c>
      <c r="E156" s="5">
        <v>27005</v>
      </c>
      <c r="F156" s="5">
        <v>0</v>
      </c>
      <c r="G156" s="5">
        <v>1606</v>
      </c>
      <c r="H156" s="5">
        <v>13</v>
      </c>
      <c r="I156" s="5">
        <v>3013</v>
      </c>
      <c r="J156" s="5">
        <v>1233</v>
      </c>
      <c r="K156" s="5">
        <v>0</v>
      </c>
      <c r="L156" s="5">
        <v>0</v>
      </c>
      <c r="M156" s="5">
        <v>0</v>
      </c>
      <c r="N156" s="5">
        <v>0</v>
      </c>
      <c r="O156" s="5">
        <v>150</v>
      </c>
      <c r="P156" s="5">
        <v>18568</v>
      </c>
      <c r="Q156" s="5">
        <v>2423</v>
      </c>
    </row>
    <row r="157" spans="1:17">
      <c r="A157" s="5">
        <v>1394</v>
      </c>
      <c r="B157" s="5">
        <v>4</v>
      </c>
      <c r="C157" s="5" t="s">
        <v>439</v>
      </c>
      <c r="D157" s="5" t="s">
        <v>438</v>
      </c>
      <c r="E157" s="5">
        <v>27005</v>
      </c>
      <c r="F157" s="5">
        <v>0</v>
      </c>
      <c r="G157" s="5">
        <v>1606</v>
      </c>
      <c r="H157" s="5">
        <v>13</v>
      </c>
      <c r="I157" s="5">
        <v>3013</v>
      </c>
      <c r="J157" s="5">
        <v>1233</v>
      </c>
      <c r="K157" s="5">
        <v>0</v>
      </c>
      <c r="L157" s="5">
        <v>0</v>
      </c>
      <c r="M157" s="5">
        <v>0</v>
      </c>
      <c r="N157" s="5">
        <v>0</v>
      </c>
      <c r="O157" s="5">
        <v>150</v>
      </c>
      <c r="P157" s="5">
        <v>18568</v>
      </c>
      <c r="Q157" s="5">
        <v>2423</v>
      </c>
    </row>
    <row r="158" spans="1:17">
      <c r="A158" s="5">
        <v>1394</v>
      </c>
      <c r="B158" s="5">
        <v>2</v>
      </c>
      <c r="C158" s="5" t="s">
        <v>440</v>
      </c>
      <c r="D158" s="5" t="s">
        <v>441</v>
      </c>
      <c r="E158" s="5">
        <v>952125</v>
      </c>
      <c r="F158" s="5">
        <v>2555</v>
      </c>
      <c r="G158" s="5">
        <v>59223</v>
      </c>
      <c r="H158" s="5">
        <v>12803</v>
      </c>
      <c r="I158" s="5">
        <v>205306</v>
      </c>
      <c r="J158" s="5">
        <v>55926</v>
      </c>
      <c r="K158" s="5">
        <v>5155</v>
      </c>
      <c r="L158" s="5">
        <v>0</v>
      </c>
      <c r="M158" s="5">
        <v>2</v>
      </c>
      <c r="N158" s="5">
        <v>5</v>
      </c>
      <c r="O158" s="5">
        <v>9411</v>
      </c>
      <c r="P158" s="5">
        <v>534962</v>
      </c>
      <c r="Q158" s="5">
        <v>66777</v>
      </c>
    </row>
    <row r="159" spans="1:17">
      <c r="A159" s="5">
        <v>1394</v>
      </c>
      <c r="B159" s="5">
        <v>3</v>
      </c>
      <c r="C159" s="5" t="s">
        <v>442</v>
      </c>
      <c r="D159" s="5" t="s">
        <v>443</v>
      </c>
      <c r="E159" s="5">
        <v>649730</v>
      </c>
      <c r="F159" s="5">
        <v>889</v>
      </c>
      <c r="G159" s="5">
        <v>48353</v>
      </c>
      <c r="H159" s="5">
        <v>7859</v>
      </c>
      <c r="I159" s="5">
        <v>129474</v>
      </c>
      <c r="J159" s="5">
        <v>34804</v>
      </c>
      <c r="K159" s="5">
        <v>4967</v>
      </c>
      <c r="L159" s="5">
        <v>0</v>
      </c>
      <c r="M159" s="5">
        <v>2</v>
      </c>
      <c r="N159" s="5">
        <v>0</v>
      </c>
      <c r="O159" s="5">
        <v>6196</v>
      </c>
      <c r="P159" s="5">
        <v>363656</v>
      </c>
      <c r="Q159" s="5">
        <v>53531</v>
      </c>
    </row>
    <row r="160" spans="1:17">
      <c r="A160" s="5">
        <v>1394</v>
      </c>
      <c r="B160" s="5">
        <v>4</v>
      </c>
      <c r="C160" s="5" t="s">
        <v>444</v>
      </c>
      <c r="D160" s="5" t="s">
        <v>445</v>
      </c>
      <c r="E160" s="5">
        <v>115467</v>
      </c>
      <c r="F160" s="5">
        <v>39</v>
      </c>
      <c r="G160" s="5">
        <v>3350</v>
      </c>
      <c r="H160" s="5">
        <v>124</v>
      </c>
      <c r="I160" s="5">
        <v>13625</v>
      </c>
      <c r="J160" s="5">
        <v>4162</v>
      </c>
      <c r="K160" s="5">
        <v>156</v>
      </c>
      <c r="L160" s="5">
        <v>0</v>
      </c>
      <c r="M160" s="5">
        <v>2</v>
      </c>
      <c r="N160" s="5">
        <v>0</v>
      </c>
      <c r="O160" s="5">
        <v>3875</v>
      </c>
      <c r="P160" s="5">
        <v>86550</v>
      </c>
      <c r="Q160" s="5">
        <v>3583</v>
      </c>
    </row>
    <row r="161" spans="1:17">
      <c r="A161" s="5">
        <v>1394</v>
      </c>
      <c r="B161" s="5">
        <v>4</v>
      </c>
      <c r="C161" s="5" t="s">
        <v>446</v>
      </c>
      <c r="D161" s="5" t="s">
        <v>447</v>
      </c>
      <c r="E161" s="5">
        <v>2737</v>
      </c>
      <c r="F161" s="5">
        <v>0</v>
      </c>
      <c r="G161" s="5">
        <v>0</v>
      </c>
      <c r="H161" s="5">
        <v>7</v>
      </c>
      <c r="I161" s="5">
        <v>444</v>
      </c>
      <c r="J161" s="5">
        <v>33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2026</v>
      </c>
      <c r="Q161" s="5">
        <v>228</v>
      </c>
    </row>
    <row r="162" spans="1:17">
      <c r="A162" s="5">
        <v>1394</v>
      </c>
      <c r="B162" s="5">
        <v>4</v>
      </c>
      <c r="C162" s="5" t="s">
        <v>448</v>
      </c>
      <c r="D162" s="5" t="s">
        <v>449</v>
      </c>
      <c r="E162" s="5">
        <v>162180</v>
      </c>
      <c r="F162" s="5">
        <v>149</v>
      </c>
      <c r="G162" s="5">
        <v>7908</v>
      </c>
      <c r="H162" s="5">
        <v>1660</v>
      </c>
      <c r="I162" s="5">
        <v>38181</v>
      </c>
      <c r="J162" s="5">
        <v>7379</v>
      </c>
      <c r="K162" s="5">
        <v>504</v>
      </c>
      <c r="L162" s="5">
        <v>0</v>
      </c>
      <c r="M162" s="5">
        <v>0</v>
      </c>
      <c r="N162" s="5">
        <v>0</v>
      </c>
      <c r="O162" s="5">
        <v>368</v>
      </c>
      <c r="P162" s="5">
        <v>99431</v>
      </c>
      <c r="Q162" s="5">
        <v>6598</v>
      </c>
    </row>
    <row r="163" spans="1:17">
      <c r="A163" s="5">
        <v>1394</v>
      </c>
      <c r="B163" s="5">
        <v>4</v>
      </c>
      <c r="C163" s="5" t="s">
        <v>450</v>
      </c>
      <c r="D163" s="5" t="s">
        <v>451</v>
      </c>
      <c r="E163" s="5">
        <v>41280</v>
      </c>
      <c r="F163" s="5">
        <v>63</v>
      </c>
      <c r="G163" s="5">
        <v>1122</v>
      </c>
      <c r="H163" s="5">
        <v>152</v>
      </c>
      <c r="I163" s="5">
        <v>10337</v>
      </c>
      <c r="J163" s="5">
        <v>1951</v>
      </c>
      <c r="K163" s="5">
        <v>557</v>
      </c>
      <c r="L163" s="5">
        <v>0</v>
      </c>
      <c r="M163" s="5">
        <v>0</v>
      </c>
      <c r="N163" s="5">
        <v>0</v>
      </c>
      <c r="O163" s="5">
        <v>0</v>
      </c>
      <c r="P163" s="5">
        <v>24835</v>
      </c>
      <c r="Q163" s="5">
        <v>2263</v>
      </c>
    </row>
    <row r="164" spans="1:17">
      <c r="A164" s="5">
        <v>1394</v>
      </c>
      <c r="B164" s="5">
        <v>4</v>
      </c>
      <c r="C164" s="5" t="s">
        <v>452</v>
      </c>
      <c r="D164" s="5" t="s">
        <v>453</v>
      </c>
      <c r="E164" s="5">
        <v>23344</v>
      </c>
      <c r="F164" s="5">
        <v>30</v>
      </c>
      <c r="G164" s="5">
        <v>1775</v>
      </c>
      <c r="H164" s="5">
        <v>820</v>
      </c>
      <c r="I164" s="5">
        <v>4070</v>
      </c>
      <c r="J164" s="5">
        <v>1102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14545</v>
      </c>
      <c r="Q164" s="5">
        <v>1001</v>
      </c>
    </row>
    <row r="165" spans="1:17">
      <c r="A165" s="5">
        <v>1394</v>
      </c>
      <c r="B165" s="5">
        <v>4</v>
      </c>
      <c r="C165" s="5" t="s">
        <v>454</v>
      </c>
      <c r="D165" s="5" t="s">
        <v>455</v>
      </c>
      <c r="E165" s="5">
        <v>70173</v>
      </c>
      <c r="F165" s="5">
        <v>85</v>
      </c>
      <c r="G165" s="5">
        <v>21908</v>
      </c>
      <c r="H165" s="5">
        <v>1032</v>
      </c>
      <c r="I165" s="5">
        <v>12759</v>
      </c>
      <c r="J165" s="5">
        <v>3740</v>
      </c>
      <c r="K165" s="5">
        <v>3750</v>
      </c>
      <c r="L165" s="5">
        <v>0</v>
      </c>
      <c r="M165" s="5">
        <v>0</v>
      </c>
      <c r="N165" s="5">
        <v>0</v>
      </c>
      <c r="O165" s="5">
        <v>51</v>
      </c>
      <c r="P165" s="5">
        <v>22606</v>
      </c>
      <c r="Q165" s="5">
        <v>4242</v>
      </c>
    </row>
    <row r="166" spans="1:17">
      <c r="A166" s="5">
        <v>1394</v>
      </c>
      <c r="B166" s="5">
        <v>4</v>
      </c>
      <c r="C166" s="5" t="s">
        <v>456</v>
      </c>
      <c r="D166" s="5" t="s">
        <v>457</v>
      </c>
      <c r="E166" s="5">
        <v>5232</v>
      </c>
      <c r="F166" s="5">
        <v>0</v>
      </c>
      <c r="G166" s="5">
        <v>0</v>
      </c>
      <c r="H166" s="5">
        <v>0</v>
      </c>
      <c r="I166" s="5">
        <v>1050</v>
      </c>
      <c r="J166" s="5">
        <v>675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3130</v>
      </c>
      <c r="Q166" s="5">
        <v>378</v>
      </c>
    </row>
    <row r="167" spans="1:17">
      <c r="A167" s="5">
        <v>1394</v>
      </c>
      <c r="B167" s="5">
        <v>9</v>
      </c>
      <c r="C167" s="5" t="s">
        <v>458</v>
      </c>
      <c r="D167" s="5" t="s">
        <v>459</v>
      </c>
      <c r="E167" s="5">
        <v>229318</v>
      </c>
      <c r="F167" s="5">
        <v>522</v>
      </c>
      <c r="G167" s="5">
        <v>12289</v>
      </c>
      <c r="H167" s="5">
        <v>4063</v>
      </c>
      <c r="I167" s="5">
        <v>49009</v>
      </c>
      <c r="J167" s="5">
        <v>15762</v>
      </c>
      <c r="K167" s="5">
        <v>0</v>
      </c>
      <c r="L167" s="5">
        <v>0</v>
      </c>
      <c r="M167" s="5">
        <v>0</v>
      </c>
      <c r="N167" s="5">
        <v>0</v>
      </c>
      <c r="O167" s="5">
        <v>1902</v>
      </c>
      <c r="P167" s="5">
        <v>110533</v>
      </c>
      <c r="Q167" s="5">
        <v>35238</v>
      </c>
    </row>
    <row r="168" spans="1:17">
      <c r="A168" s="5">
        <v>1394</v>
      </c>
      <c r="B168" s="5">
        <v>3</v>
      </c>
      <c r="C168" s="5" t="s">
        <v>460</v>
      </c>
      <c r="D168" s="5" t="s">
        <v>461</v>
      </c>
      <c r="E168" s="5">
        <v>302394</v>
      </c>
      <c r="F168" s="5">
        <v>1666</v>
      </c>
      <c r="G168" s="5">
        <v>10870</v>
      </c>
      <c r="H168" s="5">
        <v>4945</v>
      </c>
      <c r="I168" s="5">
        <v>75831</v>
      </c>
      <c r="J168" s="5">
        <v>21122</v>
      </c>
      <c r="K168" s="5">
        <v>188</v>
      </c>
      <c r="L168" s="5">
        <v>0</v>
      </c>
      <c r="M168" s="5">
        <v>0</v>
      </c>
      <c r="N168" s="5">
        <v>5</v>
      </c>
      <c r="O168" s="5">
        <v>3215</v>
      </c>
      <c r="P168" s="5">
        <v>171306</v>
      </c>
      <c r="Q168" s="5">
        <v>13246</v>
      </c>
    </row>
    <row r="169" spans="1:17">
      <c r="A169" s="5">
        <v>1394</v>
      </c>
      <c r="B169" s="5">
        <v>4</v>
      </c>
      <c r="C169" s="5" t="s">
        <v>462</v>
      </c>
      <c r="D169" s="5" t="s">
        <v>463</v>
      </c>
      <c r="E169" s="5">
        <v>46296</v>
      </c>
      <c r="F169" s="5">
        <v>491</v>
      </c>
      <c r="G169" s="5">
        <v>2033</v>
      </c>
      <c r="H169" s="5">
        <v>346</v>
      </c>
      <c r="I169" s="5">
        <v>14067</v>
      </c>
      <c r="J169" s="5">
        <v>4814</v>
      </c>
      <c r="K169" s="5">
        <v>8</v>
      </c>
      <c r="L169" s="5">
        <v>0</v>
      </c>
      <c r="M169" s="5">
        <v>0</v>
      </c>
      <c r="N169" s="5">
        <v>0</v>
      </c>
      <c r="O169" s="5">
        <v>61</v>
      </c>
      <c r="P169" s="5">
        <v>21665</v>
      </c>
      <c r="Q169" s="5">
        <v>2810</v>
      </c>
    </row>
    <row r="170" spans="1:17">
      <c r="A170" s="5">
        <v>1394</v>
      </c>
      <c r="B170" s="5">
        <v>4</v>
      </c>
      <c r="C170" s="5" t="s">
        <v>464</v>
      </c>
      <c r="D170" s="5" t="s">
        <v>465</v>
      </c>
      <c r="E170" s="5">
        <v>35233</v>
      </c>
      <c r="F170" s="5">
        <v>58</v>
      </c>
      <c r="G170" s="5">
        <v>1268</v>
      </c>
      <c r="H170" s="5">
        <v>239</v>
      </c>
      <c r="I170" s="5">
        <v>9375</v>
      </c>
      <c r="J170" s="5">
        <v>1597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20611</v>
      </c>
      <c r="Q170" s="5">
        <v>2086</v>
      </c>
    </row>
    <row r="171" spans="1:17">
      <c r="A171" s="5">
        <v>1394</v>
      </c>
      <c r="B171" s="5">
        <v>4</v>
      </c>
      <c r="C171" s="5" t="s">
        <v>466</v>
      </c>
      <c r="D171" s="5" t="s">
        <v>467</v>
      </c>
      <c r="E171" s="5">
        <v>8529</v>
      </c>
      <c r="F171" s="5">
        <v>0</v>
      </c>
      <c r="G171" s="5">
        <v>730</v>
      </c>
      <c r="H171" s="5">
        <v>352</v>
      </c>
      <c r="I171" s="5">
        <v>3312</v>
      </c>
      <c r="J171" s="5">
        <v>153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3543</v>
      </c>
      <c r="Q171" s="5">
        <v>439</v>
      </c>
    </row>
    <row r="172" spans="1:17">
      <c r="A172" s="5">
        <v>1394</v>
      </c>
      <c r="B172" s="5">
        <v>4</v>
      </c>
      <c r="C172" s="5" t="s">
        <v>468</v>
      </c>
      <c r="D172" s="5" t="s">
        <v>469</v>
      </c>
      <c r="E172" s="5">
        <v>65876</v>
      </c>
      <c r="F172" s="5">
        <v>87</v>
      </c>
      <c r="G172" s="5">
        <v>2943</v>
      </c>
      <c r="H172" s="5">
        <v>2793</v>
      </c>
      <c r="I172" s="5">
        <v>14054</v>
      </c>
      <c r="J172" s="5">
        <v>4630</v>
      </c>
      <c r="K172" s="5">
        <v>0</v>
      </c>
      <c r="L172" s="5">
        <v>0</v>
      </c>
      <c r="M172" s="5">
        <v>0</v>
      </c>
      <c r="N172" s="5">
        <v>0</v>
      </c>
      <c r="O172" s="5">
        <v>2474</v>
      </c>
      <c r="P172" s="5">
        <v>36855</v>
      </c>
      <c r="Q172" s="5">
        <v>2040</v>
      </c>
    </row>
    <row r="173" spans="1:17">
      <c r="A173" s="5">
        <v>1394</v>
      </c>
      <c r="B173" s="5">
        <v>4</v>
      </c>
      <c r="C173" s="5" t="s">
        <v>470</v>
      </c>
      <c r="D173" s="5" t="s">
        <v>471</v>
      </c>
      <c r="E173" s="5">
        <v>48571</v>
      </c>
      <c r="F173" s="5">
        <v>517</v>
      </c>
      <c r="G173" s="5">
        <v>1652</v>
      </c>
      <c r="H173" s="5">
        <v>842</v>
      </c>
      <c r="I173" s="5">
        <v>14584</v>
      </c>
      <c r="J173" s="5">
        <v>2861</v>
      </c>
      <c r="K173" s="5">
        <v>0</v>
      </c>
      <c r="L173" s="5">
        <v>0</v>
      </c>
      <c r="M173" s="5">
        <v>0</v>
      </c>
      <c r="N173" s="5">
        <v>0</v>
      </c>
      <c r="O173" s="5">
        <v>30</v>
      </c>
      <c r="P173" s="5">
        <v>25490</v>
      </c>
      <c r="Q173" s="5">
        <v>2596</v>
      </c>
    </row>
    <row r="174" spans="1:17">
      <c r="A174" s="5">
        <v>1394</v>
      </c>
      <c r="B174" s="5">
        <v>4</v>
      </c>
      <c r="C174" s="5" t="s">
        <v>472</v>
      </c>
      <c r="D174" s="5" t="s">
        <v>473</v>
      </c>
      <c r="E174" s="5">
        <v>10049</v>
      </c>
      <c r="F174" s="5">
        <v>78</v>
      </c>
      <c r="G174" s="5">
        <v>706</v>
      </c>
      <c r="H174" s="5">
        <v>22</v>
      </c>
      <c r="I174" s="5">
        <v>2331</v>
      </c>
      <c r="J174" s="5">
        <v>375</v>
      </c>
      <c r="K174" s="5">
        <v>0</v>
      </c>
      <c r="L174" s="5">
        <v>0</v>
      </c>
      <c r="M174" s="5">
        <v>0</v>
      </c>
      <c r="N174" s="5">
        <v>5</v>
      </c>
      <c r="O174" s="5">
        <v>50</v>
      </c>
      <c r="P174" s="5">
        <v>5985</v>
      </c>
      <c r="Q174" s="5">
        <v>498</v>
      </c>
    </row>
    <row r="175" spans="1:17">
      <c r="A175" s="5">
        <v>1394</v>
      </c>
      <c r="B175" s="5">
        <v>4</v>
      </c>
      <c r="C175" s="5" t="s">
        <v>474</v>
      </c>
      <c r="D175" s="5" t="s">
        <v>475</v>
      </c>
      <c r="E175" s="5">
        <v>87839</v>
      </c>
      <c r="F175" s="5">
        <v>435</v>
      </c>
      <c r="G175" s="5">
        <v>1538</v>
      </c>
      <c r="H175" s="5">
        <v>350</v>
      </c>
      <c r="I175" s="5">
        <v>18108</v>
      </c>
      <c r="J175" s="5">
        <v>6694</v>
      </c>
      <c r="K175" s="5">
        <v>180</v>
      </c>
      <c r="L175" s="5">
        <v>0</v>
      </c>
      <c r="M175" s="5">
        <v>0</v>
      </c>
      <c r="N175" s="5">
        <v>0</v>
      </c>
      <c r="O175" s="5">
        <v>600</v>
      </c>
      <c r="P175" s="5">
        <v>57157</v>
      </c>
      <c r="Q175" s="5">
        <v>2777</v>
      </c>
    </row>
    <row r="176" spans="1:17">
      <c r="A176" s="5">
        <v>1394</v>
      </c>
      <c r="B176" s="5">
        <v>2</v>
      </c>
      <c r="C176" s="5" t="s">
        <v>476</v>
      </c>
      <c r="D176" s="5" t="s">
        <v>477</v>
      </c>
      <c r="E176" s="5">
        <v>1866406</v>
      </c>
      <c r="F176" s="5">
        <v>17947</v>
      </c>
      <c r="G176" s="5">
        <v>72082</v>
      </c>
      <c r="H176" s="5">
        <v>15930</v>
      </c>
      <c r="I176" s="5">
        <v>378947</v>
      </c>
      <c r="J176" s="5">
        <v>145493</v>
      </c>
      <c r="K176" s="5">
        <v>1345</v>
      </c>
      <c r="L176" s="5">
        <v>0</v>
      </c>
      <c r="M176" s="5">
        <v>33</v>
      </c>
      <c r="N176" s="5">
        <v>0</v>
      </c>
      <c r="O176" s="5">
        <v>6868</v>
      </c>
      <c r="P176" s="5">
        <v>1160913</v>
      </c>
      <c r="Q176" s="5">
        <v>66848</v>
      </c>
    </row>
    <row r="177" spans="1:17">
      <c r="A177" s="5">
        <v>1394</v>
      </c>
      <c r="B177" s="5">
        <v>3</v>
      </c>
      <c r="C177" s="5" t="s">
        <v>478</v>
      </c>
      <c r="D177" s="5" t="s">
        <v>479</v>
      </c>
      <c r="E177" s="5">
        <v>839738</v>
      </c>
      <c r="F177" s="5">
        <v>15479</v>
      </c>
      <c r="G177" s="5">
        <v>32207</v>
      </c>
      <c r="H177" s="5">
        <v>1744</v>
      </c>
      <c r="I177" s="5">
        <v>184793</v>
      </c>
      <c r="J177" s="5">
        <v>106842</v>
      </c>
      <c r="K177" s="5">
        <v>72</v>
      </c>
      <c r="L177" s="5">
        <v>0</v>
      </c>
      <c r="M177" s="5">
        <v>0</v>
      </c>
      <c r="N177" s="5">
        <v>0</v>
      </c>
      <c r="O177" s="5">
        <v>3213</v>
      </c>
      <c r="P177" s="5">
        <v>466180</v>
      </c>
      <c r="Q177" s="5">
        <v>29208</v>
      </c>
    </row>
    <row r="178" spans="1:17">
      <c r="A178" s="5">
        <v>1394</v>
      </c>
      <c r="B178" s="5">
        <v>4</v>
      </c>
      <c r="C178" s="5" t="s">
        <v>480</v>
      </c>
      <c r="D178" s="5" t="s">
        <v>479</v>
      </c>
      <c r="E178" s="5">
        <v>839738</v>
      </c>
      <c r="F178" s="5">
        <v>15479</v>
      </c>
      <c r="G178" s="5">
        <v>32207</v>
      </c>
      <c r="H178" s="5">
        <v>1744</v>
      </c>
      <c r="I178" s="5">
        <v>184793</v>
      </c>
      <c r="J178" s="5">
        <v>106842</v>
      </c>
      <c r="K178" s="5">
        <v>72</v>
      </c>
      <c r="L178" s="5">
        <v>0</v>
      </c>
      <c r="M178" s="5">
        <v>0</v>
      </c>
      <c r="N178" s="5">
        <v>0</v>
      </c>
      <c r="O178" s="5">
        <v>3213</v>
      </c>
      <c r="P178" s="5">
        <v>466180</v>
      </c>
      <c r="Q178" s="5">
        <v>29208</v>
      </c>
    </row>
    <row r="179" spans="1:17">
      <c r="A179" s="5">
        <v>1394</v>
      </c>
      <c r="B179" s="5">
        <v>3</v>
      </c>
      <c r="C179" s="5" t="s">
        <v>481</v>
      </c>
      <c r="D179" s="5" t="s">
        <v>482</v>
      </c>
      <c r="E179" s="5">
        <v>59508</v>
      </c>
      <c r="F179" s="5">
        <v>153</v>
      </c>
      <c r="G179" s="5">
        <v>3685</v>
      </c>
      <c r="H179" s="5">
        <v>551</v>
      </c>
      <c r="I179" s="5">
        <v>16114</v>
      </c>
      <c r="J179" s="5">
        <v>5604</v>
      </c>
      <c r="K179" s="5">
        <v>0</v>
      </c>
      <c r="L179" s="5">
        <v>0</v>
      </c>
      <c r="M179" s="5">
        <v>0</v>
      </c>
      <c r="N179" s="5">
        <v>0</v>
      </c>
      <c r="O179" s="5">
        <v>619</v>
      </c>
      <c r="P179" s="5">
        <v>31578</v>
      </c>
      <c r="Q179" s="5">
        <v>1205</v>
      </c>
    </row>
    <row r="180" spans="1:17">
      <c r="A180" s="5">
        <v>1394</v>
      </c>
      <c r="B180" s="5">
        <v>4</v>
      </c>
      <c r="C180" s="5" t="s">
        <v>483</v>
      </c>
      <c r="D180" s="5" t="s">
        <v>482</v>
      </c>
      <c r="E180" s="5">
        <v>59508</v>
      </c>
      <c r="F180" s="5">
        <v>153</v>
      </c>
      <c r="G180" s="5">
        <v>3685</v>
      </c>
      <c r="H180" s="5">
        <v>551</v>
      </c>
      <c r="I180" s="5">
        <v>16114</v>
      </c>
      <c r="J180" s="5">
        <v>5604</v>
      </c>
      <c r="K180" s="5">
        <v>0</v>
      </c>
      <c r="L180" s="5">
        <v>0</v>
      </c>
      <c r="M180" s="5">
        <v>0</v>
      </c>
      <c r="N180" s="5">
        <v>0</v>
      </c>
      <c r="O180" s="5">
        <v>619</v>
      </c>
      <c r="P180" s="5">
        <v>31578</v>
      </c>
      <c r="Q180" s="5">
        <v>1205</v>
      </c>
    </row>
    <row r="181" spans="1:17">
      <c r="A181" s="5">
        <v>1394</v>
      </c>
      <c r="B181" s="5">
        <v>3</v>
      </c>
      <c r="C181" s="5" t="s">
        <v>484</v>
      </c>
      <c r="D181" s="5" t="s">
        <v>485</v>
      </c>
      <c r="E181" s="5">
        <v>967160</v>
      </c>
      <c r="F181" s="5">
        <v>2315</v>
      </c>
      <c r="G181" s="5">
        <v>36190</v>
      </c>
      <c r="H181" s="5">
        <v>13635</v>
      </c>
      <c r="I181" s="5">
        <v>178040</v>
      </c>
      <c r="J181" s="5">
        <v>33047</v>
      </c>
      <c r="K181" s="5">
        <v>1273</v>
      </c>
      <c r="L181" s="5">
        <v>0</v>
      </c>
      <c r="M181" s="5">
        <v>33</v>
      </c>
      <c r="N181" s="5">
        <v>0</v>
      </c>
      <c r="O181" s="5">
        <v>3036</v>
      </c>
      <c r="P181" s="5">
        <v>663156</v>
      </c>
      <c r="Q181" s="5">
        <v>36435</v>
      </c>
    </row>
    <row r="182" spans="1:17">
      <c r="A182" s="5">
        <v>1394</v>
      </c>
      <c r="B182" s="5">
        <v>4</v>
      </c>
      <c r="C182" s="5" t="s">
        <v>486</v>
      </c>
      <c r="D182" s="5" t="s">
        <v>485</v>
      </c>
      <c r="E182" s="5">
        <v>967160</v>
      </c>
      <c r="F182" s="5">
        <v>2315</v>
      </c>
      <c r="G182" s="5">
        <v>36190</v>
      </c>
      <c r="H182" s="5">
        <v>13635</v>
      </c>
      <c r="I182" s="5">
        <v>178040</v>
      </c>
      <c r="J182" s="5">
        <v>33047</v>
      </c>
      <c r="K182" s="5">
        <v>1273</v>
      </c>
      <c r="L182" s="5">
        <v>0</v>
      </c>
      <c r="M182" s="5">
        <v>33</v>
      </c>
      <c r="N182" s="5">
        <v>0</v>
      </c>
      <c r="O182" s="5">
        <v>3036</v>
      </c>
      <c r="P182" s="5">
        <v>663156</v>
      </c>
      <c r="Q182" s="5">
        <v>36435</v>
      </c>
    </row>
    <row r="183" spans="1:17">
      <c r="A183" s="5">
        <v>1394</v>
      </c>
      <c r="B183" s="5">
        <v>2</v>
      </c>
      <c r="C183" s="5" t="s">
        <v>487</v>
      </c>
      <c r="D183" s="5" t="s">
        <v>488</v>
      </c>
      <c r="E183" s="5">
        <v>407559</v>
      </c>
      <c r="F183" s="5">
        <v>40</v>
      </c>
      <c r="G183" s="5">
        <v>9493</v>
      </c>
      <c r="H183" s="5">
        <v>2501</v>
      </c>
      <c r="I183" s="5">
        <v>35611</v>
      </c>
      <c r="J183" s="5">
        <v>17688</v>
      </c>
      <c r="K183" s="5">
        <v>0</v>
      </c>
      <c r="L183" s="5">
        <v>0</v>
      </c>
      <c r="M183" s="5">
        <v>0</v>
      </c>
      <c r="N183" s="5">
        <v>0</v>
      </c>
      <c r="O183" s="5">
        <v>4067</v>
      </c>
      <c r="P183" s="5">
        <v>326136</v>
      </c>
      <c r="Q183" s="5">
        <v>12024</v>
      </c>
    </row>
    <row r="184" spans="1:17">
      <c r="A184" s="5">
        <v>1394</v>
      </c>
      <c r="B184" s="5">
        <v>3</v>
      </c>
      <c r="C184" s="5" t="s">
        <v>489</v>
      </c>
      <c r="D184" s="5" t="s">
        <v>490</v>
      </c>
      <c r="E184" s="5">
        <v>50411</v>
      </c>
      <c r="F184" s="5">
        <v>0</v>
      </c>
      <c r="G184" s="5">
        <v>4940</v>
      </c>
      <c r="H184" s="5">
        <v>1806</v>
      </c>
      <c r="I184" s="5">
        <v>338</v>
      </c>
      <c r="J184" s="5">
        <v>4181</v>
      </c>
      <c r="K184" s="5">
        <v>0</v>
      </c>
      <c r="L184" s="5">
        <v>0</v>
      </c>
      <c r="M184" s="5">
        <v>0</v>
      </c>
      <c r="N184" s="5">
        <v>0</v>
      </c>
      <c r="O184" s="5">
        <v>3488</v>
      </c>
      <c r="P184" s="5">
        <v>34684</v>
      </c>
      <c r="Q184" s="5">
        <v>975</v>
      </c>
    </row>
    <row r="185" spans="1:17">
      <c r="A185" s="5">
        <v>1394</v>
      </c>
      <c r="B185" s="5">
        <v>4</v>
      </c>
      <c r="C185" s="5" t="s">
        <v>491</v>
      </c>
      <c r="D185" s="5" t="s">
        <v>492</v>
      </c>
      <c r="E185" s="5">
        <v>48982</v>
      </c>
      <c r="F185" s="5">
        <v>0</v>
      </c>
      <c r="G185" s="5">
        <v>4777</v>
      </c>
      <c r="H185" s="5">
        <v>1797</v>
      </c>
      <c r="I185" s="5">
        <v>335</v>
      </c>
      <c r="J185" s="5">
        <v>3672</v>
      </c>
      <c r="K185" s="5">
        <v>0</v>
      </c>
      <c r="L185" s="5">
        <v>0</v>
      </c>
      <c r="M185" s="5">
        <v>0</v>
      </c>
      <c r="N185" s="5">
        <v>0</v>
      </c>
      <c r="O185" s="5">
        <v>3488</v>
      </c>
      <c r="P185" s="5">
        <v>34051</v>
      </c>
      <c r="Q185" s="5">
        <v>861</v>
      </c>
    </row>
    <row r="186" spans="1:17">
      <c r="A186" s="5">
        <v>1394</v>
      </c>
      <c r="B186" s="5">
        <v>4</v>
      </c>
      <c r="C186" s="5" t="s">
        <v>493</v>
      </c>
      <c r="D186" s="5" t="s">
        <v>494</v>
      </c>
      <c r="E186" s="5">
        <v>1429</v>
      </c>
      <c r="F186" s="5">
        <v>0</v>
      </c>
      <c r="G186" s="5">
        <v>163</v>
      </c>
      <c r="H186" s="5">
        <v>8</v>
      </c>
      <c r="I186" s="5">
        <v>3</v>
      </c>
      <c r="J186" s="5">
        <v>509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632</v>
      </c>
      <c r="Q186" s="5">
        <v>114</v>
      </c>
    </row>
    <row r="187" spans="1:17">
      <c r="A187" s="5">
        <v>1394</v>
      </c>
      <c r="B187" s="5">
        <v>3</v>
      </c>
      <c r="C187" s="5" t="s">
        <v>495</v>
      </c>
      <c r="D187" s="5" t="s">
        <v>496</v>
      </c>
      <c r="E187" s="5">
        <v>61325</v>
      </c>
      <c r="F187" s="5">
        <v>13</v>
      </c>
      <c r="G187" s="5">
        <v>1131</v>
      </c>
      <c r="H187" s="5">
        <v>11</v>
      </c>
      <c r="I187" s="5">
        <v>10043</v>
      </c>
      <c r="J187" s="5">
        <v>1343</v>
      </c>
      <c r="K187" s="5">
        <v>0</v>
      </c>
      <c r="L187" s="5">
        <v>0</v>
      </c>
      <c r="M187" s="5">
        <v>0</v>
      </c>
      <c r="N187" s="5">
        <v>0</v>
      </c>
      <c r="O187" s="5">
        <v>579</v>
      </c>
      <c r="P187" s="5">
        <v>41060</v>
      </c>
      <c r="Q187" s="5">
        <v>7144</v>
      </c>
    </row>
    <row r="188" spans="1:17">
      <c r="A188" s="5">
        <v>1394</v>
      </c>
      <c r="B188" s="5">
        <v>4</v>
      </c>
      <c r="C188" s="5" t="s">
        <v>497</v>
      </c>
      <c r="D188" s="5" t="s">
        <v>496</v>
      </c>
      <c r="E188" s="5">
        <v>61325</v>
      </c>
      <c r="F188" s="5">
        <v>13</v>
      </c>
      <c r="G188" s="5">
        <v>1131</v>
      </c>
      <c r="H188" s="5">
        <v>11</v>
      </c>
      <c r="I188" s="5">
        <v>10043</v>
      </c>
      <c r="J188" s="5">
        <v>1343</v>
      </c>
      <c r="K188" s="5">
        <v>0</v>
      </c>
      <c r="L188" s="5">
        <v>0</v>
      </c>
      <c r="M188" s="5">
        <v>0</v>
      </c>
      <c r="N188" s="5">
        <v>0</v>
      </c>
      <c r="O188" s="5">
        <v>579</v>
      </c>
      <c r="P188" s="5">
        <v>41060</v>
      </c>
      <c r="Q188" s="5">
        <v>7144</v>
      </c>
    </row>
    <row r="189" spans="1:17">
      <c r="A189" s="5">
        <v>1394</v>
      </c>
      <c r="B189" s="5">
        <v>3</v>
      </c>
      <c r="C189" s="5" t="s">
        <v>498</v>
      </c>
      <c r="D189" s="5" t="s">
        <v>499</v>
      </c>
      <c r="E189" s="5">
        <v>295823</v>
      </c>
      <c r="F189" s="5">
        <v>26</v>
      </c>
      <c r="G189" s="5">
        <v>3422</v>
      </c>
      <c r="H189" s="5">
        <v>685</v>
      </c>
      <c r="I189" s="5">
        <v>25229</v>
      </c>
      <c r="J189" s="5">
        <v>12164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250392</v>
      </c>
      <c r="Q189" s="5">
        <v>3905</v>
      </c>
    </row>
    <row r="190" spans="1:17">
      <c r="A190" s="5">
        <v>1394</v>
      </c>
      <c r="B190" s="5">
        <v>4</v>
      </c>
      <c r="C190" s="5" t="s">
        <v>500</v>
      </c>
      <c r="D190" s="5" t="s">
        <v>501</v>
      </c>
      <c r="E190" s="5">
        <v>30612</v>
      </c>
      <c r="F190" s="5">
        <v>23</v>
      </c>
      <c r="G190" s="5">
        <v>647</v>
      </c>
      <c r="H190" s="5">
        <v>320</v>
      </c>
      <c r="I190" s="5">
        <v>5631</v>
      </c>
      <c r="J190" s="5">
        <v>3393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18602</v>
      </c>
      <c r="Q190" s="5">
        <v>1996</v>
      </c>
    </row>
    <row r="191" spans="1:17">
      <c r="A191" s="5">
        <v>1394</v>
      </c>
      <c r="B191" s="5">
        <v>4</v>
      </c>
      <c r="C191" s="5" t="s">
        <v>502</v>
      </c>
      <c r="D191" s="5" t="s">
        <v>503</v>
      </c>
      <c r="E191" s="5">
        <v>1927</v>
      </c>
      <c r="F191" s="5">
        <v>0</v>
      </c>
      <c r="G191" s="5">
        <v>15</v>
      </c>
      <c r="H191" s="5">
        <v>2</v>
      </c>
      <c r="I191" s="5">
        <v>347</v>
      </c>
      <c r="J191" s="5">
        <v>36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1420</v>
      </c>
      <c r="Q191" s="5">
        <v>107</v>
      </c>
    </row>
    <row r="192" spans="1:17">
      <c r="A192" s="5">
        <v>1394</v>
      </c>
      <c r="B192" s="5">
        <v>4</v>
      </c>
      <c r="C192" s="5" t="s">
        <v>504</v>
      </c>
      <c r="D192" s="5" t="s">
        <v>499</v>
      </c>
      <c r="E192" s="5">
        <v>263284</v>
      </c>
      <c r="F192" s="5">
        <v>3</v>
      </c>
      <c r="G192" s="5">
        <v>2761</v>
      </c>
      <c r="H192" s="5">
        <v>363</v>
      </c>
      <c r="I192" s="5">
        <v>19251</v>
      </c>
      <c r="J192" s="5">
        <v>8735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230370</v>
      </c>
      <c r="Q192" s="5">
        <v>1802</v>
      </c>
    </row>
    <row r="193" spans="1:17">
      <c r="A193" s="5">
        <v>1394</v>
      </c>
      <c r="B193" s="5">
        <v>2</v>
      </c>
      <c r="C193" s="5" t="s">
        <v>505</v>
      </c>
      <c r="D193" s="5" t="s">
        <v>506</v>
      </c>
      <c r="E193" s="5">
        <v>266867</v>
      </c>
      <c r="F193" s="5">
        <v>74</v>
      </c>
      <c r="G193" s="5">
        <v>11216</v>
      </c>
      <c r="H193" s="5">
        <v>907</v>
      </c>
      <c r="I193" s="5">
        <v>64356</v>
      </c>
      <c r="J193" s="5">
        <v>17694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152972</v>
      </c>
      <c r="Q193" s="5">
        <v>19648</v>
      </c>
    </row>
    <row r="194" spans="1:17">
      <c r="A194" s="5">
        <v>1394</v>
      </c>
      <c r="B194" s="5">
        <v>3</v>
      </c>
      <c r="C194" s="5" t="s">
        <v>507</v>
      </c>
      <c r="D194" s="5" t="s">
        <v>506</v>
      </c>
      <c r="E194" s="5">
        <v>266867</v>
      </c>
      <c r="F194" s="5">
        <v>74</v>
      </c>
      <c r="G194" s="5">
        <v>11216</v>
      </c>
      <c r="H194" s="5">
        <v>907</v>
      </c>
      <c r="I194" s="5">
        <v>64356</v>
      </c>
      <c r="J194" s="5">
        <v>17694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152972</v>
      </c>
      <c r="Q194" s="5">
        <v>19648</v>
      </c>
    </row>
    <row r="195" spans="1:17">
      <c r="A195" s="5">
        <v>1394</v>
      </c>
      <c r="B195" s="5">
        <v>4</v>
      </c>
      <c r="C195" s="5" t="s">
        <v>508</v>
      </c>
      <c r="D195" s="5" t="s">
        <v>506</v>
      </c>
      <c r="E195" s="5">
        <v>266867</v>
      </c>
      <c r="F195" s="5">
        <v>74</v>
      </c>
      <c r="G195" s="5">
        <v>11216</v>
      </c>
      <c r="H195" s="5">
        <v>907</v>
      </c>
      <c r="I195" s="5">
        <v>64356</v>
      </c>
      <c r="J195" s="5">
        <v>17694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152972</v>
      </c>
      <c r="Q195" s="5">
        <v>19648</v>
      </c>
    </row>
    <row r="196" spans="1:17">
      <c r="A196" s="5">
        <v>1394</v>
      </c>
      <c r="B196" s="5">
        <v>2</v>
      </c>
      <c r="C196" s="5" t="s">
        <v>509</v>
      </c>
      <c r="D196" s="5" t="s">
        <v>510</v>
      </c>
      <c r="E196" s="5">
        <v>176826</v>
      </c>
      <c r="F196" s="5">
        <v>212</v>
      </c>
      <c r="G196" s="5">
        <v>6555</v>
      </c>
      <c r="H196" s="5">
        <v>557</v>
      </c>
      <c r="I196" s="5">
        <v>37513</v>
      </c>
      <c r="J196" s="5">
        <v>7869</v>
      </c>
      <c r="K196" s="5">
        <v>0</v>
      </c>
      <c r="L196" s="5">
        <v>0</v>
      </c>
      <c r="M196" s="5">
        <v>0</v>
      </c>
      <c r="N196" s="5">
        <v>0</v>
      </c>
      <c r="O196" s="5">
        <v>91</v>
      </c>
      <c r="P196" s="5">
        <v>102332</v>
      </c>
      <c r="Q196" s="5">
        <v>21697</v>
      </c>
    </row>
    <row r="197" spans="1:17">
      <c r="A197" s="5">
        <v>1394</v>
      </c>
      <c r="B197" s="5">
        <v>3</v>
      </c>
      <c r="C197" s="5" t="s">
        <v>511</v>
      </c>
      <c r="D197" s="5" t="s">
        <v>512</v>
      </c>
      <c r="E197" s="5">
        <v>3661</v>
      </c>
      <c r="F197" s="5">
        <v>4</v>
      </c>
      <c r="G197" s="5">
        <v>209</v>
      </c>
      <c r="H197" s="5">
        <v>111</v>
      </c>
      <c r="I197" s="5">
        <v>381</v>
      </c>
      <c r="J197" s="5">
        <v>54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2772</v>
      </c>
      <c r="Q197" s="5">
        <v>129</v>
      </c>
    </row>
    <row r="198" spans="1:17">
      <c r="A198" s="5">
        <v>1394</v>
      </c>
      <c r="B198" s="5">
        <v>9</v>
      </c>
      <c r="C198" s="5" t="s">
        <v>513</v>
      </c>
      <c r="D198" s="5" t="s">
        <v>514</v>
      </c>
      <c r="E198" s="5">
        <v>3661</v>
      </c>
      <c r="F198" s="5">
        <v>4</v>
      </c>
      <c r="G198" s="5">
        <v>209</v>
      </c>
      <c r="H198" s="5">
        <v>111</v>
      </c>
      <c r="I198" s="5">
        <v>381</v>
      </c>
      <c r="J198" s="5">
        <v>54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2772</v>
      </c>
      <c r="Q198" s="5">
        <v>129</v>
      </c>
    </row>
    <row r="199" spans="1:17">
      <c r="A199" s="5">
        <v>1394</v>
      </c>
      <c r="B199" s="5">
        <v>3</v>
      </c>
      <c r="C199" s="5" t="s">
        <v>515</v>
      </c>
      <c r="D199" s="5" t="s">
        <v>516</v>
      </c>
      <c r="E199" s="5">
        <v>4760</v>
      </c>
      <c r="F199" s="5">
        <v>28</v>
      </c>
      <c r="G199" s="5">
        <v>24</v>
      </c>
      <c r="H199" s="5">
        <v>38</v>
      </c>
      <c r="I199" s="5">
        <v>852</v>
      </c>
      <c r="J199" s="5">
        <v>427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2666</v>
      </c>
      <c r="Q199" s="5">
        <v>726</v>
      </c>
    </row>
    <row r="200" spans="1:17">
      <c r="A200" s="5">
        <v>1394</v>
      </c>
      <c r="B200" s="5">
        <v>4</v>
      </c>
      <c r="C200" s="5" t="s">
        <v>517</v>
      </c>
      <c r="D200" s="5" t="s">
        <v>516</v>
      </c>
      <c r="E200" s="5">
        <v>4760</v>
      </c>
      <c r="F200" s="5">
        <v>28</v>
      </c>
      <c r="G200" s="5">
        <v>24</v>
      </c>
      <c r="H200" s="5">
        <v>38</v>
      </c>
      <c r="I200" s="5">
        <v>852</v>
      </c>
      <c r="J200" s="5">
        <v>427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2666</v>
      </c>
      <c r="Q200" s="5">
        <v>726</v>
      </c>
    </row>
    <row r="201" spans="1:17">
      <c r="A201" s="5">
        <v>1394</v>
      </c>
      <c r="B201" s="5">
        <v>3</v>
      </c>
      <c r="C201" s="5" t="s">
        <v>518</v>
      </c>
      <c r="D201" s="5" t="s">
        <v>519</v>
      </c>
      <c r="E201" s="5">
        <v>5018</v>
      </c>
      <c r="F201" s="5">
        <v>0</v>
      </c>
      <c r="G201" s="5">
        <v>0</v>
      </c>
      <c r="H201" s="5">
        <v>44</v>
      </c>
      <c r="I201" s="5">
        <v>958</v>
      </c>
      <c r="J201" s="5">
        <v>400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3267</v>
      </c>
      <c r="Q201" s="5">
        <v>350</v>
      </c>
    </row>
    <row r="202" spans="1:17">
      <c r="A202" s="5">
        <v>1394</v>
      </c>
      <c r="B202" s="5">
        <v>4</v>
      </c>
      <c r="C202" s="5" t="s">
        <v>520</v>
      </c>
      <c r="D202" s="5" t="s">
        <v>519</v>
      </c>
      <c r="E202" s="5">
        <v>5018</v>
      </c>
      <c r="F202" s="5">
        <v>0</v>
      </c>
      <c r="G202" s="5">
        <v>0</v>
      </c>
      <c r="H202" s="5">
        <v>44</v>
      </c>
      <c r="I202" s="5">
        <v>958</v>
      </c>
      <c r="J202" s="5">
        <v>400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3267</v>
      </c>
      <c r="Q202" s="5">
        <v>350</v>
      </c>
    </row>
    <row r="203" spans="1:17">
      <c r="A203" s="5">
        <v>1394</v>
      </c>
      <c r="B203" s="5">
        <v>3</v>
      </c>
      <c r="C203" s="5" t="s">
        <v>521</v>
      </c>
      <c r="D203" s="5" t="s">
        <v>522</v>
      </c>
      <c r="E203" s="5">
        <v>97330</v>
      </c>
      <c r="F203" s="5">
        <v>0</v>
      </c>
      <c r="G203" s="5">
        <v>4268</v>
      </c>
      <c r="H203" s="5">
        <v>284</v>
      </c>
      <c r="I203" s="5">
        <v>16873</v>
      </c>
      <c r="J203" s="5">
        <v>5079</v>
      </c>
      <c r="K203" s="5">
        <v>0</v>
      </c>
      <c r="L203" s="5">
        <v>0</v>
      </c>
      <c r="M203" s="5">
        <v>0</v>
      </c>
      <c r="N203" s="5">
        <v>0</v>
      </c>
      <c r="O203" s="5">
        <v>24</v>
      </c>
      <c r="P203" s="5">
        <v>55239</v>
      </c>
      <c r="Q203" s="5">
        <v>15564</v>
      </c>
    </row>
    <row r="204" spans="1:17">
      <c r="A204" s="5">
        <v>1394</v>
      </c>
      <c r="B204" s="5">
        <v>4</v>
      </c>
      <c r="C204" s="5" t="s">
        <v>523</v>
      </c>
      <c r="D204" s="5" t="s">
        <v>522</v>
      </c>
      <c r="E204" s="5">
        <v>97330</v>
      </c>
      <c r="F204" s="5">
        <v>0</v>
      </c>
      <c r="G204" s="5">
        <v>4268</v>
      </c>
      <c r="H204" s="5">
        <v>284</v>
      </c>
      <c r="I204" s="5">
        <v>16873</v>
      </c>
      <c r="J204" s="5">
        <v>5079</v>
      </c>
      <c r="K204" s="5">
        <v>0</v>
      </c>
      <c r="L204" s="5">
        <v>0</v>
      </c>
      <c r="M204" s="5">
        <v>0</v>
      </c>
      <c r="N204" s="5">
        <v>0</v>
      </c>
      <c r="O204" s="5">
        <v>24</v>
      </c>
      <c r="P204" s="5">
        <v>55239</v>
      </c>
      <c r="Q204" s="5">
        <v>15564</v>
      </c>
    </row>
    <row r="205" spans="1:17">
      <c r="A205" s="5">
        <v>1394</v>
      </c>
      <c r="B205" s="5">
        <v>7</v>
      </c>
      <c r="C205" s="5" t="s">
        <v>524</v>
      </c>
      <c r="D205" s="5" t="s">
        <v>525</v>
      </c>
      <c r="E205" s="5">
        <v>66056</v>
      </c>
      <c r="F205" s="5">
        <v>180</v>
      </c>
      <c r="G205" s="5">
        <v>2054</v>
      </c>
      <c r="H205" s="5">
        <v>80</v>
      </c>
      <c r="I205" s="5">
        <v>18450</v>
      </c>
      <c r="J205" s="5">
        <v>1908</v>
      </c>
      <c r="K205" s="5">
        <v>0</v>
      </c>
      <c r="L205" s="5">
        <v>0</v>
      </c>
      <c r="M205" s="5">
        <v>0</v>
      </c>
      <c r="N205" s="5">
        <v>0</v>
      </c>
      <c r="O205" s="5">
        <v>67</v>
      </c>
      <c r="P205" s="5">
        <v>38388</v>
      </c>
      <c r="Q205" s="5">
        <v>4929</v>
      </c>
    </row>
    <row r="206" spans="1:17">
      <c r="A206" s="5">
        <v>1394</v>
      </c>
      <c r="B206" s="5">
        <v>9</v>
      </c>
      <c r="C206" s="5" t="s">
        <v>526</v>
      </c>
      <c r="D206" s="5" t="s">
        <v>525</v>
      </c>
      <c r="E206" s="5">
        <v>66056</v>
      </c>
      <c r="F206" s="5">
        <v>180</v>
      </c>
      <c r="G206" s="5">
        <v>2054</v>
      </c>
      <c r="H206" s="5">
        <v>80</v>
      </c>
      <c r="I206" s="5">
        <v>18450</v>
      </c>
      <c r="J206" s="5">
        <v>1908</v>
      </c>
      <c r="K206" s="5">
        <v>0</v>
      </c>
      <c r="L206" s="5">
        <v>0</v>
      </c>
      <c r="M206" s="5">
        <v>0</v>
      </c>
      <c r="N206" s="5">
        <v>0</v>
      </c>
      <c r="O206" s="5">
        <v>67</v>
      </c>
      <c r="P206" s="5">
        <v>38388</v>
      </c>
      <c r="Q206" s="5">
        <v>4929</v>
      </c>
    </row>
    <row r="207" spans="1:17">
      <c r="A207" s="5">
        <v>1394</v>
      </c>
      <c r="B207" s="5">
        <v>2</v>
      </c>
      <c r="C207" s="5" t="s">
        <v>527</v>
      </c>
      <c r="D207" s="5" t="s">
        <v>528</v>
      </c>
      <c r="E207" s="5">
        <v>31738</v>
      </c>
      <c r="F207" s="5">
        <v>57</v>
      </c>
      <c r="G207" s="5">
        <v>4994</v>
      </c>
      <c r="H207" s="5">
        <v>385</v>
      </c>
      <c r="I207" s="5">
        <v>4314</v>
      </c>
      <c r="J207" s="5">
        <v>3533</v>
      </c>
      <c r="K207" s="5">
        <v>0</v>
      </c>
      <c r="L207" s="5">
        <v>0</v>
      </c>
      <c r="M207" s="5">
        <v>0</v>
      </c>
      <c r="N207" s="5">
        <v>0</v>
      </c>
      <c r="O207" s="5">
        <v>18</v>
      </c>
      <c r="P207" s="5">
        <v>16140</v>
      </c>
      <c r="Q207" s="5">
        <v>2297</v>
      </c>
    </row>
    <row r="208" spans="1:17">
      <c r="A208" s="5">
        <v>1394</v>
      </c>
      <c r="B208" s="5">
        <v>7</v>
      </c>
      <c r="C208" s="5" t="s">
        <v>529</v>
      </c>
      <c r="D208" s="5" t="s">
        <v>530</v>
      </c>
      <c r="E208" s="5">
        <v>31738</v>
      </c>
      <c r="F208" s="5">
        <v>57</v>
      </c>
      <c r="G208" s="5">
        <v>4994</v>
      </c>
      <c r="H208" s="5">
        <v>385</v>
      </c>
      <c r="I208" s="5">
        <v>4314</v>
      </c>
      <c r="J208" s="5">
        <v>3533</v>
      </c>
      <c r="K208" s="5">
        <v>0</v>
      </c>
      <c r="L208" s="5">
        <v>0</v>
      </c>
      <c r="M208" s="5">
        <v>0</v>
      </c>
      <c r="N208" s="5">
        <v>0</v>
      </c>
      <c r="O208" s="5">
        <v>18</v>
      </c>
      <c r="P208" s="5">
        <v>16140</v>
      </c>
      <c r="Q208" s="5">
        <v>2297</v>
      </c>
    </row>
    <row r="209" spans="1:17">
      <c r="A209" s="5">
        <v>1394</v>
      </c>
      <c r="B209" s="5">
        <v>19</v>
      </c>
      <c r="C209" s="5" t="s">
        <v>531</v>
      </c>
      <c r="D209" s="5" t="s">
        <v>532</v>
      </c>
      <c r="E209" s="5">
        <v>1638</v>
      </c>
      <c r="F209" s="5">
        <v>0</v>
      </c>
      <c r="G209" s="5">
        <v>110</v>
      </c>
      <c r="H209" s="5">
        <v>2</v>
      </c>
      <c r="I209" s="5">
        <v>388</v>
      </c>
      <c r="J209" s="5">
        <v>166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808</v>
      </c>
      <c r="Q209" s="5">
        <v>164</v>
      </c>
    </row>
    <row r="210" spans="1:17">
      <c r="A210" s="5">
        <v>1394</v>
      </c>
      <c r="B210" s="5">
        <v>4</v>
      </c>
      <c r="C210" s="5" t="s">
        <v>533</v>
      </c>
      <c r="D210" s="5" t="s">
        <v>534</v>
      </c>
      <c r="E210" s="5">
        <v>5283</v>
      </c>
      <c r="F210" s="5">
        <v>53</v>
      </c>
      <c r="G210" s="5">
        <v>737</v>
      </c>
      <c r="H210" s="5">
        <v>7</v>
      </c>
      <c r="I210" s="5">
        <v>630</v>
      </c>
      <c r="J210" s="5">
        <v>1536</v>
      </c>
      <c r="K210" s="5">
        <v>0</v>
      </c>
      <c r="L210" s="5">
        <v>0</v>
      </c>
      <c r="M210" s="5">
        <v>0</v>
      </c>
      <c r="N210" s="5">
        <v>0</v>
      </c>
      <c r="O210" s="5">
        <v>8</v>
      </c>
      <c r="P210" s="5">
        <v>2051</v>
      </c>
      <c r="Q210" s="5">
        <v>263</v>
      </c>
    </row>
    <row r="211" spans="1:17">
      <c r="A211" s="5">
        <v>1394</v>
      </c>
      <c r="B211" s="5">
        <v>4</v>
      </c>
      <c r="C211" s="5" t="s">
        <v>535</v>
      </c>
      <c r="D211" s="5" t="s">
        <v>536</v>
      </c>
      <c r="E211" s="5">
        <v>5419</v>
      </c>
      <c r="F211" s="5">
        <v>0</v>
      </c>
      <c r="G211" s="5">
        <v>233</v>
      </c>
      <c r="H211" s="5">
        <v>35</v>
      </c>
      <c r="I211" s="5">
        <v>533</v>
      </c>
      <c r="J211" s="5">
        <v>223</v>
      </c>
      <c r="K211" s="5">
        <v>0</v>
      </c>
      <c r="L211" s="5">
        <v>0</v>
      </c>
      <c r="M211" s="5">
        <v>0</v>
      </c>
      <c r="N211" s="5">
        <v>0</v>
      </c>
      <c r="O211" s="5">
        <v>10</v>
      </c>
      <c r="P211" s="5">
        <v>4149</v>
      </c>
      <c r="Q211" s="5">
        <v>236</v>
      </c>
    </row>
    <row r="212" spans="1:17">
      <c r="A212" s="5">
        <v>1394</v>
      </c>
      <c r="B212" s="5">
        <v>4</v>
      </c>
      <c r="C212" s="5" t="s">
        <v>537</v>
      </c>
      <c r="D212" s="5" t="s">
        <v>538</v>
      </c>
      <c r="E212" s="5">
        <v>19398</v>
      </c>
      <c r="F212" s="5">
        <v>4</v>
      </c>
      <c r="G212" s="5">
        <v>3913</v>
      </c>
      <c r="H212" s="5">
        <v>342</v>
      </c>
      <c r="I212" s="5">
        <v>2763</v>
      </c>
      <c r="J212" s="5">
        <v>1608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9132</v>
      </c>
      <c r="Q212" s="5">
        <v>1635</v>
      </c>
    </row>
    <row r="213" spans="1:17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9" t="s">
        <v>159</v>
      </c>
      <c r="B1" s="9"/>
      <c r="C1" s="8" t="str">
        <f>CONCATENATE("7-",'فهرست جداول'!B8,"-",MID('فهرست جداول'!A1, 58,10), "                  (میلیون ریال)")</f>
        <v>7-پرداختی خدمات غیر صنعتی کارگاه‏ها بر حسب فعالیت-94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40.5" customHeight="1" thickBot="1">
      <c r="A2" s="41" t="s">
        <v>128</v>
      </c>
      <c r="B2" s="41" t="s">
        <v>151</v>
      </c>
      <c r="C2" s="41" t="s">
        <v>0</v>
      </c>
      <c r="D2" s="42" t="s">
        <v>1</v>
      </c>
      <c r="E2" s="42" t="s">
        <v>68</v>
      </c>
      <c r="F2" s="42" t="s">
        <v>69</v>
      </c>
      <c r="G2" s="42" t="s">
        <v>70</v>
      </c>
      <c r="H2" s="42" t="s">
        <v>71</v>
      </c>
      <c r="I2" s="42" t="s">
        <v>72</v>
      </c>
      <c r="J2" s="42" t="s">
        <v>73</v>
      </c>
      <c r="K2" s="42" t="s">
        <v>74</v>
      </c>
      <c r="L2" s="42" t="s">
        <v>75</v>
      </c>
      <c r="M2" s="42" t="s">
        <v>76</v>
      </c>
      <c r="N2" s="42" t="s">
        <v>122</v>
      </c>
      <c r="O2" s="42" t="s">
        <v>77</v>
      </c>
      <c r="P2" s="42" t="s">
        <v>78</v>
      </c>
      <c r="Q2" s="42" t="s">
        <v>79</v>
      </c>
      <c r="R2" s="42" t="s">
        <v>80</v>
      </c>
    </row>
    <row r="3" spans="1:18">
      <c r="A3" s="5">
        <v>1394</v>
      </c>
      <c r="B3" s="5">
        <v>1</v>
      </c>
      <c r="C3" s="5" t="s">
        <v>162</v>
      </c>
      <c r="D3" s="5" t="s">
        <v>163</v>
      </c>
      <c r="E3" s="5">
        <v>233727399</v>
      </c>
      <c r="F3" s="5">
        <v>72362147</v>
      </c>
      <c r="G3" s="5">
        <v>4132407</v>
      </c>
      <c r="H3" s="5">
        <v>3913033</v>
      </c>
      <c r="I3" s="5">
        <v>1862805</v>
      </c>
      <c r="J3" s="5">
        <v>39093486</v>
      </c>
      <c r="K3" s="5">
        <v>6064517</v>
      </c>
      <c r="L3" s="5">
        <v>4020689</v>
      </c>
      <c r="M3" s="5">
        <v>945657</v>
      </c>
      <c r="N3" s="5">
        <v>4610113</v>
      </c>
      <c r="O3" s="5">
        <v>3564240</v>
      </c>
      <c r="P3" s="5">
        <v>14949370</v>
      </c>
      <c r="Q3" s="5">
        <v>3087984</v>
      </c>
      <c r="R3" s="5">
        <v>75120951</v>
      </c>
    </row>
    <row r="4" spans="1:18">
      <c r="A4" s="5">
        <v>1394</v>
      </c>
      <c r="B4" s="5">
        <v>2</v>
      </c>
      <c r="C4" s="5" t="s">
        <v>164</v>
      </c>
      <c r="D4" s="5" t="s">
        <v>165</v>
      </c>
      <c r="E4" s="5">
        <v>15358157</v>
      </c>
      <c r="F4" s="5">
        <v>429798</v>
      </c>
      <c r="G4" s="5">
        <v>741819</v>
      </c>
      <c r="H4" s="5">
        <v>235320</v>
      </c>
      <c r="I4" s="5">
        <v>229457</v>
      </c>
      <c r="J4" s="5">
        <v>4425190</v>
      </c>
      <c r="K4" s="5">
        <v>782183</v>
      </c>
      <c r="L4" s="5">
        <v>513248</v>
      </c>
      <c r="M4" s="5">
        <v>152075</v>
      </c>
      <c r="N4" s="5">
        <v>571195</v>
      </c>
      <c r="O4" s="5">
        <v>305960</v>
      </c>
      <c r="P4" s="5">
        <v>2979892</v>
      </c>
      <c r="Q4" s="5">
        <v>461872</v>
      </c>
      <c r="R4" s="5">
        <v>3530148</v>
      </c>
    </row>
    <row r="5" spans="1:18">
      <c r="A5" s="5">
        <v>1394</v>
      </c>
      <c r="B5" s="5">
        <v>3</v>
      </c>
      <c r="C5" s="5" t="s">
        <v>166</v>
      </c>
      <c r="D5" s="5" t="s">
        <v>167</v>
      </c>
      <c r="E5" s="5">
        <v>848411</v>
      </c>
      <c r="F5" s="5">
        <v>34484</v>
      </c>
      <c r="G5" s="5">
        <v>48535</v>
      </c>
      <c r="H5" s="5">
        <v>1245</v>
      </c>
      <c r="I5" s="5">
        <v>16178</v>
      </c>
      <c r="J5" s="5">
        <v>234748</v>
      </c>
      <c r="K5" s="5">
        <v>85771</v>
      </c>
      <c r="L5" s="5">
        <v>28504</v>
      </c>
      <c r="M5" s="5">
        <v>1780</v>
      </c>
      <c r="N5" s="5">
        <v>36385</v>
      </c>
      <c r="O5" s="5">
        <v>17762</v>
      </c>
      <c r="P5" s="5">
        <v>50802</v>
      </c>
      <c r="Q5" s="5">
        <v>23945</v>
      </c>
      <c r="R5" s="5">
        <v>268272</v>
      </c>
    </row>
    <row r="6" spans="1:18">
      <c r="A6" s="5">
        <v>1394</v>
      </c>
      <c r="B6" s="5">
        <v>4</v>
      </c>
      <c r="C6" s="5" t="s">
        <v>168</v>
      </c>
      <c r="D6" s="5" t="s">
        <v>167</v>
      </c>
      <c r="E6" s="5">
        <v>848411</v>
      </c>
      <c r="F6" s="5">
        <v>34484</v>
      </c>
      <c r="G6" s="5">
        <v>48535</v>
      </c>
      <c r="H6" s="5">
        <v>1245</v>
      </c>
      <c r="I6" s="5">
        <v>16178</v>
      </c>
      <c r="J6" s="5">
        <v>234748</v>
      </c>
      <c r="K6" s="5">
        <v>85771</v>
      </c>
      <c r="L6" s="5">
        <v>28504</v>
      </c>
      <c r="M6" s="5">
        <v>1780</v>
      </c>
      <c r="N6" s="5">
        <v>36385</v>
      </c>
      <c r="O6" s="5">
        <v>17762</v>
      </c>
      <c r="P6" s="5">
        <v>50802</v>
      </c>
      <c r="Q6" s="5">
        <v>23945</v>
      </c>
      <c r="R6" s="5">
        <v>268272</v>
      </c>
    </row>
    <row r="7" spans="1:18">
      <c r="A7" s="5">
        <v>1394</v>
      </c>
      <c r="B7" s="5">
        <v>3</v>
      </c>
      <c r="C7" s="5" t="s">
        <v>169</v>
      </c>
      <c r="D7" s="5" t="s">
        <v>170</v>
      </c>
      <c r="E7" s="5">
        <v>146479</v>
      </c>
      <c r="F7" s="5">
        <v>949</v>
      </c>
      <c r="G7" s="5">
        <v>18257</v>
      </c>
      <c r="H7" s="5">
        <v>924</v>
      </c>
      <c r="I7" s="5">
        <v>4408</v>
      </c>
      <c r="J7" s="5">
        <v>40664</v>
      </c>
      <c r="K7" s="5">
        <v>11854</v>
      </c>
      <c r="L7" s="5">
        <v>6613</v>
      </c>
      <c r="M7" s="5">
        <v>975</v>
      </c>
      <c r="N7" s="5">
        <v>781</v>
      </c>
      <c r="O7" s="5">
        <v>7476</v>
      </c>
      <c r="P7" s="5">
        <v>12843</v>
      </c>
      <c r="Q7" s="5">
        <v>2898</v>
      </c>
      <c r="R7" s="5">
        <v>37838</v>
      </c>
    </row>
    <row r="8" spans="1:18">
      <c r="A8" s="5">
        <v>1394</v>
      </c>
      <c r="B8" s="5">
        <v>4</v>
      </c>
      <c r="C8" s="5" t="s">
        <v>171</v>
      </c>
      <c r="D8" s="5" t="s">
        <v>170</v>
      </c>
      <c r="E8" s="5">
        <v>146479</v>
      </c>
      <c r="F8" s="5">
        <v>949</v>
      </c>
      <c r="G8" s="5">
        <v>18257</v>
      </c>
      <c r="H8" s="5">
        <v>924</v>
      </c>
      <c r="I8" s="5">
        <v>4408</v>
      </c>
      <c r="J8" s="5">
        <v>40664</v>
      </c>
      <c r="K8" s="5">
        <v>11854</v>
      </c>
      <c r="L8" s="5">
        <v>6613</v>
      </c>
      <c r="M8" s="5">
        <v>975</v>
      </c>
      <c r="N8" s="5">
        <v>781</v>
      </c>
      <c r="O8" s="5">
        <v>7476</v>
      </c>
      <c r="P8" s="5">
        <v>12843</v>
      </c>
      <c r="Q8" s="5">
        <v>2898</v>
      </c>
      <c r="R8" s="5">
        <v>37838</v>
      </c>
    </row>
    <row r="9" spans="1:18">
      <c r="A9" s="5">
        <v>1394</v>
      </c>
      <c r="B9" s="5">
        <v>3</v>
      </c>
      <c r="C9" s="5" t="s">
        <v>172</v>
      </c>
      <c r="D9" s="5" t="s">
        <v>173</v>
      </c>
      <c r="E9" s="5">
        <v>1797190</v>
      </c>
      <c r="F9" s="5">
        <v>15396</v>
      </c>
      <c r="G9" s="5">
        <v>89642</v>
      </c>
      <c r="H9" s="5">
        <v>5079</v>
      </c>
      <c r="I9" s="5">
        <v>25785</v>
      </c>
      <c r="J9" s="5">
        <v>545750</v>
      </c>
      <c r="K9" s="5">
        <v>48736</v>
      </c>
      <c r="L9" s="5">
        <v>34256</v>
      </c>
      <c r="M9" s="5">
        <v>9100</v>
      </c>
      <c r="N9" s="5">
        <v>16854</v>
      </c>
      <c r="O9" s="5">
        <v>24652</v>
      </c>
      <c r="P9" s="5">
        <v>739129</v>
      </c>
      <c r="Q9" s="5">
        <v>25990</v>
      </c>
      <c r="R9" s="5">
        <v>216821</v>
      </c>
    </row>
    <row r="10" spans="1:18">
      <c r="A10" s="5">
        <v>1394</v>
      </c>
      <c r="B10" s="5">
        <v>4</v>
      </c>
      <c r="C10" s="5" t="s">
        <v>174</v>
      </c>
      <c r="D10" s="5" t="s">
        <v>173</v>
      </c>
      <c r="E10" s="5">
        <v>1797190</v>
      </c>
      <c r="F10" s="5">
        <v>15396</v>
      </c>
      <c r="G10" s="5">
        <v>89642</v>
      </c>
      <c r="H10" s="5">
        <v>5079</v>
      </c>
      <c r="I10" s="5">
        <v>25785</v>
      </c>
      <c r="J10" s="5">
        <v>545750</v>
      </c>
      <c r="K10" s="5">
        <v>48736</v>
      </c>
      <c r="L10" s="5">
        <v>34256</v>
      </c>
      <c r="M10" s="5">
        <v>9100</v>
      </c>
      <c r="N10" s="5">
        <v>16854</v>
      </c>
      <c r="O10" s="5">
        <v>24652</v>
      </c>
      <c r="P10" s="5">
        <v>739129</v>
      </c>
      <c r="Q10" s="5">
        <v>25990</v>
      </c>
      <c r="R10" s="5">
        <v>216821</v>
      </c>
    </row>
    <row r="11" spans="1:18">
      <c r="A11" s="5">
        <v>1394</v>
      </c>
      <c r="B11" s="5">
        <v>3</v>
      </c>
      <c r="C11" s="5" t="s">
        <v>175</v>
      </c>
      <c r="D11" s="5" t="s">
        <v>176</v>
      </c>
      <c r="E11" s="5">
        <v>1682694</v>
      </c>
      <c r="F11" s="5">
        <v>57335</v>
      </c>
      <c r="G11" s="5">
        <v>24967</v>
      </c>
      <c r="H11" s="5">
        <v>3939</v>
      </c>
      <c r="I11" s="5">
        <v>10248</v>
      </c>
      <c r="J11" s="5">
        <v>433951</v>
      </c>
      <c r="K11" s="5">
        <v>54361</v>
      </c>
      <c r="L11" s="5">
        <v>51616</v>
      </c>
      <c r="M11" s="5">
        <v>3912</v>
      </c>
      <c r="N11" s="5">
        <v>28710</v>
      </c>
      <c r="O11" s="5">
        <v>12518</v>
      </c>
      <c r="P11" s="5">
        <v>201167</v>
      </c>
      <c r="Q11" s="5">
        <v>34147</v>
      </c>
      <c r="R11" s="5">
        <v>765821</v>
      </c>
    </row>
    <row r="12" spans="1:18">
      <c r="A12" s="5">
        <v>1394</v>
      </c>
      <c r="B12" s="5">
        <v>4</v>
      </c>
      <c r="C12" s="5" t="s">
        <v>177</v>
      </c>
      <c r="D12" s="5" t="s">
        <v>176</v>
      </c>
      <c r="E12" s="5">
        <v>1682694</v>
      </c>
      <c r="F12" s="5">
        <v>57335</v>
      </c>
      <c r="G12" s="5">
        <v>24967</v>
      </c>
      <c r="H12" s="5">
        <v>3939</v>
      </c>
      <c r="I12" s="5">
        <v>10248</v>
      </c>
      <c r="J12" s="5">
        <v>433951</v>
      </c>
      <c r="K12" s="5">
        <v>54361</v>
      </c>
      <c r="L12" s="5">
        <v>51616</v>
      </c>
      <c r="M12" s="5">
        <v>3912</v>
      </c>
      <c r="N12" s="5">
        <v>28710</v>
      </c>
      <c r="O12" s="5">
        <v>12518</v>
      </c>
      <c r="P12" s="5">
        <v>201167</v>
      </c>
      <c r="Q12" s="5">
        <v>34147</v>
      </c>
      <c r="R12" s="5">
        <v>765821</v>
      </c>
    </row>
    <row r="13" spans="1:18">
      <c r="A13" s="5">
        <v>1394</v>
      </c>
      <c r="B13" s="5">
        <v>3</v>
      </c>
      <c r="C13" s="5" t="s">
        <v>178</v>
      </c>
      <c r="D13" s="5" t="s">
        <v>179</v>
      </c>
      <c r="E13" s="5">
        <v>5184424</v>
      </c>
      <c r="F13" s="5">
        <v>185091</v>
      </c>
      <c r="G13" s="5">
        <v>335913</v>
      </c>
      <c r="H13" s="5">
        <v>16421</v>
      </c>
      <c r="I13" s="5">
        <v>53183</v>
      </c>
      <c r="J13" s="5">
        <v>1808118</v>
      </c>
      <c r="K13" s="5">
        <v>184446</v>
      </c>
      <c r="L13" s="5">
        <v>141882</v>
      </c>
      <c r="M13" s="5">
        <v>96410</v>
      </c>
      <c r="N13" s="5">
        <v>282807</v>
      </c>
      <c r="O13" s="5">
        <v>106151</v>
      </c>
      <c r="P13" s="5">
        <v>918356</v>
      </c>
      <c r="Q13" s="5">
        <v>264127</v>
      </c>
      <c r="R13" s="5">
        <v>791518</v>
      </c>
    </row>
    <row r="14" spans="1:18">
      <c r="A14" s="5">
        <v>1394</v>
      </c>
      <c r="B14" s="5">
        <v>4</v>
      </c>
      <c r="C14" s="5" t="s">
        <v>180</v>
      </c>
      <c r="D14" s="5" t="s">
        <v>179</v>
      </c>
      <c r="E14" s="5">
        <v>5184424</v>
      </c>
      <c r="F14" s="5">
        <v>185091</v>
      </c>
      <c r="G14" s="5">
        <v>335913</v>
      </c>
      <c r="H14" s="5">
        <v>16421</v>
      </c>
      <c r="I14" s="5">
        <v>53183</v>
      </c>
      <c r="J14" s="5">
        <v>1808118</v>
      </c>
      <c r="K14" s="5">
        <v>184446</v>
      </c>
      <c r="L14" s="5">
        <v>141882</v>
      </c>
      <c r="M14" s="5">
        <v>96410</v>
      </c>
      <c r="N14" s="5">
        <v>282807</v>
      </c>
      <c r="O14" s="5">
        <v>106151</v>
      </c>
      <c r="P14" s="5">
        <v>918356</v>
      </c>
      <c r="Q14" s="5">
        <v>264127</v>
      </c>
      <c r="R14" s="5">
        <v>791518</v>
      </c>
    </row>
    <row r="15" spans="1:18">
      <c r="A15" s="5">
        <v>1394</v>
      </c>
      <c r="B15" s="5">
        <v>3</v>
      </c>
      <c r="C15" s="5" t="s">
        <v>181</v>
      </c>
      <c r="D15" s="5" t="s">
        <v>182</v>
      </c>
      <c r="E15" s="5">
        <v>1437544</v>
      </c>
      <c r="F15" s="5">
        <v>54193</v>
      </c>
      <c r="G15" s="5">
        <v>24666</v>
      </c>
      <c r="H15" s="5">
        <v>7491</v>
      </c>
      <c r="I15" s="5">
        <v>21796</v>
      </c>
      <c r="J15" s="5">
        <v>470206</v>
      </c>
      <c r="K15" s="5">
        <v>95931</v>
      </c>
      <c r="L15" s="5">
        <v>47049</v>
      </c>
      <c r="M15" s="5">
        <v>6820</v>
      </c>
      <c r="N15" s="5">
        <v>82301</v>
      </c>
      <c r="O15" s="5">
        <v>36941</v>
      </c>
      <c r="P15" s="5">
        <v>110716</v>
      </c>
      <c r="Q15" s="5">
        <v>10698</v>
      </c>
      <c r="R15" s="5">
        <v>468735</v>
      </c>
    </row>
    <row r="16" spans="1:18">
      <c r="A16" s="5">
        <v>1394</v>
      </c>
      <c r="B16" s="5">
        <v>4</v>
      </c>
      <c r="C16" s="5" t="s">
        <v>183</v>
      </c>
      <c r="D16" s="5" t="s">
        <v>184</v>
      </c>
      <c r="E16" s="5">
        <v>1020340</v>
      </c>
      <c r="F16" s="5">
        <v>53160</v>
      </c>
      <c r="G16" s="5">
        <v>15860</v>
      </c>
      <c r="H16" s="5">
        <v>7014</v>
      </c>
      <c r="I16" s="5">
        <v>17076</v>
      </c>
      <c r="J16" s="5">
        <v>441501</v>
      </c>
      <c r="K16" s="5">
        <v>83543</v>
      </c>
      <c r="L16" s="5">
        <v>41018</v>
      </c>
      <c r="M16" s="5">
        <v>6461</v>
      </c>
      <c r="N16" s="5">
        <v>79456</v>
      </c>
      <c r="O16" s="5">
        <v>31733</v>
      </c>
      <c r="P16" s="5">
        <v>79566</v>
      </c>
      <c r="Q16" s="5">
        <v>9422</v>
      </c>
      <c r="R16" s="5">
        <v>154530</v>
      </c>
    </row>
    <row r="17" spans="1:18">
      <c r="A17" s="5">
        <v>1394</v>
      </c>
      <c r="B17" s="5">
        <v>4</v>
      </c>
      <c r="C17" s="5" t="s">
        <v>185</v>
      </c>
      <c r="D17" s="5" t="s">
        <v>186</v>
      </c>
      <c r="E17" s="5">
        <v>417203</v>
      </c>
      <c r="F17" s="5">
        <v>1033</v>
      </c>
      <c r="G17" s="5">
        <v>8807</v>
      </c>
      <c r="H17" s="5">
        <v>477</v>
      </c>
      <c r="I17" s="5">
        <v>4720</v>
      </c>
      <c r="J17" s="5">
        <v>28705</v>
      </c>
      <c r="K17" s="5">
        <v>12388</v>
      </c>
      <c r="L17" s="5">
        <v>6031</v>
      </c>
      <c r="M17" s="5">
        <v>359</v>
      </c>
      <c r="N17" s="5">
        <v>2845</v>
      </c>
      <c r="O17" s="5">
        <v>5208</v>
      </c>
      <c r="P17" s="5">
        <v>31151</v>
      </c>
      <c r="Q17" s="5">
        <v>1276</v>
      </c>
      <c r="R17" s="5">
        <v>314204</v>
      </c>
    </row>
    <row r="18" spans="1:18">
      <c r="A18" s="5">
        <v>1394</v>
      </c>
      <c r="B18" s="5">
        <v>3</v>
      </c>
      <c r="C18" s="5" t="s">
        <v>187</v>
      </c>
      <c r="D18" s="5" t="s">
        <v>188</v>
      </c>
      <c r="E18" s="5">
        <v>3720138</v>
      </c>
      <c r="F18" s="5">
        <v>62306</v>
      </c>
      <c r="G18" s="5">
        <v>181165</v>
      </c>
      <c r="H18" s="5">
        <v>196741</v>
      </c>
      <c r="I18" s="5">
        <v>84886</v>
      </c>
      <c r="J18" s="5">
        <v>676594</v>
      </c>
      <c r="K18" s="5">
        <v>275426</v>
      </c>
      <c r="L18" s="5">
        <v>172941</v>
      </c>
      <c r="M18" s="5">
        <v>31379</v>
      </c>
      <c r="N18" s="5">
        <v>104952</v>
      </c>
      <c r="O18" s="5">
        <v>86846</v>
      </c>
      <c r="P18" s="5">
        <v>901971</v>
      </c>
      <c r="Q18" s="5">
        <v>88019</v>
      </c>
      <c r="R18" s="5">
        <v>856912</v>
      </c>
    </row>
    <row r="19" spans="1:18">
      <c r="A19" s="5">
        <v>1394</v>
      </c>
      <c r="B19" s="5">
        <v>4</v>
      </c>
      <c r="C19" s="5" t="s">
        <v>189</v>
      </c>
      <c r="D19" s="5" t="s">
        <v>188</v>
      </c>
      <c r="E19" s="5">
        <v>687799</v>
      </c>
      <c r="F19" s="5">
        <v>11925</v>
      </c>
      <c r="G19" s="5">
        <v>71185</v>
      </c>
      <c r="H19" s="5">
        <v>1405</v>
      </c>
      <c r="I19" s="5">
        <v>24697</v>
      </c>
      <c r="J19" s="5">
        <v>158937</v>
      </c>
      <c r="K19" s="5">
        <v>88766</v>
      </c>
      <c r="L19" s="5">
        <v>27226</v>
      </c>
      <c r="M19" s="5">
        <v>8338</v>
      </c>
      <c r="N19" s="5">
        <v>27228</v>
      </c>
      <c r="O19" s="5">
        <v>13212</v>
      </c>
      <c r="P19" s="5">
        <v>143447</v>
      </c>
      <c r="Q19" s="5">
        <v>14929</v>
      </c>
      <c r="R19" s="5">
        <v>96505</v>
      </c>
    </row>
    <row r="20" spans="1:18">
      <c r="A20" s="5">
        <v>1394</v>
      </c>
      <c r="B20" s="5">
        <v>4</v>
      </c>
      <c r="C20" s="5" t="s">
        <v>190</v>
      </c>
      <c r="D20" s="5" t="s">
        <v>191</v>
      </c>
      <c r="E20" s="5">
        <v>829828</v>
      </c>
      <c r="F20" s="5">
        <v>11888</v>
      </c>
      <c r="G20" s="5">
        <v>4081</v>
      </c>
      <c r="H20" s="5">
        <v>179072</v>
      </c>
      <c r="I20" s="5">
        <v>9372</v>
      </c>
      <c r="J20" s="5">
        <v>91192</v>
      </c>
      <c r="K20" s="5">
        <v>68671</v>
      </c>
      <c r="L20" s="5">
        <v>51188</v>
      </c>
      <c r="M20" s="5">
        <v>6322</v>
      </c>
      <c r="N20" s="5">
        <v>19170</v>
      </c>
      <c r="O20" s="5">
        <v>24606</v>
      </c>
      <c r="P20" s="5">
        <v>13425</v>
      </c>
      <c r="Q20" s="5">
        <v>19353</v>
      </c>
      <c r="R20" s="5">
        <v>331489</v>
      </c>
    </row>
    <row r="21" spans="1:18">
      <c r="A21" s="5">
        <v>1394</v>
      </c>
      <c r="B21" s="5">
        <v>4</v>
      </c>
      <c r="C21" s="5" t="s">
        <v>192</v>
      </c>
      <c r="D21" s="5" t="s">
        <v>193</v>
      </c>
      <c r="E21" s="5">
        <v>408937</v>
      </c>
      <c r="F21" s="5">
        <v>6698</v>
      </c>
      <c r="G21" s="5">
        <v>7959</v>
      </c>
      <c r="H21" s="5">
        <v>11316</v>
      </c>
      <c r="I21" s="5">
        <v>10122</v>
      </c>
      <c r="J21" s="5">
        <v>86233</v>
      </c>
      <c r="K21" s="5">
        <v>29095</v>
      </c>
      <c r="L21" s="5">
        <v>14270</v>
      </c>
      <c r="M21" s="5">
        <v>4137</v>
      </c>
      <c r="N21" s="5">
        <v>13011</v>
      </c>
      <c r="O21" s="5">
        <v>9851</v>
      </c>
      <c r="P21" s="5">
        <v>81593</v>
      </c>
      <c r="Q21" s="5">
        <v>13617</v>
      </c>
      <c r="R21" s="5">
        <v>121034</v>
      </c>
    </row>
    <row r="22" spans="1:18">
      <c r="A22" s="5">
        <v>1394</v>
      </c>
      <c r="B22" s="5">
        <v>4</v>
      </c>
      <c r="C22" s="5" t="s">
        <v>194</v>
      </c>
      <c r="D22" s="5" t="s">
        <v>195</v>
      </c>
      <c r="E22" s="5">
        <v>250708</v>
      </c>
      <c r="F22" s="5">
        <v>305</v>
      </c>
      <c r="G22" s="5">
        <v>1599</v>
      </c>
      <c r="H22" s="5">
        <v>35</v>
      </c>
      <c r="I22" s="5">
        <v>2636</v>
      </c>
      <c r="J22" s="5">
        <v>71476</v>
      </c>
      <c r="K22" s="5">
        <v>7561</v>
      </c>
      <c r="L22" s="5">
        <v>7026</v>
      </c>
      <c r="M22" s="5">
        <v>444</v>
      </c>
      <c r="N22" s="5">
        <v>2016</v>
      </c>
      <c r="O22" s="5">
        <v>1760</v>
      </c>
      <c r="P22" s="5">
        <v>131291</v>
      </c>
      <c r="Q22" s="5">
        <v>3104</v>
      </c>
      <c r="R22" s="5">
        <v>21454</v>
      </c>
    </row>
    <row r="23" spans="1:18">
      <c r="A23" s="5">
        <v>1394</v>
      </c>
      <c r="B23" s="5">
        <v>4</v>
      </c>
      <c r="C23" s="5" t="s">
        <v>196</v>
      </c>
      <c r="D23" s="5" t="s">
        <v>197</v>
      </c>
      <c r="E23" s="5">
        <v>244300</v>
      </c>
      <c r="F23" s="5">
        <v>17363</v>
      </c>
      <c r="G23" s="5">
        <v>19768</v>
      </c>
      <c r="H23" s="5">
        <v>182</v>
      </c>
      <c r="I23" s="5">
        <v>6480</v>
      </c>
      <c r="J23" s="5">
        <v>47127</v>
      </c>
      <c r="K23" s="5">
        <v>11722</v>
      </c>
      <c r="L23" s="5">
        <v>5995</v>
      </c>
      <c r="M23" s="5">
        <v>1820</v>
      </c>
      <c r="N23" s="5">
        <v>4705</v>
      </c>
      <c r="O23" s="5">
        <v>4649</v>
      </c>
      <c r="P23" s="5">
        <v>59127</v>
      </c>
      <c r="Q23" s="5">
        <v>11502</v>
      </c>
      <c r="R23" s="5">
        <v>53860</v>
      </c>
    </row>
    <row r="24" spans="1:18">
      <c r="A24" s="5">
        <v>1394</v>
      </c>
      <c r="B24" s="5">
        <v>4</v>
      </c>
      <c r="C24" s="5" t="s">
        <v>198</v>
      </c>
      <c r="D24" s="5" t="s">
        <v>199</v>
      </c>
      <c r="E24" s="5">
        <v>1298565</v>
      </c>
      <c r="F24" s="5">
        <v>14127</v>
      </c>
      <c r="G24" s="5">
        <v>76573</v>
      </c>
      <c r="H24" s="5">
        <v>4730</v>
      </c>
      <c r="I24" s="5">
        <v>31579</v>
      </c>
      <c r="J24" s="5">
        <v>221629</v>
      </c>
      <c r="K24" s="5">
        <v>69611</v>
      </c>
      <c r="L24" s="5">
        <v>67235</v>
      </c>
      <c r="M24" s="5">
        <v>10317</v>
      </c>
      <c r="N24" s="5">
        <v>38823</v>
      </c>
      <c r="O24" s="5">
        <v>32767</v>
      </c>
      <c r="P24" s="5">
        <v>473088</v>
      </c>
      <c r="Q24" s="5">
        <v>25515</v>
      </c>
      <c r="R24" s="5">
        <v>232571</v>
      </c>
    </row>
    <row r="25" spans="1:18">
      <c r="A25" s="5">
        <v>1394</v>
      </c>
      <c r="B25" s="5">
        <v>3</v>
      </c>
      <c r="C25" s="5" t="s">
        <v>200</v>
      </c>
      <c r="D25" s="5" t="s">
        <v>201</v>
      </c>
      <c r="E25" s="5">
        <v>541278</v>
      </c>
      <c r="F25" s="5">
        <v>20042</v>
      </c>
      <c r="G25" s="5">
        <v>18676</v>
      </c>
      <c r="H25" s="5">
        <v>3481</v>
      </c>
      <c r="I25" s="5">
        <v>12971</v>
      </c>
      <c r="J25" s="5">
        <v>215159</v>
      </c>
      <c r="K25" s="5">
        <v>25657</v>
      </c>
      <c r="L25" s="5">
        <v>30386</v>
      </c>
      <c r="M25" s="5">
        <v>1699</v>
      </c>
      <c r="N25" s="5">
        <v>18406</v>
      </c>
      <c r="O25" s="5">
        <v>13613</v>
      </c>
      <c r="P25" s="5">
        <v>44908</v>
      </c>
      <c r="Q25" s="5">
        <v>12049</v>
      </c>
      <c r="R25" s="5">
        <v>124232</v>
      </c>
    </row>
    <row r="26" spans="1:18">
      <c r="A26" s="5">
        <v>1394</v>
      </c>
      <c r="B26" s="5">
        <v>4</v>
      </c>
      <c r="C26" s="5" t="s">
        <v>202</v>
      </c>
      <c r="D26" s="5" t="s">
        <v>201</v>
      </c>
      <c r="E26" s="5">
        <v>541278</v>
      </c>
      <c r="F26" s="5">
        <v>20042</v>
      </c>
      <c r="G26" s="5">
        <v>18676</v>
      </c>
      <c r="H26" s="5">
        <v>3481</v>
      </c>
      <c r="I26" s="5">
        <v>12971</v>
      </c>
      <c r="J26" s="5">
        <v>215159</v>
      </c>
      <c r="K26" s="5">
        <v>25657</v>
      </c>
      <c r="L26" s="5">
        <v>30386</v>
      </c>
      <c r="M26" s="5">
        <v>1699</v>
      </c>
      <c r="N26" s="5">
        <v>18406</v>
      </c>
      <c r="O26" s="5">
        <v>13613</v>
      </c>
      <c r="P26" s="5">
        <v>44908</v>
      </c>
      <c r="Q26" s="5">
        <v>12049</v>
      </c>
      <c r="R26" s="5">
        <v>124232</v>
      </c>
    </row>
    <row r="27" spans="1:18">
      <c r="A27" s="5">
        <v>1394</v>
      </c>
      <c r="B27" s="5">
        <v>2</v>
      </c>
      <c r="C27" s="5" t="s">
        <v>203</v>
      </c>
      <c r="D27" s="5" t="s">
        <v>204</v>
      </c>
      <c r="E27" s="5">
        <v>1707396</v>
      </c>
      <c r="F27" s="5">
        <v>16626</v>
      </c>
      <c r="G27" s="5">
        <v>132855</v>
      </c>
      <c r="H27" s="5">
        <v>2546</v>
      </c>
      <c r="I27" s="5">
        <v>14362</v>
      </c>
      <c r="J27" s="5">
        <v>464952</v>
      </c>
      <c r="K27" s="5">
        <v>136983</v>
      </c>
      <c r="L27" s="5">
        <v>48963</v>
      </c>
      <c r="M27" s="5">
        <v>2582</v>
      </c>
      <c r="N27" s="5">
        <v>11513</v>
      </c>
      <c r="O27" s="5">
        <v>95591</v>
      </c>
      <c r="P27" s="5">
        <v>336630</v>
      </c>
      <c r="Q27" s="5">
        <v>44908</v>
      </c>
      <c r="R27" s="5">
        <v>398883</v>
      </c>
    </row>
    <row r="28" spans="1:18">
      <c r="A28" s="5">
        <v>1394</v>
      </c>
      <c r="B28" s="5">
        <v>3</v>
      </c>
      <c r="C28" s="5" t="s">
        <v>205</v>
      </c>
      <c r="D28" s="5" t="s">
        <v>204</v>
      </c>
      <c r="E28" s="5">
        <v>1707396</v>
      </c>
      <c r="F28" s="5">
        <v>16626</v>
      </c>
      <c r="G28" s="5">
        <v>132855</v>
      </c>
      <c r="H28" s="5">
        <v>2546</v>
      </c>
      <c r="I28" s="5">
        <v>14362</v>
      </c>
      <c r="J28" s="5">
        <v>464952</v>
      </c>
      <c r="K28" s="5">
        <v>136983</v>
      </c>
      <c r="L28" s="5">
        <v>48963</v>
      </c>
      <c r="M28" s="5">
        <v>2582</v>
      </c>
      <c r="N28" s="5">
        <v>11513</v>
      </c>
      <c r="O28" s="5">
        <v>95591</v>
      </c>
      <c r="P28" s="5">
        <v>336630</v>
      </c>
      <c r="Q28" s="5">
        <v>44908</v>
      </c>
      <c r="R28" s="5">
        <v>398883</v>
      </c>
    </row>
    <row r="29" spans="1:18">
      <c r="A29" s="5">
        <v>1394</v>
      </c>
      <c r="B29" s="5">
        <v>4</v>
      </c>
      <c r="C29" s="5" t="s">
        <v>206</v>
      </c>
      <c r="D29" s="5" t="s">
        <v>207</v>
      </c>
      <c r="E29" s="5">
        <v>13354</v>
      </c>
      <c r="F29" s="5">
        <v>481</v>
      </c>
      <c r="G29" s="5">
        <v>1168</v>
      </c>
      <c r="H29" s="5">
        <v>0</v>
      </c>
      <c r="I29" s="5">
        <v>301</v>
      </c>
      <c r="J29" s="5">
        <v>2248</v>
      </c>
      <c r="K29" s="5">
        <v>2160</v>
      </c>
      <c r="L29" s="5">
        <v>1891</v>
      </c>
      <c r="M29" s="5">
        <v>482</v>
      </c>
      <c r="N29" s="5">
        <v>116</v>
      </c>
      <c r="O29" s="5">
        <v>1036</v>
      </c>
      <c r="P29" s="5">
        <v>1425</v>
      </c>
      <c r="Q29" s="5">
        <v>771</v>
      </c>
      <c r="R29" s="5">
        <v>1274</v>
      </c>
    </row>
    <row r="30" spans="1:18">
      <c r="A30" s="5">
        <v>1394</v>
      </c>
      <c r="B30" s="5">
        <v>4</v>
      </c>
      <c r="C30" s="5" t="s">
        <v>208</v>
      </c>
      <c r="D30" s="5" t="s">
        <v>209</v>
      </c>
      <c r="E30" s="5">
        <v>72438</v>
      </c>
      <c r="F30" s="5">
        <v>1992</v>
      </c>
      <c r="G30" s="5">
        <v>1891</v>
      </c>
      <c r="H30" s="5">
        <v>200</v>
      </c>
      <c r="I30" s="5">
        <v>1626</v>
      </c>
      <c r="J30" s="5">
        <v>43878</v>
      </c>
      <c r="K30" s="5">
        <v>6421</v>
      </c>
      <c r="L30" s="5">
        <v>535</v>
      </c>
      <c r="M30" s="5">
        <v>170</v>
      </c>
      <c r="N30" s="5">
        <v>584</v>
      </c>
      <c r="O30" s="5">
        <v>2684</v>
      </c>
      <c r="P30" s="5">
        <v>7416</v>
      </c>
      <c r="Q30" s="5">
        <v>1529</v>
      </c>
      <c r="R30" s="5">
        <v>3512</v>
      </c>
    </row>
    <row r="31" spans="1:18">
      <c r="A31" s="5">
        <v>1394</v>
      </c>
      <c r="B31" s="5">
        <v>4</v>
      </c>
      <c r="C31" s="5" t="s">
        <v>210</v>
      </c>
      <c r="D31" s="5" t="s">
        <v>211</v>
      </c>
      <c r="E31" s="5">
        <v>1621604</v>
      </c>
      <c r="F31" s="5">
        <v>14152</v>
      </c>
      <c r="G31" s="5">
        <v>129796</v>
      </c>
      <c r="H31" s="5">
        <v>2346</v>
      </c>
      <c r="I31" s="5">
        <v>12435</v>
      </c>
      <c r="J31" s="5">
        <v>418826</v>
      </c>
      <c r="K31" s="5">
        <v>128402</v>
      </c>
      <c r="L31" s="5">
        <v>46537</v>
      </c>
      <c r="M31" s="5">
        <v>1930</v>
      </c>
      <c r="N31" s="5">
        <v>10813</v>
      </c>
      <c r="O31" s="5">
        <v>91871</v>
      </c>
      <c r="P31" s="5">
        <v>327789</v>
      </c>
      <c r="Q31" s="5">
        <v>42608</v>
      </c>
      <c r="R31" s="5">
        <v>394097</v>
      </c>
    </row>
    <row r="32" spans="1:18">
      <c r="A32" s="5">
        <v>1394</v>
      </c>
      <c r="B32" s="5">
        <v>2</v>
      </c>
      <c r="C32" s="5" t="s">
        <v>212</v>
      </c>
      <c r="D32" s="5" t="s">
        <v>213</v>
      </c>
      <c r="E32" s="5">
        <v>417618</v>
      </c>
      <c r="F32" s="5">
        <v>5</v>
      </c>
      <c r="G32" s="5">
        <v>20013</v>
      </c>
      <c r="H32" s="5">
        <v>0</v>
      </c>
      <c r="I32" s="5">
        <v>4725</v>
      </c>
      <c r="J32" s="5">
        <v>25424</v>
      </c>
      <c r="K32" s="5">
        <v>22703</v>
      </c>
      <c r="L32" s="5">
        <v>9903</v>
      </c>
      <c r="M32" s="5">
        <v>750</v>
      </c>
      <c r="N32" s="5">
        <v>392</v>
      </c>
      <c r="O32" s="5">
        <v>122</v>
      </c>
      <c r="P32" s="5">
        <v>3533</v>
      </c>
      <c r="Q32" s="5">
        <v>4670</v>
      </c>
      <c r="R32" s="5">
        <v>325379</v>
      </c>
    </row>
    <row r="33" spans="1:18">
      <c r="A33" s="5">
        <v>1394</v>
      </c>
      <c r="B33" s="5">
        <v>3</v>
      </c>
      <c r="C33" s="5" t="s">
        <v>214</v>
      </c>
      <c r="D33" s="5" t="s">
        <v>215</v>
      </c>
      <c r="E33" s="5">
        <v>417618</v>
      </c>
      <c r="F33" s="5">
        <v>5</v>
      </c>
      <c r="G33" s="5">
        <v>20013</v>
      </c>
      <c r="H33" s="5">
        <v>0</v>
      </c>
      <c r="I33" s="5">
        <v>4725</v>
      </c>
      <c r="J33" s="5">
        <v>25424</v>
      </c>
      <c r="K33" s="5">
        <v>22703</v>
      </c>
      <c r="L33" s="5">
        <v>9903</v>
      </c>
      <c r="M33" s="5">
        <v>750</v>
      </c>
      <c r="N33" s="5">
        <v>392</v>
      </c>
      <c r="O33" s="5">
        <v>122</v>
      </c>
      <c r="P33" s="5">
        <v>3533</v>
      </c>
      <c r="Q33" s="5">
        <v>4670</v>
      </c>
      <c r="R33" s="5">
        <v>325379</v>
      </c>
    </row>
    <row r="34" spans="1:18">
      <c r="A34" s="5">
        <v>1394</v>
      </c>
      <c r="B34" s="5">
        <v>4</v>
      </c>
      <c r="C34" s="5" t="s">
        <v>216</v>
      </c>
      <c r="D34" s="5" t="s">
        <v>217</v>
      </c>
      <c r="E34" s="5">
        <v>417618</v>
      </c>
      <c r="F34" s="5">
        <v>5</v>
      </c>
      <c r="G34" s="5">
        <v>20013</v>
      </c>
      <c r="H34" s="5">
        <v>0</v>
      </c>
      <c r="I34" s="5">
        <v>4725</v>
      </c>
      <c r="J34" s="5">
        <v>25424</v>
      </c>
      <c r="K34" s="5">
        <v>22703</v>
      </c>
      <c r="L34" s="5">
        <v>9903</v>
      </c>
      <c r="M34" s="5">
        <v>750</v>
      </c>
      <c r="N34" s="5">
        <v>392</v>
      </c>
      <c r="O34" s="5">
        <v>122</v>
      </c>
      <c r="P34" s="5">
        <v>3533</v>
      </c>
      <c r="Q34" s="5">
        <v>4670</v>
      </c>
      <c r="R34" s="5">
        <v>325379</v>
      </c>
    </row>
    <row r="35" spans="1:18">
      <c r="A35" s="5">
        <v>1394</v>
      </c>
      <c r="B35" s="5">
        <v>2</v>
      </c>
      <c r="C35" s="5" t="s">
        <v>218</v>
      </c>
      <c r="D35" s="5" t="s">
        <v>219</v>
      </c>
      <c r="E35" s="5">
        <v>1656229</v>
      </c>
      <c r="F35" s="5">
        <v>27400</v>
      </c>
      <c r="G35" s="5">
        <v>104388</v>
      </c>
      <c r="H35" s="5">
        <v>21190</v>
      </c>
      <c r="I35" s="5">
        <v>56013</v>
      </c>
      <c r="J35" s="5">
        <v>235652</v>
      </c>
      <c r="K35" s="5">
        <v>277232</v>
      </c>
      <c r="L35" s="5">
        <v>117260</v>
      </c>
      <c r="M35" s="5">
        <v>6882</v>
      </c>
      <c r="N35" s="5">
        <v>87417</v>
      </c>
      <c r="O35" s="5">
        <v>14464</v>
      </c>
      <c r="P35" s="5">
        <v>160997</v>
      </c>
      <c r="Q35" s="5">
        <v>68672</v>
      </c>
      <c r="R35" s="5">
        <v>478662</v>
      </c>
    </row>
    <row r="36" spans="1:18">
      <c r="A36" s="5">
        <v>1394</v>
      </c>
      <c r="B36" s="5">
        <v>3</v>
      </c>
      <c r="C36" s="5" t="s">
        <v>220</v>
      </c>
      <c r="D36" s="5" t="s">
        <v>221</v>
      </c>
      <c r="E36" s="5">
        <v>905904</v>
      </c>
      <c r="F36" s="5">
        <v>12095</v>
      </c>
      <c r="G36" s="5">
        <v>43895</v>
      </c>
      <c r="H36" s="5">
        <v>4021</v>
      </c>
      <c r="I36" s="5">
        <v>32698</v>
      </c>
      <c r="J36" s="5">
        <v>133583</v>
      </c>
      <c r="K36" s="5">
        <v>177226</v>
      </c>
      <c r="L36" s="5">
        <v>82122</v>
      </c>
      <c r="M36" s="5">
        <v>4730</v>
      </c>
      <c r="N36" s="5">
        <v>57702</v>
      </c>
      <c r="O36" s="5">
        <v>5335</v>
      </c>
      <c r="P36" s="5">
        <v>31418</v>
      </c>
      <c r="Q36" s="5">
        <v>34107</v>
      </c>
      <c r="R36" s="5">
        <v>286973</v>
      </c>
    </row>
    <row r="37" spans="1:18">
      <c r="A37" s="5">
        <v>1394</v>
      </c>
      <c r="B37" s="5">
        <v>4</v>
      </c>
      <c r="C37" s="5" t="s">
        <v>222</v>
      </c>
      <c r="D37" s="5" t="s">
        <v>223</v>
      </c>
      <c r="E37" s="5">
        <v>435454</v>
      </c>
      <c r="F37" s="5">
        <v>4087</v>
      </c>
      <c r="G37" s="5">
        <v>11178</v>
      </c>
      <c r="H37" s="5">
        <v>2262</v>
      </c>
      <c r="I37" s="5">
        <v>14186</v>
      </c>
      <c r="J37" s="5">
        <v>87951</v>
      </c>
      <c r="K37" s="5">
        <v>84351</v>
      </c>
      <c r="L37" s="5">
        <v>32738</v>
      </c>
      <c r="M37" s="5">
        <v>1828</v>
      </c>
      <c r="N37" s="5">
        <v>25382</v>
      </c>
      <c r="O37" s="5">
        <v>2987</v>
      </c>
      <c r="P37" s="5">
        <v>14678</v>
      </c>
      <c r="Q37" s="5">
        <v>16573</v>
      </c>
      <c r="R37" s="5">
        <v>137253</v>
      </c>
    </row>
    <row r="38" spans="1:18">
      <c r="A38" s="5">
        <v>1394</v>
      </c>
      <c r="B38" s="5">
        <v>4</v>
      </c>
      <c r="C38" s="5" t="s">
        <v>224</v>
      </c>
      <c r="D38" s="5" t="s">
        <v>225</v>
      </c>
      <c r="E38" s="5">
        <v>395772</v>
      </c>
      <c r="F38" s="5">
        <v>6827</v>
      </c>
      <c r="G38" s="5">
        <v>22482</v>
      </c>
      <c r="H38" s="5">
        <v>1615</v>
      </c>
      <c r="I38" s="5">
        <v>8794</v>
      </c>
      <c r="J38" s="5">
        <v>38070</v>
      </c>
      <c r="K38" s="5">
        <v>77496</v>
      </c>
      <c r="L38" s="5">
        <v>44586</v>
      </c>
      <c r="M38" s="5">
        <v>2794</v>
      </c>
      <c r="N38" s="5">
        <v>29760</v>
      </c>
      <c r="O38" s="5">
        <v>1367</v>
      </c>
      <c r="P38" s="5">
        <v>15074</v>
      </c>
      <c r="Q38" s="5">
        <v>16202</v>
      </c>
      <c r="R38" s="5">
        <v>130703</v>
      </c>
    </row>
    <row r="39" spans="1:18">
      <c r="A39" s="5">
        <v>1394</v>
      </c>
      <c r="B39" s="5">
        <v>4</v>
      </c>
      <c r="C39" s="5" t="s">
        <v>226</v>
      </c>
      <c r="D39" s="5" t="s">
        <v>227</v>
      </c>
      <c r="E39" s="5">
        <v>74679</v>
      </c>
      <c r="F39" s="5">
        <v>1181</v>
      </c>
      <c r="G39" s="5">
        <v>10235</v>
      </c>
      <c r="H39" s="5">
        <v>144</v>
      </c>
      <c r="I39" s="5">
        <v>9717</v>
      </c>
      <c r="J39" s="5">
        <v>7562</v>
      </c>
      <c r="K39" s="5">
        <v>15378</v>
      </c>
      <c r="L39" s="5">
        <v>4798</v>
      </c>
      <c r="M39" s="5">
        <v>108</v>
      </c>
      <c r="N39" s="5">
        <v>2559</v>
      </c>
      <c r="O39" s="5">
        <v>980</v>
      </c>
      <c r="P39" s="5">
        <v>1666</v>
      </c>
      <c r="Q39" s="5">
        <v>1332</v>
      </c>
      <c r="R39" s="5">
        <v>19017</v>
      </c>
    </row>
    <row r="40" spans="1:18">
      <c r="A40" s="5">
        <v>1394</v>
      </c>
      <c r="B40" s="5">
        <v>3</v>
      </c>
      <c r="C40" s="5" t="s">
        <v>228</v>
      </c>
      <c r="D40" s="5" t="s">
        <v>229</v>
      </c>
      <c r="E40" s="5">
        <v>750324</v>
      </c>
      <c r="F40" s="5">
        <v>15305</v>
      </c>
      <c r="G40" s="5">
        <v>60494</v>
      </c>
      <c r="H40" s="5">
        <v>17169</v>
      </c>
      <c r="I40" s="5">
        <v>23316</v>
      </c>
      <c r="J40" s="5">
        <v>102069</v>
      </c>
      <c r="K40" s="5">
        <v>100006</v>
      </c>
      <c r="L40" s="5">
        <v>35138</v>
      </c>
      <c r="M40" s="5">
        <v>2152</v>
      </c>
      <c r="N40" s="5">
        <v>29715</v>
      </c>
      <c r="O40" s="5">
        <v>9129</v>
      </c>
      <c r="P40" s="5">
        <v>129578</v>
      </c>
      <c r="Q40" s="5">
        <v>34565</v>
      </c>
      <c r="R40" s="5">
        <v>191689</v>
      </c>
    </row>
    <row r="41" spans="1:18">
      <c r="A41" s="5">
        <v>1394</v>
      </c>
      <c r="B41" s="5">
        <v>4</v>
      </c>
      <c r="C41" s="5" t="s">
        <v>230</v>
      </c>
      <c r="D41" s="5" t="s">
        <v>231</v>
      </c>
      <c r="E41" s="5">
        <v>2767</v>
      </c>
      <c r="F41" s="5">
        <v>0</v>
      </c>
      <c r="G41" s="5">
        <v>94</v>
      </c>
      <c r="H41" s="5">
        <v>0</v>
      </c>
      <c r="I41" s="5">
        <v>227</v>
      </c>
      <c r="J41" s="5">
        <v>187</v>
      </c>
      <c r="K41" s="5">
        <v>1227</v>
      </c>
      <c r="L41" s="5">
        <v>390</v>
      </c>
      <c r="M41" s="5">
        <v>0</v>
      </c>
      <c r="N41" s="5">
        <v>252</v>
      </c>
      <c r="O41" s="5">
        <v>45</v>
      </c>
      <c r="P41" s="5">
        <v>16</v>
      </c>
      <c r="Q41" s="5">
        <v>0</v>
      </c>
      <c r="R41" s="5">
        <v>328</v>
      </c>
    </row>
    <row r="42" spans="1:18">
      <c r="A42" s="5">
        <v>1394</v>
      </c>
      <c r="B42" s="5">
        <v>4</v>
      </c>
      <c r="C42" s="5" t="s">
        <v>232</v>
      </c>
      <c r="D42" s="5" t="s">
        <v>233</v>
      </c>
      <c r="E42" s="5">
        <v>194541</v>
      </c>
      <c r="F42" s="5">
        <v>121</v>
      </c>
      <c r="G42" s="5">
        <v>6582</v>
      </c>
      <c r="H42" s="5">
        <v>390</v>
      </c>
      <c r="I42" s="5">
        <v>5380</v>
      </c>
      <c r="J42" s="5">
        <v>31182</v>
      </c>
      <c r="K42" s="5">
        <v>17979</v>
      </c>
      <c r="L42" s="5">
        <v>8398</v>
      </c>
      <c r="M42" s="5">
        <v>881</v>
      </c>
      <c r="N42" s="5">
        <v>4585</v>
      </c>
      <c r="O42" s="5">
        <v>2006</v>
      </c>
      <c r="P42" s="5">
        <v>19630</v>
      </c>
      <c r="Q42" s="5">
        <v>5308</v>
      </c>
      <c r="R42" s="5">
        <v>92099</v>
      </c>
    </row>
    <row r="43" spans="1:18">
      <c r="A43" s="5">
        <v>1394</v>
      </c>
      <c r="B43" s="5">
        <v>4</v>
      </c>
      <c r="C43" s="5" t="s">
        <v>234</v>
      </c>
      <c r="D43" s="5" t="s">
        <v>235</v>
      </c>
      <c r="E43" s="5">
        <v>489457</v>
      </c>
      <c r="F43" s="5">
        <v>14623</v>
      </c>
      <c r="G43" s="5">
        <v>36366</v>
      </c>
      <c r="H43" s="5">
        <v>16428</v>
      </c>
      <c r="I43" s="5">
        <v>14530</v>
      </c>
      <c r="J43" s="5">
        <v>57580</v>
      </c>
      <c r="K43" s="5">
        <v>74198</v>
      </c>
      <c r="L43" s="5">
        <v>23720</v>
      </c>
      <c r="M43" s="5">
        <v>1041</v>
      </c>
      <c r="N43" s="5">
        <v>23332</v>
      </c>
      <c r="O43" s="5">
        <v>6547</v>
      </c>
      <c r="P43" s="5">
        <v>105811</v>
      </c>
      <c r="Q43" s="5">
        <v>27366</v>
      </c>
      <c r="R43" s="5">
        <v>87916</v>
      </c>
    </row>
    <row r="44" spans="1:18">
      <c r="A44" s="5">
        <v>1394</v>
      </c>
      <c r="B44" s="5">
        <v>4</v>
      </c>
      <c r="C44" s="5" t="s">
        <v>236</v>
      </c>
      <c r="D44" s="5" t="s">
        <v>237</v>
      </c>
      <c r="E44" s="5">
        <v>12371</v>
      </c>
      <c r="F44" s="5">
        <v>0</v>
      </c>
      <c r="G44" s="5">
        <v>173</v>
      </c>
      <c r="H44" s="5">
        <v>0</v>
      </c>
      <c r="I44" s="5">
        <v>371</v>
      </c>
      <c r="J44" s="5">
        <v>1627</v>
      </c>
      <c r="K44" s="5">
        <v>2180</v>
      </c>
      <c r="L44" s="5">
        <v>763</v>
      </c>
      <c r="M44" s="5">
        <v>83</v>
      </c>
      <c r="N44" s="5">
        <v>274</v>
      </c>
      <c r="O44" s="5">
        <v>88</v>
      </c>
      <c r="P44" s="5">
        <v>1170</v>
      </c>
      <c r="Q44" s="5">
        <v>359</v>
      </c>
      <c r="R44" s="5">
        <v>5284</v>
      </c>
    </row>
    <row r="45" spans="1:18">
      <c r="A45" s="5">
        <v>1394</v>
      </c>
      <c r="B45" s="5">
        <v>4</v>
      </c>
      <c r="C45" s="5" t="s">
        <v>238</v>
      </c>
      <c r="D45" s="5" t="s">
        <v>239</v>
      </c>
      <c r="E45" s="5">
        <v>51189</v>
      </c>
      <c r="F45" s="5">
        <v>562</v>
      </c>
      <c r="G45" s="5">
        <v>17279</v>
      </c>
      <c r="H45" s="5">
        <v>351</v>
      </c>
      <c r="I45" s="5">
        <v>2807</v>
      </c>
      <c r="J45" s="5">
        <v>11493</v>
      </c>
      <c r="K45" s="5">
        <v>4422</v>
      </c>
      <c r="L45" s="5">
        <v>1867</v>
      </c>
      <c r="M45" s="5">
        <v>147</v>
      </c>
      <c r="N45" s="5">
        <v>1273</v>
      </c>
      <c r="O45" s="5">
        <v>444</v>
      </c>
      <c r="P45" s="5">
        <v>2952</v>
      </c>
      <c r="Q45" s="5">
        <v>1532</v>
      </c>
      <c r="R45" s="5">
        <v>6061</v>
      </c>
    </row>
    <row r="46" spans="1:18">
      <c r="A46" s="5">
        <v>1394</v>
      </c>
      <c r="B46" s="5">
        <v>2</v>
      </c>
      <c r="C46" s="5" t="s">
        <v>240</v>
      </c>
      <c r="D46" s="5" t="s">
        <v>241</v>
      </c>
      <c r="E46" s="5">
        <v>557865</v>
      </c>
      <c r="F46" s="5">
        <v>1384</v>
      </c>
      <c r="G46" s="5">
        <v>187109</v>
      </c>
      <c r="H46" s="5">
        <v>0</v>
      </c>
      <c r="I46" s="5">
        <v>38203</v>
      </c>
      <c r="J46" s="5">
        <v>29446</v>
      </c>
      <c r="K46" s="5">
        <v>27440</v>
      </c>
      <c r="L46" s="5">
        <v>15766</v>
      </c>
      <c r="M46" s="5">
        <v>3577</v>
      </c>
      <c r="N46" s="5">
        <v>5188</v>
      </c>
      <c r="O46" s="5">
        <v>1527</v>
      </c>
      <c r="P46" s="5">
        <v>80411</v>
      </c>
      <c r="Q46" s="5">
        <v>976</v>
      </c>
      <c r="R46" s="5">
        <v>166838</v>
      </c>
    </row>
    <row r="47" spans="1:18">
      <c r="A47" s="5">
        <v>1394</v>
      </c>
      <c r="B47" s="5">
        <v>3</v>
      </c>
      <c r="C47" s="5" t="s">
        <v>242</v>
      </c>
      <c r="D47" s="5" t="s">
        <v>243</v>
      </c>
      <c r="E47" s="5">
        <v>541995</v>
      </c>
      <c r="F47" s="5">
        <v>1221</v>
      </c>
      <c r="G47" s="5">
        <v>186601</v>
      </c>
      <c r="H47" s="5">
        <v>0</v>
      </c>
      <c r="I47" s="5">
        <v>37121</v>
      </c>
      <c r="J47" s="5">
        <v>27520</v>
      </c>
      <c r="K47" s="5">
        <v>25402</v>
      </c>
      <c r="L47" s="5">
        <v>14846</v>
      </c>
      <c r="M47" s="5">
        <v>3420</v>
      </c>
      <c r="N47" s="5">
        <v>4996</v>
      </c>
      <c r="O47" s="5">
        <v>1224</v>
      </c>
      <c r="P47" s="5">
        <v>77827</v>
      </c>
      <c r="Q47" s="5">
        <v>904</v>
      </c>
      <c r="R47" s="5">
        <v>160912</v>
      </c>
    </row>
    <row r="48" spans="1:18">
      <c r="A48" s="5">
        <v>1394</v>
      </c>
      <c r="B48" s="5">
        <v>4</v>
      </c>
      <c r="C48" s="5" t="s">
        <v>244</v>
      </c>
      <c r="D48" s="5" t="s">
        <v>243</v>
      </c>
      <c r="E48" s="5">
        <v>541995</v>
      </c>
      <c r="F48" s="5">
        <v>1221</v>
      </c>
      <c r="G48" s="5">
        <v>186601</v>
      </c>
      <c r="H48" s="5">
        <v>0</v>
      </c>
      <c r="I48" s="5">
        <v>37121</v>
      </c>
      <c r="J48" s="5">
        <v>27520</v>
      </c>
      <c r="K48" s="5">
        <v>25402</v>
      </c>
      <c r="L48" s="5">
        <v>14846</v>
      </c>
      <c r="M48" s="5">
        <v>3420</v>
      </c>
      <c r="N48" s="5">
        <v>4996</v>
      </c>
      <c r="O48" s="5">
        <v>1224</v>
      </c>
      <c r="P48" s="5">
        <v>77827</v>
      </c>
      <c r="Q48" s="5">
        <v>904</v>
      </c>
      <c r="R48" s="5">
        <v>160912</v>
      </c>
    </row>
    <row r="49" spans="1:18">
      <c r="A49" s="5">
        <v>1394</v>
      </c>
      <c r="B49" s="5">
        <v>3</v>
      </c>
      <c r="C49" s="5" t="s">
        <v>245</v>
      </c>
      <c r="D49" s="5" t="s">
        <v>246</v>
      </c>
      <c r="E49" s="5">
        <v>15870</v>
      </c>
      <c r="F49" s="5">
        <v>163</v>
      </c>
      <c r="G49" s="5">
        <v>508</v>
      </c>
      <c r="H49" s="5">
        <v>0</v>
      </c>
      <c r="I49" s="5">
        <v>1082</v>
      </c>
      <c r="J49" s="5">
        <v>1925</v>
      </c>
      <c r="K49" s="5">
        <v>2038</v>
      </c>
      <c r="L49" s="5">
        <v>920</v>
      </c>
      <c r="M49" s="5">
        <v>157</v>
      </c>
      <c r="N49" s="5">
        <v>192</v>
      </c>
      <c r="O49" s="5">
        <v>303</v>
      </c>
      <c r="P49" s="5">
        <v>2584</v>
      </c>
      <c r="Q49" s="5">
        <v>72</v>
      </c>
      <c r="R49" s="5">
        <v>5926</v>
      </c>
    </row>
    <row r="50" spans="1:18">
      <c r="A50" s="5">
        <v>1394</v>
      </c>
      <c r="B50" s="5">
        <v>4</v>
      </c>
      <c r="C50" s="5" t="s">
        <v>247</v>
      </c>
      <c r="D50" s="5" t="s">
        <v>246</v>
      </c>
      <c r="E50" s="5">
        <v>15870</v>
      </c>
      <c r="F50" s="5">
        <v>163</v>
      </c>
      <c r="G50" s="5">
        <v>508</v>
      </c>
      <c r="H50" s="5">
        <v>0</v>
      </c>
      <c r="I50" s="5">
        <v>1082</v>
      </c>
      <c r="J50" s="5">
        <v>1925</v>
      </c>
      <c r="K50" s="5">
        <v>2038</v>
      </c>
      <c r="L50" s="5">
        <v>920</v>
      </c>
      <c r="M50" s="5">
        <v>157</v>
      </c>
      <c r="N50" s="5">
        <v>192</v>
      </c>
      <c r="O50" s="5">
        <v>303</v>
      </c>
      <c r="P50" s="5">
        <v>2584</v>
      </c>
      <c r="Q50" s="5">
        <v>72</v>
      </c>
      <c r="R50" s="5">
        <v>5926</v>
      </c>
    </row>
    <row r="51" spans="1:18">
      <c r="A51" s="5">
        <v>1394</v>
      </c>
      <c r="B51" s="5">
        <v>2</v>
      </c>
      <c r="C51" s="5" t="s">
        <v>248</v>
      </c>
      <c r="D51" s="5" t="s">
        <v>249</v>
      </c>
      <c r="E51" s="5">
        <v>353741</v>
      </c>
      <c r="F51" s="5">
        <v>145428</v>
      </c>
      <c r="G51" s="5">
        <v>33232</v>
      </c>
      <c r="H51" s="5">
        <v>2276</v>
      </c>
      <c r="I51" s="5">
        <v>12531</v>
      </c>
      <c r="J51" s="5">
        <v>45583</v>
      </c>
      <c r="K51" s="5">
        <v>21964</v>
      </c>
      <c r="L51" s="5">
        <v>10163</v>
      </c>
      <c r="M51" s="5">
        <v>1431</v>
      </c>
      <c r="N51" s="5">
        <v>4611</v>
      </c>
      <c r="O51" s="5">
        <v>5071</v>
      </c>
      <c r="P51" s="5">
        <v>24942</v>
      </c>
      <c r="Q51" s="5">
        <v>4259</v>
      </c>
      <c r="R51" s="5">
        <v>42251</v>
      </c>
    </row>
    <row r="52" spans="1:18">
      <c r="A52" s="5">
        <v>1394</v>
      </c>
      <c r="B52" s="5">
        <v>3</v>
      </c>
      <c r="C52" s="5" t="s">
        <v>250</v>
      </c>
      <c r="D52" s="5" t="s">
        <v>251</v>
      </c>
      <c r="E52" s="5">
        <v>191696</v>
      </c>
      <c r="F52" s="5">
        <v>74714</v>
      </c>
      <c r="G52" s="5">
        <v>17687</v>
      </c>
      <c r="H52" s="5">
        <v>1944</v>
      </c>
      <c r="I52" s="5">
        <v>8323</v>
      </c>
      <c r="J52" s="5">
        <v>29166</v>
      </c>
      <c r="K52" s="5">
        <v>8461</v>
      </c>
      <c r="L52" s="5">
        <v>6453</v>
      </c>
      <c r="M52" s="5">
        <v>653</v>
      </c>
      <c r="N52" s="5">
        <v>2322</v>
      </c>
      <c r="O52" s="5">
        <v>4421</v>
      </c>
      <c r="P52" s="5">
        <v>6761</v>
      </c>
      <c r="Q52" s="5">
        <v>4185</v>
      </c>
      <c r="R52" s="5">
        <v>26607</v>
      </c>
    </row>
    <row r="53" spans="1:18">
      <c r="A53" s="5">
        <v>1394</v>
      </c>
      <c r="B53" s="5">
        <v>4</v>
      </c>
      <c r="C53" s="5" t="s">
        <v>252</v>
      </c>
      <c r="D53" s="5" t="s">
        <v>253</v>
      </c>
      <c r="E53" s="5">
        <v>144024</v>
      </c>
      <c r="F53" s="5">
        <v>54604</v>
      </c>
      <c r="G53" s="5">
        <v>12712</v>
      </c>
      <c r="H53" s="5">
        <v>1944</v>
      </c>
      <c r="I53" s="5">
        <v>6735</v>
      </c>
      <c r="J53" s="5">
        <v>23181</v>
      </c>
      <c r="K53" s="5">
        <v>7063</v>
      </c>
      <c r="L53" s="5">
        <v>5632</v>
      </c>
      <c r="M53" s="5">
        <v>279</v>
      </c>
      <c r="N53" s="5">
        <v>2023</v>
      </c>
      <c r="O53" s="5">
        <v>4202</v>
      </c>
      <c r="P53" s="5">
        <v>5762</v>
      </c>
      <c r="Q53" s="5">
        <v>2548</v>
      </c>
      <c r="R53" s="5">
        <v>17339</v>
      </c>
    </row>
    <row r="54" spans="1:18">
      <c r="A54" s="5">
        <v>1394</v>
      </c>
      <c r="B54" s="5">
        <v>4</v>
      </c>
      <c r="C54" s="5" t="s">
        <v>254</v>
      </c>
      <c r="D54" s="5" t="s">
        <v>255</v>
      </c>
      <c r="E54" s="5">
        <v>47672</v>
      </c>
      <c r="F54" s="5">
        <v>20110</v>
      </c>
      <c r="G54" s="5">
        <v>4975</v>
      </c>
      <c r="H54" s="5">
        <v>0</v>
      </c>
      <c r="I54" s="5">
        <v>1587</v>
      </c>
      <c r="J54" s="5">
        <v>5984</v>
      </c>
      <c r="K54" s="5">
        <v>1397</v>
      </c>
      <c r="L54" s="5">
        <v>821</v>
      </c>
      <c r="M54" s="5">
        <v>374</v>
      </c>
      <c r="N54" s="5">
        <v>299</v>
      </c>
      <c r="O54" s="5">
        <v>219</v>
      </c>
      <c r="P54" s="5">
        <v>999</v>
      </c>
      <c r="Q54" s="5">
        <v>1637</v>
      </c>
      <c r="R54" s="5">
        <v>9268</v>
      </c>
    </row>
    <row r="55" spans="1:18">
      <c r="A55" s="5">
        <v>1394</v>
      </c>
      <c r="B55" s="5">
        <v>3</v>
      </c>
      <c r="C55" s="5" t="s">
        <v>256</v>
      </c>
      <c r="D55" s="5" t="s">
        <v>257</v>
      </c>
      <c r="E55" s="5">
        <v>162045</v>
      </c>
      <c r="F55" s="5">
        <v>70714</v>
      </c>
      <c r="G55" s="5">
        <v>15545</v>
      </c>
      <c r="H55" s="5">
        <v>332</v>
      </c>
      <c r="I55" s="5">
        <v>4208</v>
      </c>
      <c r="J55" s="5">
        <v>16417</v>
      </c>
      <c r="K55" s="5">
        <v>13503</v>
      </c>
      <c r="L55" s="5">
        <v>3710</v>
      </c>
      <c r="M55" s="5">
        <v>778</v>
      </c>
      <c r="N55" s="5">
        <v>2289</v>
      </c>
      <c r="O55" s="5">
        <v>650</v>
      </c>
      <c r="P55" s="5">
        <v>18181</v>
      </c>
      <c r="Q55" s="5">
        <v>73</v>
      </c>
      <c r="R55" s="5">
        <v>15644</v>
      </c>
    </row>
    <row r="56" spans="1:18">
      <c r="A56" s="5">
        <v>1394</v>
      </c>
      <c r="B56" s="5">
        <v>4</v>
      </c>
      <c r="C56" s="5" t="s">
        <v>258</v>
      </c>
      <c r="D56" s="5" t="s">
        <v>257</v>
      </c>
      <c r="E56" s="5">
        <v>162045</v>
      </c>
      <c r="F56" s="5">
        <v>70714</v>
      </c>
      <c r="G56" s="5">
        <v>15545</v>
      </c>
      <c r="H56" s="5">
        <v>332</v>
      </c>
      <c r="I56" s="5">
        <v>4208</v>
      </c>
      <c r="J56" s="5">
        <v>16417</v>
      </c>
      <c r="K56" s="5">
        <v>13503</v>
      </c>
      <c r="L56" s="5">
        <v>3710</v>
      </c>
      <c r="M56" s="5">
        <v>778</v>
      </c>
      <c r="N56" s="5">
        <v>2289</v>
      </c>
      <c r="O56" s="5">
        <v>650</v>
      </c>
      <c r="P56" s="5">
        <v>18181</v>
      </c>
      <c r="Q56" s="5">
        <v>73</v>
      </c>
      <c r="R56" s="5">
        <v>15644</v>
      </c>
    </row>
    <row r="57" spans="1:18">
      <c r="A57" s="5">
        <v>1394</v>
      </c>
      <c r="B57" s="5">
        <v>2</v>
      </c>
      <c r="C57" s="5" t="s">
        <v>259</v>
      </c>
      <c r="D57" s="5" t="s">
        <v>260</v>
      </c>
      <c r="E57" s="5">
        <v>486503</v>
      </c>
      <c r="F57" s="5">
        <v>4760</v>
      </c>
      <c r="G57" s="5">
        <v>40518</v>
      </c>
      <c r="H57" s="5">
        <v>35764</v>
      </c>
      <c r="I57" s="5">
        <v>11990</v>
      </c>
      <c r="J57" s="5">
        <v>86357</v>
      </c>
      <c r="K57" s="5">
        <v>49465</v>
      </c>
      <c r="L57" s="5">
        <v>26895</v>
      </c>
      <c r="M57" s="5">
        <v>2725</v>
      </c>
      <c r="N57" s="5">
        <v>9537</v>
      </c>
      <c r="O57" s="5">
        <v>3505</v>
      </c>
      <c r="P57" s="5">
        <v>34834</v>
      </c>
      <c r="Q57" s="5">
        <v>19541</v>
      </c>
      <c r="R57" s="5">
        <v>160613</v>
      </c>
    </row>
    <row r="58" spans="1:18">
      <c r="A58" s="5">
        <v>1394</v>
      </c>
      <c r="B58" s="5">
        <v>3</v>
      </c>
      <c r="C58" s="5" t="s">
        <v>261</v>
      </c>
      <c r="D58" s="5" t="s">
        <v>262</v>
      </c>
      <c r="E58" s="5">
        <v>36703</v>
      </c>
      <c r="F58" s="5">
        <v>0</v>
      </c>
      <c r="G58" s="5">
        <v>4828</v>
      </c>
      <c r="H58" s="5">
        <v>1388</v>
      </c>
      <c r="I58" s="5">
        <v>1307</v>
      </c>
      <c r="J58" s="5">
        <v>13267</v>
      </c>
      <c r="K58" s="5">
        <v>5179</v>
      </c>
      <c r="L58" s="5">
        <v>1641</v>
      </c>
      <c r="M58" s="5">
        <v>60</v>
      </c>
      <c r="N58" s="5">
        <v>309</v>
      </c>
      <c r="O58" s="5">
        <v>61</v>
      </c>
      <c r="P58" s="5">
        <v>1224</v>
      </c>
      <c r="Q58" s="5">
        <v>3073</v>
      </c>
      <c r="R58" s="5">
        <v>4365</v>
      </c>
    </row>
    <row r="59" spans="1:18">
      <c r="A59" s="5">
        <v>1394</v>
      </c>
      <c r="B59" s="5">
        <v>4</v>
      </c>
      <c r="C59" s="5" t="s">
        <v>263</v>
      </c>
      <c r="D59" s="5" t="s">
        <v>262</v>
      </c>
      <c r="E59" s="5">
        <v>36703</v>
      </c>
      <c r="F59" s="5">
        <v>0</v>
      </c>
      <c r="G59" s="5">
        <v>4828</v>
      </c>
      <c r="H59" s="5">
        <v>1388</v>
      </c>
      <c r="I59" s="5">
        <v>1307</v>
      </c>
      <c r="J59" s="5">
        <v>13267</v>
      </c>
      <c r="K59" s="5">
        <v>5179</v>
      </c>
      <c r="L59" s="5">
        <v>1641</v>
      </c>
      <c r="M59" s="5">
        <v>60</v>
      </c>
      <c r="N59" s="5">
        <v>309</v>
      </c>
      <c r="O59" s="5">
        <v>61</v>
      </c>
      <c r="P59" s="5">
        <v>1224</v>
      </c>
      <c r="Q59" s="5">
        <v>3073</v>
      </c>
      <c r="R59" s="5">
        <v>4365</v>
      </c>
    </row>
    <row r="60" spans="1:18">
      <c r="A60" s="5">
        <v>1394</v>
      </c>
      <c r="B60" s="5">
        <v>3</v>
      </c>
      <c r="C60" s="5" t="s">
        <v>264</v>
      </c>
      <c r="D60" s="5" t="s">
        <v>265</v>
      </c>
      <c r="E60" s="5">
        <v>449800</v>
      </c>
      <c r="F60" s="5">
        <v>4760</v>
      </c>
      <c r="G60" s="5">
        <v>35690</v>
      </c>
      <c r="H60" s="5">
        <v>34376</v>
      </c>
      <c r="I60" s="5">
        <v>10683</v>
      </c>
      <c r="J60" s="5">
        <v>73090</v>
      </c>
      <c r="K60" s="5">
        <v>44286</v>
      </c>
      <c r="L60" s="5">
        <v>25254</v>
      </c>
      <c r="M60" s="5">
        <v>2665</v>
      </c>
      <c r="N60" s="5">
        <v>9227</v>
      </c>
      <c r="O60" s="5">
        <v>3444</v>
      </c>
      <c r="P60" s="5">
        <v>33610</v>
      </c>
      <c r="Q60" s="5">
        <v>16468</v>
      </c>
      <c r="R60" s="5">
        <v>156248</v>
      </c>
    </row>
    <row r="61" spans="1:18">
      <c r="A61" s="5">
        <v>1394</v>
      </c>
      <c r="B61" s="5">
        <v>4</v>
      </c>
      <c r="C61" s="5" t="s">
        <v>266</v>
      </c>
      <c r="D61" s="5" t="s">
        <v>267</v>
      </c>
      <c r="E61" s="5">
        <v>386156</v>
      </c>
      <c r="F61" s="5">
        <v>4308</v>
      </c>
      <c r="G61" s="5">
        <v>27647</v>
      </c>
      <c r="H61" s="5">
        <v>34090</v>
      </c>
      <c r="I61" s="5">
        <v>8038</v>
      </c>
      <c r="J61" s="5">
        <v>49819</v>
      </c>
      <c r="K61" s="5">
        <v>35213</v>
      </c>
      <c r="L61" s="5">
        <v>23570</v>
      </c>
      <c r="M61" s="5">
        <v>2432</v>
      </c>
      <c r="N61" s="5">
        <v>8447</v>
      </c>
      <c r="O61" s="5">
        <v>3295</v>
      </c>
      <c r="P61" s="5">
        <v>28992</v>
      </c>
      <c r="Q61" s="5">
        <v>15691</v>
      </c>
      <c r="R61" s="5">
        <v>144613</v>
      </c>
    </row>
    <row r="62" spans="1:18">
      <c r="A62" s="5">
        <v>1394</v>
      </c>
      <c r="B62" s="5">
        <v>4</v>
      </c>
      <c r="C62" s="5" t="s">
        <v>268</v>
      </c>
      <c r="D62" s="5" t="s">
        <v>269</v>
      </c>
      <c r="E62" s="5">
        <v>31982</v>
      </c>
      <c r="F62" s="5">
        <v>140</v>
      </c>
      <c r="G62" s="5">
        <v>5828</v>
      </c>
      <c r="H62" s="5">
        <v>215</v>
      </c>
      <c r="I62" s="5">
        <v>1785</v>
      </c>
      <c r="J62" s="5">
        <v>4500</v>
      </c>
      <c r="K62" s="5">
        <v>6711</v>
      </c>
      <c r="L62" s="5">
        <v>756</v>
      </c>
      <c r="M62" s="5">
        <v>62</v>
      </c>
      <c r="N62" s="5">
        <v>581</v>
      </c>
      <c r="O62" s="5">
        <v>148</v>
      </c>
      <c r="P62" s="5">
        <v>3099</v>
      </c>
      <c r="Q62" s="5">
        <v>143</v>
      </c>
      <c r="R62" s="5">
        <v>8014</v>
      </c>
    </row>
    <row r="63" spans="1:18">
      <c r="A63" s="5">
        <v>1394</v>
      </c>
      <c r="B63" s="5">
        <v>4</v>
      </c>
      <c r="C63" s="5" t="s">
        <v>270</v>
      </c>
      <c r="D63" s="5" t="s">
        <v>271</v>
      </c>
      <c r="E63" s="5">
        <v>25754</v>
      </c>
      <c r="F63" s="5">
        <v>0</v>
      </c>
      <c r="G63" s="5">
        <v>1904</v>
      </c>
      <c r="H63" s="5">
        <v>40</v>
      </c>
      <c r="I63" s="5">
        <v>692</v>
      </c>
      <c r="J63" s="5">
        <v>17591</v>
      </c>
      <c r="K63" s="5">
        <v>1434</v>
      </c>
      <c r="L63" s="5">
        <v>877</v>
      </c>
      <c r="M63" s="5">
        <v>22</v>
      </c>
      <c r="N63" s="5">
        <v>187</v>
      </c>
      <c r="O63" s="5">
        <v>0</v>
      </c>
      <c r="P63" s="5">
        <v>1116</v>
      </c>
      <c r="Q63" s="5">
        <v>240</v>
      </c>
      <c r="R63" s="5">
        <v>1650</v>
      </c>
    </row>
    <row r="64" spans="1:18">
      <c r="A64" s="5">
        <v>1394</v>
      </c>
      <c r="B64" s="5">
        <v>4</v>
      </c>
      <c r="C64" s="5" t="s">
        <v>272</v>
      </c>
      <c r="D64" s="5" t="s">
        <v>273</v>
      </c>
      <c r="E64" s="5">
        <v>5908</v>
      </c>
      <c r="F64" s="5">
        <v>312</v>
      </c>
      <c r="G64" s="5">
        <v>312</v>
      </c>
      <c r="H64" s="5">
        <v>30</v>
      </c>
      <c r="I64" s="5">
        <v>167</v>
      </c>
      <c r="J64" s="5">
        <v>1179</v>
      </c>
      <c r="K64" s="5">
        <v>929</v>
      </c>
      <c r="L64" s="5">
        <v>51</v>
      </c>
      <c r="M64" s="5">
        <v>149</v>
      </c>
      <c r="N64" s="5">
        <v>13</v>
      </c>
      <c r="O64" s="5">
        <v>0</v>
      </c>
      <c r="P64" s="5">
        <v>403</v>
      </c>
      <c r="Q64" s="5">
        <v>394</v>
      </c>
      <c r="R64" s="5">
        <v>1971</v>
      </c>
    </row>
    <row r="65" spans="1:18">
      <c r="A65" s="5">
        <v>1394</v>
      </c>
      <c r="B65" s="5">
        <v>2</v>
      </c>
      <c r="C65" s="5" t="s">
        <v>274</v>
      </c>
      <c r="D65" s="5" t="s">
        <v>275</v>
      </c>
      <c r="E65" s="5">
        <v>1782602</v>
      </c>
      <c r="F65" s="5">
        <v>27677</v>
      </c>
      <c r="G65" s="5">
        <v>91097</v>
      </c>
      <c r="H65" s="5">
        <v>51201</v>
      </c>
      <c r="I65" s="5">
        <v>36448</v>
      </c>
      <c r="J65" s="5">
        <v>420106</v>
      </c>
      <c r="K65" s="5">
        <v>99396</v>
      </c>
      <c r="L65" s="5">
        <v>57957</v>
      </c>
      <c r="M65" s="5">
        <v>5557</v>
      </c>
      <c r="N65" s="5">
        <v>29369</v>
      </c>
      <c r="O65" s="5">
        <v>24662</v>
      </c>
      <c r="P65" s="5">
        <v>479939</v>
      </c>
      <c r="Q65" s="5">
        <v>23674</v>
      </c>
      <c r="R65" s="5">
        <v>435522</v>
      </c>
    </row>
    <row r="66" spans="1:18">
      <c r="A66" s="5">
        <v>1394</v>
      </c>
      <c r="B66" s="5">
        <v>3</v>
      </c>
      <c r="C66" s="5" t="s">
        <v>276</v>
      </c>
      <c r="D66" s="5" t="s">
        <v>275</v>
      </c>
      <c r="E66" s="5">
        <v>1782602</v>
      </c>
      <c r="F66" s="5">
        <v>27677</v>
      </c>
      <c r="G66" s="5">
        <v>91097</v>
      </c>
      <c r="H66" s="5">
        <v>51201</v>
      </c>
      <c r="I66" s="5">
        <v>36448</v>
      </c>
      <c r="J66" s="5">
        <v>420106</v>
      </c>
      <c r="K66" s="5">
        <v>99396</v>
      </c>
      <c r="L66" s="5">
        <v>57957</v>
      </c>
      <c r="M66" s="5">
        <v>5557</v>
      </c>
      <c r="N66" s="5">
        <v>29369</v>
      </c>
      <c r="O66" s="5">
        <v>24662</v>
      </c>
      <c r="P66" s="5">
        <v>479939</v>
      </c>
      <c r="Q66" s="5">
        <v>23674</v>
      </c>
      <c r="R66" s="5">
        <v>435522</v>
      </c>
    </row>
    <row r="67" spans="1:18">
      <c r="A67" s="5">
        <v>1394</v>
      </c>
      <c r="B67" s="5">
        <v>4</v>
      </c>
      <c r="C67" s="5" t="s">
        <v>277</v>
      </c>
      <c r="D67" s="5" t="s">
        <v>278</v>
      </c>
      <c r="E67" s="5">
        <v>545961</v>
      </c>
      <c r="F67" s="5">
        <v>2101</v>
      </c>
      <c r="G67" s="5">
        <v>6193</v>
      </c>
      <c r="H67" s="5">
        <v>42591</v>
      </c>
      <c r="I67" s="5">
        <v>15431</v>
      </c>
      <c r="J67" s="5">
        <v>188483</v>
      </c>
      <c r="K67" s="5">
        <v>31546</v>
      </c>
      <c r="L67" s="5">
        <v>24672</v>
      </c>
      <c r="M67" s="5">
        <v>1953</v>
      </c>
      <c r="N67" s="5">
        <v>6686</v>
      </c>
      <c r="O67" s="5">
        <v>5170</v>
      </c>
      <c r="P67" s="5">
        <v>10535</v>
      </c>
      <c r="Q67" s="5">
        <v>4465</v>
      </c>
      <c r="R67" s="5">
        <v>206136</v>
      </c>
    </row>
    <row r="68" spans="1:18">
      <c r="A68" s="5">
        <v>1394</v>
      </c>
      <c r="B68" s="5">
        <v>4</v>
      </c>
      <c r="C68" s="5" t="s">
        <v>279</v>
      </c>
      <c r="D68" s="5" t="s">
        <v>280</v>
      </c>
      <c r="E68" s="5">
        <v>266307</v>
      </c>
      <c r="F68" s="5">
        <v>16195</v>
      </c>
      <c r="G68" s="5">
        <v>40722</v>
      </c>
      <c r="H68" s="5">
        <v>1111</v>
      </c>
      <c r="I68" s="5">
        <v>8400</v>
      </c>
      <c r="J68" s="5">
        <v>77056</v>
      </c>
      <c r="K68" s="5">
        <v>30725</v>
      </c>
      <c r="L68" s="5">
        <v>12196</v>
      </c>
      <c r="M68" s="5">
        <v>1122</v>
      </c>
      <c r="N68" s="5">
        <v>4255</v>
      </c>
      <c r="O68" s="5">
        <v>630</v>
      </c>
      <c r="P68" s="5">
        <v>12797</v>
      </c>
      <c r="Q68" s="5">
        <v>3868</v>
      </c>
      <c r="R68" s="5">
        <v>57229</v>
      </c>
    </row>
    <row r="69" spans="1:18">
      <c r="A69" s="5">
        <v>1394</v>
      </c>
      <c r="B69" s="5">
        <v>4</v>
      </c>
      <c r="C69" s="5" t="s">
        <v>281</v>
      </c>
      <c r="D69" s="5" t="s">
        <v>282</v>
      </c>
      <c r="E69" s="5">
        <v>970334</v>
      </c>
      <c r="F69" s="5">
        <v>9381</v>
      </c>
      <c r="G69" s="5">
        <v>44181</v>
      </c>
      <c r="H69" s="5">
        <v>7499</v>
      </c>
      <c r="I69" s="5">
        <v>12617</v>
      </c>
      <c r="J69" s="5">
        <v>154567</v>
      </c>
      <c r="K69" s="5">
        <v>37126</v>
      </c>
      <c r="L69" s="5">
        <v>21089</v>
      </c>
      <c r="M69" s="5">
        <v>2482</v>
      </c>
      <c r="N69" s="5">
        <v>18427</v>
      </c>
      <c r="O69" s="5">
        <v>18862</v>
      </c>
      <c r="P69" s="5">
        <v>456607</v>
      </c>
      <c r="Q69" s="5">
        <v>15341</v>
      </c>
      <c r="R69" s="5">
        <v>172157</v>
      </c>
    </row>
    <row r="70" spans="1:18">
      <c r="A70" s="5">
        <v>1394</v>
      </c>
      <c r="B70" s="5">
        <v>2</v>
      </c>
      <c r="C70" s="5" t="s">
        <v>283</v>
      </c>
      <c r="D70" s="5" t="s">
        <v>284</v>
      </c>
      <c r="E70" s="5">
        <v>460473</v>
      </c>
      <c r="F70" s="5">
        <v>994</v>
      </c>
      <c r="G70" s="5">
        <v>66992</v>
      </c>
      <c r="H70" s="5">
        <v>17190</v>
      </c>
      <c r="I70" s="5">
        <v>21404</v>
      </c>
      <c r="J70" s="5">
        <v>69499</v>
      </c>
      <c r="K70" s="5">
        <v>61693</v>
      </c>
      <c r="L70" s="5">
        <v>15998</v>
      </c>
      <c r="M70" s="5">
        <v>2306</v>
      </c>
      <c r="N70" s="5">
        <v>8275</v>
      </c>
      <c r="O70" s="5">
        <v>2620</v>
      </c>
      <c r="P70" s="5">
        <v>31994</v>
      </c>
      <c r="Q70" s="5">
        <v>7727</v>
      </c>
      <c r="R70" s="5">
        <v>153781</v>
      </c>
    </row>
    <row r="71" spans="1:18">
      <c r="A71" s="5">
        <v>1394</v>
      </c>
      <c r="B71" s="5">
        <v>7</v>
      </c>
      <c r="C71" s="5" t="s">
        <v>285</v>
      </c>
      <c r="D71" s="5" t="s">
        <v>286</v>
      </c>
      <c r="E71" s="5">
        <v>460473</v>
      </c>
      <c r="F71" s="5">
        <v>994</v>
      </c>
      <c r="G71" s="5">
        <v>66992</v>
      </c>
      <c r="H71" s="5">
        <v>17190</v>
      </c>
      <c r="I71" s="5">
        <v>21404</v>
      </c>
      <c r="J71" s="5">
        <v>69499</v>
      </c>
      <c r="K71" s="5">
        <v>61693</v>
      </c>
      <c r="L71" s="5">
        <v>15998</v>
      </c>
      <c r="M71" s="5">
        <v>2306</v>
      </c>
      <c r="N71" s="5">
        <v>8275</v>
      </c>
      <c r="O71" s="5">
        <v>2620</v>
      </c>
      <c r="P71" s="5">
        <v>31994</v>
      </c>
      <c r="Q71" s="5">
        <v>7727</v>
      </c>
      <c r="R71" s="5">
        <v>153781</v>
      </c>
    </row>
    <row r="72" spans="1:18">
      <c r="A72" s="5">
        <v>1394</v>
      </c>
      <c r="B72" s="5">
        <v>4</v>
      </c>
      <c r="C72" s="5" t="s">
        <v>287</v>
      </c>
      <c r="D72" s="5" t="s">
        <v>288</v>
      </c>
      <c r="E72" s="5">
        <v>413544</v>
      </c>
      <c r="F72" s="5">
        <v>994</v>
      </c>
      <c r="G72" s="5">
        <v>55369</v>
      </c>
      <c r="H72" s="5">
        <v>16185</v>
      </c>
      <c r="I72" s="5">
        <v>19121</v>
      </c>
      <c r="J72" s="5">
        <v>59607</v>
      </c>
      <c r="K72" s="5">
        <v>52387</v>
      </c>
      <c r="L72" s="5">
        <v>14310</v>
      </c>
      <c r="M72" s="5">
        <v>2306</v>
      </c>
      <c r="N72" s="5">
        <v>7995</v>
      </c>
      <c r="O72" s="5">
        <v>2620</v>
      </c>
      <c r="P72" s="5">
        <v>30373</v>
      </c>
      <c r="Q72" s="5">
        <v>7727</v>
      </c>
      <c r="R72" s="5">
        <v>144549</v>
      </c>
    </row>
    <row r="73" spans="1:18">
      <c r="A73" s="5">
        <v>1394</v>
      </c>
      <c r="B73" s="5">
        <v>9</v>
      </c>
      <c r="C73" s="5" t="s">
        <v>289</v>
      </c>
      <c r="D73" s="5" t="s">
        <v>290</v>
      </c>
      <c r="E73" s="5">
        <v>46930</v>
      </c>
      <c r="F73" s="5">
        <v>0</v>
      </c>
      <c r="G73" s="5">
        <v>11623</v>
      </c>
      <c r="H73" s="5">
        <v>1004</v>
      </c>
      <c r="I73" s="5">
        <v>2283</v>
      </c>
      <c r="J73" s="5">
        <v>9892</v>
      </c>
      <c r="K73" s="5">
        <v>9306</v>
      </c>
      <c r="L73" s="5">
        <v>1688</v>
      </c>
      <c r="M73" s="5">
        <v>0</v>
      </c>
      <c r="N73" s="5">
        <v>281</v>
      </c>
      <c r="O73" s="5">
        <v>0</v>
      </c>
      <c r="P73" s="5">
        <v>1621</v>
      </c>
      <c r="Q73" s="5">
        <v>0</v>
      </c>
      <c r="R73" s="5">
        <v>9231</v>
      </c>
    </row>
    <row r="74" spans="1:18">
      <c r="A74" s="5">
        <v>1394</v>
      </c>
      <c r="B74" s="5">
        <v>2</v>
      </c>
      <c r="C74" s="5" t="s">
        <v>291</v>
      </c>
      <c r="D74" s="5" t="s">
        <v>292</v>
      </c>
      <c r="E74" s="5">
        <v>75914515</v>
      </c>
      <c r="F74" s="5">
        <v>59237716</v>
      </c>
      <c r="G74" s="5">
        <v>133331</v>
      </c>
      <c r="H74" s="5">
        <v>220782</v>
      </c>
      <c r="I74" s="5">
        <v>20417</v>
      </c>
      <c r="J74" s="5">
        <v>1692769</v>
      </c>
      <c r="K74" s="5">
        <v>244872</v>
      </c>
      <c r="L74" s="5">
        <v>113960</v>
      </c>
      <c r="M74" s="5">
        <v>8710</v>
      </c>
      <c r="N74" s="5">
        <v>385403</v>
      </c>
      <c r="O74" s="5">
        <v>23018</v>
      </c>
      <c r="P74" s="5">
        <v>661478</v>
      </c>
      <c r="Q74" s="5">
        <v>69863</v>
      </c>
      <c r="R74" s="5">
        <v>13102196</v>
      </c>
    </row>
    <row r="75" spans="1:18">
      <c r="A75" s="5">
        <v>1394</v>
      </c>
      <c r="B75" s="5">
        <v>3</v>
      </c>
      <c r="C75" s="5" t="s">
        <v>293</v>
      </c>
      <c r="D75" s="5" t="s">
        <v>294</v>
      </c>
      <c r="E75" s="5">
        <v>52735</v>
      </c>
      <c r="F75" s="5">
        <v>607</v>
      </c>
      <c r="G75" s="5">
        <v>411</v>
      </c>
      <c r="H75" s="5">
        <v>4253</v>
      </c>
      <c r="I75" s="5">
        <v>437</v>
      </c>
      <c r="J75" s="5">
        <v>1621</v>
      </c>
      <c r="K75" s="5">
        <v>7095</v>
      </c>
      <c r="L75" s="5">
        <v>10005</v>
      </c>
      <c r="M75" s="5">
        <v>21</v>
      </c>
      <c r="N75" s="5">
        <v>238</v>
      </c>
      <c r="O75" s="5">
        <v>800</v>
      </c>
      <c r="P75" s="5">
        <v>680</v>
      </c>
      <c r="Q75" s="5">
        <v>234</v>
      </c>
      <c r="R75" s="5">
        <v>26334</v>
      </c>
    </row>
    <row r="76" spans="1:18">
      <c r="A76" s="5">
        <v>1394</v>
      </c>
      <c r="B76" s="5">
        <v>4</v>
      </c>
      <c r="C76" s="5" t="s">
        <v>295</v>
      </c>
      <c r="D76" s="5" t="s">
        <v>296</v>
      </c>
      <c r="E76" s="5">
        <v>52735</v>
      </c>
      <c r="F76" s="5">
        <v>607</v>
      </c>
      <c r="G76" s="5">
        <v>411</v>
      </c>
      <c r="H76" s="5">
        <v>4253</v>
      </c>
      <c r="I76" s="5">
        <v>437</v>
      </c>
      <c r="J76" s="5">
        <v>1621</v>
      </c>
      <c r="K76" s="5">
        <v>7095</v>
      </c>
      <c r="L76" s="5">
        <v>10005</v>
      </c>
      <c r="M76" s="5">
        <v>21</v>
      </c>
      <c r="N76" s="5">
        <v>238</v>
      </c>
      <c r="O76" s="5">
        <v>800</v>
      </c>
      <c r="P76" s="5">
        <v>680</v>
      </c>
      <c r="Q76" s="5">
        <v>234</v>
      </c>
      <c r="R76" s="5">
        <v>26334</v>
      </c>
    </row>
    <row r="77" spans="1:18">
      <c r="A77" s="5">
        <v>1394</v>
      </c>
      <c r="B77" s="5">
        <v>3</v>
      </c>
      <c r="C77" s="5" t="s">
        <v>297</v>
      </c>
      <c r="D77" s="5" t="s">
        <v>298</v>
      </c>
      <c r="E77" s="5">
        <v>75861781</v>
      </c>
      <c r="F77" s="5">
        <v>59237109</v>
      </c>
      <c r="G77" s="5">
        <v>132920</v>
      </c>
      <c r="H77" s="5">
        <v>216530</v>
      </c>
      <c r="I77" s="5">
        <v>19980</v>
      </c>
      <c r="J77" s="5">
        <v>1691148</v>
      </c>
      <c r="K77" s="5">
        <v>237777</v>
      </c>
      <c r="L77" s="5">
        <v>103955</v>
      </c>
      <c r="M77" s="5">
        <v>8689</v>
      </c>
      <c r="N77" s="5">
        <v>385166</v>
      </c>
      <c r="O77" s="5">
        <v>22219</v>
      </c>
      <c r="P77" s="5">
        <v>660798</v>
      </c>
      <c r="Q77" s="5">
        <v>69629</v>
      </c>
      <c r="R77" s="5">
        <v>13075862</v>
      </c>
    </row>
    <row r="78" spans="1:18">
      <c r="A78" s="5">
        <v>1394</v>
      </c>
      <c r="B78" s="5">
        <v>4</v>
      </c>
      <c r="C78" s="5" t="s">
        <v>299</v>
      </c>
      <c r="D78" s="5" t="s">
        <v>298</v>
      </c>
      <c r="E78" s="5">
        <v>75861781</v>
      </c>
      <c r="F78" s="5">
        <v>59237109</v>
      </c>
      <c r="G78" s="5">
        <v>132920</v>
      </c>
      <c r="H78" s="5">
        <v>216530</v>
      </c>
      <c r="I78" s="5">
        <v>19980</v>
      </c>
      <c r="J78" s="5">
        <v>1691148</v>
      </c>
      <c r="K78" s="5">
        <v>237777</v>
      </c>
      <c r="L78" s="5">
        <v>103955</v>
      </c>
      <c r="M78" s="5">
        <v>8689</v>
      </c>
      <c r="N78" s="5">
        <v>385166</v>
      </c>
      <c r="O78" s="5">
        <v>22219</v>
      </c>
      <c r="P78" s="5">
        <v>660798</v>
      </c>
      <c r="Q78" s="5">
        <v>69629</v>
      </c>
      <c r="R78" s="5">
        <v>13075862</v>
      </c>
    </row>
    <row r="79" spans="1:18">
      <c r="A79" s="5">
        <v>1394</v>
      </c>
      <c r="B79" s="5">
        <v>2</v>
      </c>
      <c r="C79" s="5" t="s">
        <v>300</v>
      </c>
      <c r="D79" s="5" t="s">
        <v>301</v>
      </c>
      <c r="E79" s="5">
        <v>47098797</v>
      </c>
      <c r="F79" s="5">
        <v>3285558</v>
      </c>
      <c r="G79" s="5">
        <v>479443</v>
      </c>
      <c r="H79" s="5">
        <v>237046</v>
      </c>
      <c r="I79" s="5">
        <v>133756</v>
      </c>
      <c r="J79" s="5">
        <v>17036433</v>
      </c>
      <c r="K79" s="5">
        <v>1149191</v>
      </c>
      <c r="L79" s="5">
        <v>739748</v>
      </c>
      <c r="M79" s="5">
        <v>161813</v>
      </c>
      <c r="N79" s="5">
        <v>827728</v>
      </c>
      <c r="O79" s="5">
        <v>422848</v>
      </c>
      <c r="P79" s="5">
        <v>2091990</v>
      </c>
      <c r="Q79" s="5">
        <v>356562</v>
      </c>
      <c r="R79" s="5">
        <v>20176680</v>
      </c>
    </row>
    <row r="80" spans="1:18">
      <c r="A80" s="5">
        <v>1394</v>
      </c>
      <c r="B80" s="5">
        <v>3</v>
      </c>
      <c r="C80" s="5" t="s">
        <v>302</v>
      </c>
      <c r="D80" s="5" t="s">
        <v>303</v>
      </c>
      <c r="E80" s="5">
        <v>40961649</v>
      </c>
      <c r="F80" s="5">
        <v>3159237</v>
      </c>
      <c r="G80" s="5">
        <v>347870</v>
      </c>
      <c r="H80" s="5">
        <v>195235</v>
      </c>
      <c r="I80" s="5">
        <v>79699</v>
      </c>
      <c r="J80" s="5">
        <v>16349385</v>
      </c>
      <c r="K80" s="5">
        <v>900786</v>
      </c>
      <c r="L80" s="5">
        <v>588322</v>
      </c>
      <c r="M80" s="5">
        <v>136276</v>
      </c>
      <c r="N80" s="5">
        <v>365721</v>
      </c>
      <c r="O80" s="5">
        <v>320925</v>
      </c>
      <c r="P80" s="5">
        <v>367267</v>
      </c>
      <c r="Q80" s="5">
        <v>212000</v>
      </c>
      <c r="R80" s="5">
        <v>17938925</v>
      </c>
    </row>
    <row r="81" spans="1:18">
      <c r="A81" s="5">
        <v>1394</v>
      </c>
      <c r="B81" s="5">
        <v>4</v>
      </c>
      <c r="C81" s="5" t="s">
        <v>304</v>
      </c>
      <c r="D81" s="5" t="s">
        <v>305</v>
      </c>
      <c r="E81" s="5">
        <v>14214209</v>
      </c>
      <c r="F81" s="5">
        <v>237672</v>
      </c>
      <c r="G81" s="5">
        <v>216672</v>
      </c>
      <c r="H81" s="5">
        <v>61006</v>
      </c>
      <c r="I81" s="5">
        <v>29597</v>
      </c>
      <c r="J81" s="5">
        <v>9440136</v>
      </c>
      <c r="K81" s="5">
        <v>231982</v>
      </c>
      <c r="L81" s="5">
        <v>179135</v>
      </c>
      <c r="M81" s="5">
        <v>24604</v>
      </c>
      <c r="N81" s="5">
        <v>114491</v>
      </c>
      <c r="O81" s="5">
        <v>102140</v>
      </c>
      <c r="P81" s="5">
        <v>69729</v>
      </c>
      <c r="Q81" s="5">
        <v>42591</v>
      </c>
      <c r="R81" s="5">
        <v>3464454</v>
      </c>
    </row>
    <row r="82" spans="1:18">
      <c r="A82" s="5">
        <v>1394</v>
      </c>
      <c r="B82" s="5">
        <v>4</v>
      </c>
      <c r="C82" s="5" t="s">
        <v>306</v>
      </c>
      <c r="D82" s="5" t="s">
        <v>307</v>
      </c>
      <c r="E82" s="5">
        <v>4483870</v>
      </c>
      <c r="F82" s="5">
        <v>1088614</v>
      </c>
      <c r="G82" s="5">
        <v>9868</v>
      </c>
      <c r="H82" s="5">
        <v>14407</v>
      </c>
      <c r="I82" s="5">
        <v>8395</v>
      </c>
      <c r="J82" s="5">
        <v>1458991</v>
      </c>
      <c r="K82" s="5">
        <v>45626</v>
      </c>
      <c r="L82" s="5">
        <v>29400</v>
      </c>
      <c r="M82" s="5">
        <v>14866</v>
      </c>
      <c r="N82" s="5">
        <v>30177</v>
      </c>
      <c r="O82" s="5">
        <v>68417</v>
      </c>
      <c r="P82" s="5">
        <v>20111</v>
      </c>
      <c r="Q82" s="5">
        <v>27746</v>
      </c>
      <c r="R82" s="5">
        <v>1667253</v>
      </c>
    </row>
    <row r="83" spans="1:18">
      <c r="A83" s="5">
        <v>1394</v>
      </c>
      <c r="B83" s="5">
        <v>4</v>
      </c>
      <c r="C83" s="5" t="s">
        <v>308</v>
      </c>
      <c r="D83" s="5" t="s">
        <v>309</v>
      </c>
      <c r="E83" s="5">
        <v>22263570</v>
      </c>
      <c r="F83" s="5">
        <v>1832952</v>
      </c>
      <c r="G83" s="5">
        <v>121331</v>
      </c>
      <c r="H83" s="5">
        <v>119822</v>
      </c>
      <c r="I83" s="5">
        <v>41707</v>
      </c>
      <c r="J83" s="5">
        <v>5450258</v>
      </c>
      <c r="K83" s="5">
        <v>623177</v>
      </c>
      <c r="L83" s="5">
        <v>379788</v>
      </c>
      <c r="M83" s="5">
        <v>96806</v>
      </c>
      <c r="N83" s="5">
        <v>221052</v>
      </c>
      <c r="O83" s="5">
        <v>150368</v>
      </c>
      <c r="P83" s="5">
        <v>277427</v>
      </c>
      <c r="Q83" s="5">
        <v>141663</v>
      </c>
      <c r="R83" s="5">
        <v>12807218</v>
      </c>
    </row>
    <row r="84" spans="1:18">
      <c r="A84" s="5">
        <v>1394</v>
      </c>
      <c r="B84" s="5">
        <v>3</v>
      </c>
      <c r="C84" s="5" t="s">
        <v>310</v>
      </c>
      <c r="D84" s="5" t="s">
        <v>311</v>
      </c>
      <c r="E84" s="5">
        <v>5993800</v>
      </c>
      <c r="F84" s="5">
        <v>119052</v>
      </c>
      <c r="G84" s="5">
        <v>114321</v>
      </c>
      <c r="H84" s="5">
        <v>41034</v>
      </c>
      <c r="I84" s="5">
        <v>50452</v>
      </c>
      <c r="J84" s="5">
        <v>665784</v>
      </c>
      <c r="K84" s="5">
        <v>221861</v>
      </c>
      <c r="L84" s="5">
        <v>142556</v>
      </c>
      <c r="M84" s="5">
        <v>24674</v>
      </c>
      <c r="N84" s="5">
        <v>458587</v>
      </c>
      <c r="O84" s="5">
        <v>95509</v>
      </c>
      <c r="P84" s="5">
        <v>1718751</v>
      </c>
      <c r="Q84" s="5">
        <v>137334</v>
      </c>
      <c r="R84" s="5">
        <v>2203885</v>
      </c>
    </row>
    <row r="85" spans="1:18">
      <c r="A85" s="5">
        <v>1394</v>
      </c>
      <c r="B85" s="5">
        <v>4</v>
      </c>
      <c r="C85" s="5" t="s">
        <v>312</v>
      </c>
      <c r="D85" s="5" t="s">
        <v>313</v>
      </c>
      <c r="E85" s="5">
        <v>150421</v>
      </c>
      <c r="F85" s="5">
        <v>11717</v>
      </c>
      <c r="G85" s="5">
        <v>5266</v>
      </c>
      <c r="H85" s="5">
        <v>330</v>
      </c>
      <c r="I85" s="5">
        <v>3879</v>
      </c>
      <c r="J85" s="5">
        <v>28328</v>
      </c>
      <c r="K85" s="5">
        <v>13401</v>
      </c>
      <c r="L85" s="5">
        <v>5532</v>
      </c>
      <c r="M85" s="5">
        <v>570</v>
      </c>
      <c r="N85" s="5">
        <v>5740</v>
      </c>
      <c r="O85" s="5">
        <v>10646</v>
      </c>
      <c r="P85" s="5">
        <v>12656</v>
      </c>
      <c r="Q85" s="5">
        <v>16564</v>
      </c>
      <c r="R85" s="5">
        <v>35791</v>
      </c>
    </row>
    <row r="86" spans="1:18">
      <c r="A86" s="5">
        <v>1394</v>
      </c>
      <c r="B86" s="5">
        <v>4</v>
      </c>
      <c r="C86" s="5" t="s">
        <v>314</v>
      </c>
      <c r="D86" s="5" t="s">
        <v>315</v>
      </c>
      <c r="E86" s="5">
        <v>694645</v>
      </c>
      <c r="F86" s="5">
        <v>15834</v>
      </c>
      <c r="G86" s="5">
        <v>35420</v>
      </c>
      <c r="H86" s="5">
        <v>2328</v>
      </c>
      <c r="I86" s="5">
        <v>14256</v>
      </c>
      <c r="J86" s="5">
        <v>87451</v>
      </c>
      <c r="K86" s="5">
        <v>40270</v>
      </c>
      <c r="L86" s="5">
        <v>23964</v>
      </c>
      <c r="M86" s="5">
        <v>11542</v>
      </c>
      <c r="N86" s="5">
        <v>18328</v>
      </c>
      <c r="O86" s="5">
        <v>17786</v>
      </c>
      <c r="P86" s="5">
        <v>68712</v>
      </c>
      <c r="Q86" s="5">
        <v>17889</v>
      </c>
      <c r="R86" s="5">
        <v>340864</v>
      </c>
    </row>
    <row r="87" spans="1:18">
      <c r="A87" s="5">
        <v>1394</v>
      </c>
      <c r="B87" s="5">
        <v>4</v>
      </c>
      <c r="C87" s="5" t="s">
        <v>316</v>
      </c>
      <c r="D87" s="5" t="s">
        <v>317</v>
      </c>
      <c r="E87" s="5">
        <v>3464113</v>
      </c>
      <c r="F87" s="5">
        <v>85649</v>
      </c>
      <c r="G87" s="5">
        <v>52810</v>
      </c>
      <c r="H87" s="5">
        <v>31854</v>
      </c>
      <c r="I87" s="5">
        <v>22772</v>
      </c>
      <c r="J87" s="5">
        <v>395828</v>
      </c>
      <c r="K87" s="5">
        <v>139274</v>
      </c>
      <c r="L87" s="5">
        <v>89929</v>
      </c>
      <c r="M87" s="5">
        <v>10862</v>
      </c>
      <c r="N87" s="5">
        <v>14011</v>
      </c>
      <c r="O87" s="5">
        <v>50312</v>
      </c>
      <c r="P87" s="5">
        <v>1608468</v>
      </c>
      <c r="Q87" s="5">
        <v>78269</v>
      </c>
      <c r="R87" s="5">
        <v>884075</v>
      </c>
    </row>
    <row r="88" spans="1:18">
      <c r="A88" s="5">
        <v>1394</v>
      </c>
      <c r="B88" s="5">
        <v>4</v>
      </c>
      <c r="C88" s="5" t="s">
        <v>318</v>
      </c>
      <c r="D88" s="5" t="s">
        <v>319</v>
      </c>
      <c r="E88" s="5">
        <v>1684622</v>
      </c>
      <c r="F88" s="5">
        <v>5852</v>
      </c>
      <c r="G88" s="5">
        <v>20825</v>
      </c>
      <c r="H88" s="5">
        <v>6522</v>
      </c>
      <c r="I88" s="5">
        <v>9545</v>
      </c>
      <c r="J88" s="5">
        <v>154177</v>
      </c>
      <c r="K88" s="5">
        <v>28916</v>
      </c>
      <c r="L88" s="5">
        <v>23131</v>
      </c>
      <c r="M88" s="5">
        <v>1700</v>
      </c>
      <c r="N88" s="5">
        <v>420508</v>
      </c>
      <c r="O88" s="5">
        <v>16765</v>
      </c>
      <c r="P88" s="5">
        <v>28914</v>
      </c>
      <c r="Q88" s="5">
        <v>24612</v>
      </c>
      <c r="R88" s="5">
        <v>943155</v>
      </c>
    </row>
    <row r="89" spans="1:18">
      <c r="A89" s="5">
        <v>1394</v>
      </c>
      <c r="B89" s="5">
        <v>3</v>
      </c>
      <c r="C89" s="5" t="s">
        <v>320</v>
      </c>
      <c r="D89" s="5" t="s">
        <v>321</v>
      </c>
      <c r="E89" s="5">
        <v>143348</v>
      </c>
      <c r="F89" s="5">
        <v>7269</v>
      </c>
      <c r="G89" s="5">
        <v>17251</v>
      </c>
      <c r="H89" s="5">
        <v>776</v>
      </c>
      <c r="I89" s="5">
        <v>3606</v>
      </c>
      <c r="J89" s="5">
        <v>21264</v>
      </c>
      <c r="K89" s="5">
        <v>26543</v>
      </c>
      <c r="L89" s="5">
        <v>8870</v>
      </c>
      <c r="M89" s="5">
        <v>864</v>
      </c>
      <c r="N89" s="5">
        <v>3420</v>
      </c>
      <c r="O89" s="5">
        <v>6414</v>
      </c>
      <c r="P89" s="5">
        <v>5973</v>
      </c>
      <c r="Q89" s="5">
        <v>7228</v>
      </c>
      <c r="R89" s="5">
        <v>33870</v>
      </c>
    </row>
    <row r="90" spans="1:18">
      <c r="A90" s="5">
        <v>1394</v>
      </c>
      <c r="B90" s="5">
        <v>4</v>
      </c>
      <c r="C90" s="5" t="s">
        <v>322</v>
      </c>
      <c r="D90" s="5" t="s">
        <v>321</v>
      </c>
      <c r="E90" s="5">
        <v>143348</v>
      </c>
      <c r="F90" s="5">
        <v>7269</v>
      </c>
      <c r="G90" s="5">
        <v>17251</v>
      </c>
      <c r="H90" s="5">
        <v>776</v>
      </c>
      <c r="I90" s="5">
        <v>3606</v>
      </c>
      <c r="J90" s="5">
        <v>21264</v>
      </c>
      <c r="K90" s="5">
        <v>26543</v>
      </c>
      <c r="L90" s="5">
        <v>8870</v>
      </c>
      <c r="M90" s="5">
        <v>864</v>
      </c>
      <c r="N90" s="5">
        <v>3420</v>
      </c>
      <c r="O90" s="5">
        <v>6414</v>
      </c>
      <c r="P90" s="5">
        <v>5973</v>
      </c>
      <c r="Q90" s="5">
        <v>7228</v>
      </c>
      <c r="R90" s="5">
        <v>33870</v>
      </c>
    </row>
    <row r="91" spans="1:18">
      <c r="A91" s="5">
        <v>1394</v>
      </c>
      <c r="B91" s="5">
        <v>2</v>
      </c>
      <c r="C91" s="5" t="s">
        <v>323</v>
      </c>
      <c r="D91" s="5" t="s">
        <v>324</v>
      </c>
      <c r="E91" s="5">
        <v>4782166</v>
      </c>
      <c r="F91" s="5">
        <v>504748</v>
      </c>
      <c r="G91" s="5">
        <v>117641</v>
      </c>
      <c r="H91" s="5">
        <v>15802</v>
      </c>
      <c r="I91" s="5">
        <v>36865</v>
      </c>
      <c r="J91" s="5">
        <v>203287</v>
      </c>
      <c r="K91" s="5">
        <v>76058</v>
      </c>
      <c r="L91" s="5">
        <v>131774</v>
      </c>
      <c r="M91" s="5">
        <v>153514</v>
      </c>
      <c r="N91" s="5">
        <v>124910</v>
      </c>
      <c r="O91" s="5">
        <v>434569</v>
      </c>
      <c r="P91" s="5">
        <v>1101469</v>
      </c>
      <c r="Q91" s="5">
        <v>87976</v>
      </c>
      <c r="R91" s="5">
        <v>1793552</v>
      </c>
    </row>
    <row r="92" spans="1:18">
      <c r="A92" s="5">
        <v>1394</v>
      </c>
      <c r="B92" s="5">
        <v>3</v>
      </c>
      <c r="C92" s="5" t="s">
        <v>325</v>
      </c>
      <c r="D92" s="5" t="s">
        <v>324</v>
      </c>
      <c r="E92" s="5">
        <v>4782166</v>
      </c>
      <c r="F92" s="5">
        <v>504748</v>
      </c>
      <c r="G92" s="5">
        <v>117641</v>
      </c>
      <c r="H92" s="5">
        <v>15802</v>
      </c>
      <c r="I92" s="5">
        <v>36865</v>
      </c>
      <c r="J92" s="5">
        <v>203287</v>
      </c>
      <c r="K92" s="5">
        <v>76058</v>
      </c>
      <c r="L92" s="5">
        <v>131774</v>
      </c>
      <c r="M92" s="5">
        <v>153514</v>
      </c>
      <c r="N92" s="5">
        <v>124910</v>
      </c>
      <c r="O92" s="5">
        <v>434569</v>
      </c>
      <c r="P92" s="5">
        <v>1101469</v>
      </c>
      <c r="Q92" s="5">
        <v>87976</v>
      </c>
      <c r="R92" s="5">
        <v>1793552</v>
      </c>
    </row>
    <row r="93" spans="1:18">
      <c r="A93" s="5">
        <v>1394</v>
      </c>
      <c r="B93" s="5">
        <v>4</v>
      </c>
      <c r="C93" s="5" t="s">
        <v>326</v>
      </c>
      <c r="D93" s="5" t="s">
        <v>324</v>
      </c>
      <c r="E93" s="5">
        <v>4782166</v>
      </c>
      <c r="F93" s="5">
        <v>504748</v>
      </c>
      <c r="G93" s="5">
        <v>117641</v>
      </c>
      <c r="H93" s="5">
        <v>15802</v>
      </c>
      <c r="I93" s="5">
        <v>36865</v>
      </c>
      <c r="J93" s="5">
        <v>203287</v>
      </c>
      <c r="K93" s="5">
        <v>76058</v>
      </c>
      <c r="L93" s="5">
        <v>131774</v>
      </c>
      <c r="M93" s="5">
        <v>153514</v>
      </c>
      <c r="N93" s="5">
        <v>124910</v>
      </c>
      <c r="O93" s="5">
        <v>434569</v>
      </c>
      <c r="P93" s="5">
        <v>1101469</v>
      </c>
      <c r="Q93" s="5">
        <v>87976</v>
      </c>
      <c r="R93" s="5">
        <v>1793552</v>
      </c>
    </row>
    <row r="94" spans="1:18">
      <c r="A94" s="5">
        <v>1394</v>
      </c>
      <c r="B94" s="5">
        <v>2</v>
      </c>
      <c r="C94" s="5" t="s">
        <v>327</v>
      </c>
      <c r="D94" s="5" t="s">
        <v>328</v>
      </c>
      <c r="E94" s="5">
        <v>3896333</v>
      </c>
      <c r="F94" s="5">
        <v>192158</v>
      </c>
      <c r="G94" s="5">
        <v>213575</v>
      </c>
      <c r="H94" s="5">
        <v>40406</v>
      </c>
      <c r="I94" s="5">
        <v>87643</v>
      </c>
      <c r="J94" s="5">
        <v>692356</v>
      </c>
      <c r="K94" s="5">
        <v>233459</v>
      </c>
      <c r="L94" s="5">
        <v>151951</v>
      </c>
      <c r="M94" s="5">
        <v>13101</v>
      </c>
      <c r="N94" s="5">
        <v>184495</v>
      </c>
      <c r="O94" s="5">
        <v>70934</v>
      </c>
      <c r="P94" s="5">
        <v>582618</v>
      </c>
      <c r="Q94" s="5">
        <v>140431</v>
      </c>
      <c r="R94" s="5">
        <v>1293204</v>
      </c>
    </row>
    <row r="95" spans="1:18">
      <c r="A95" s="5">
        <v>1394</v>
      </c>
      <c r="B95" s="5">
        <v>3</v>
      </c>
      <c r="C95" s="5" t="s">
        <v>329</v>
      </c>
      <c r="D95" s="5" t="s">
        <v>330</v>
      </c>
      <c r="E95" s="5">
        <v>1277607</v>
      </c>
      <c r="F95" s="5">
        <v>145825</v>
      </c>
      <c r="G95" s="5">
        <v>24962</v>
      </c>
      <c r="H95" s="5">
        <v>6500</v>
      </c>
      <c r="I95" s="5">
        <v>10523</v>
      </c>
      <c r="J95" s="5">
        <v>204728</v>
      </c>
      <c r="K95" s="5">
        <v>31038</v>
      </c>
      <c r="L95" s="5">
        <v>32234</v>
      </c>
      <c r="M95" s="5">
        <v>2399</v>
      </c>
      <c r="N95" s="5">
        <v>89094</v>
      </c>
      <c r="O95" s="5">
        <v>24557</v>
      </c>
      <c r="P95" s="5">
        <v>180906</v>
      </c>
      <c r="Q95" s="5">
        <v>37579</v>
      </c>
      <c r="R95" s="5">
        <v>487262</v>
      </c>
    </row>
    <row r="96" spans="1:18">
      <c r="A96" s="5">
        <v>1394</v>
      </c>
      <c r="B96" s="5">
        <v>4</v>
      </c>
      <c r="C96" s="5" t="s">
        <v>331</v>
      </c>
      <c r="D96" s="5" t="s">
        <v>332</v>
      </c>
      <c r="E96" s="5">
        <v>1070655</v>
      </c>
      <c r="F96" s="5">
        <v>142962</v>
      </c>
      <c r="G96" s="5">
        <v>13498</v>
      </c>
      <c r="H96" s="5">
        <v>321</v>
      </c>
      <c r="I96" s="5">
        <v>4002</v>
      </c>
      <c r="J96" s="5">
        <v>148548</v>
      </c>
      <c r="K96" s="5">
        <v>15304</v>
      </c>
      <c r="L96" s="5">
        <v>19217</v>
      </c>
      <c r="M96" s="5">
        <v>1835</v>
      </c>
      <c r="N96" s="5">
        <v>85808</v>
      </c>
      <c r="O96" s="5">
        <v>15467</v>
      </c>
      <c r="P96" s="5">
        <v>151633</v>
      </c>
      <c r="Q96" s="5">
        <v>26886</v>
      </c>
      <c r="R96" s="5">
        <v>445176</v>
      </c>
    </row>
    <row r="97" spans="1:18">
      <c r="A97" s="5">
        <v>1394</v>
      </c>
      <c r="B97" s="5">
        <v>4</v>
      </c>
      <c r="C97" s="5" t="s">
        <v>333</v>
      </c>
      <c r="D97" s="5" t="s">
        <v>334</v>
      </c>
      <c r="E97" s="5">
        <v>206952</v>
      </c>
      <c r="F97" s="5">
        <v>2863</v>
      </c>
      <c r="G97" s="5">
        <v>11464</v>
      </c>
      <c r="H97" s="5">
        <v>6179</v>
      </c>
      <c r="I97" s="5">
        <v>6521</v>
      </c>
      <c r="J97" s="5">
        <v>56180</v>
      </c>
      <c r="K97" s="5">
        <v>15734</v>
      </c>
      <c r="L97" s="5">
        <v>13017</v>
      </c>
      <c r="M97" s="5">
        <v>565</v>
      </c>
      <c r="N97" s="5">
        <v>3287</v>
      </c>
      <c r="O97" s="5">
        <v>9090</v>
      </c>
      <c r="P97" s="5">
        <v>29274</v>
      </c>
      <c r="Q97" s="5">
        <v>10693</v>
      </c>
      <c r="R97" s="5">
        <v>42087</v>
      </c>
    </row>
    <row r="98" spans="1:18">
      <c r="A98" s="5">
        <v>1394</v>
      </c>
      <c r="B98" s="5">
        <v>3</v>
      </c>
      <c r="C98" s="5" t="s">
        <v>335</v>
      </c>
      <c r="D98" s="5" t="s">
        <v>336</v>
      </c>
      <c r="E98" s="5">
        <v>2618725</v>
      </c>
      <c r="F98" s="5">
        <v>46333</v>
      </c>
      <c r="G98" s="5">
        <v>188613</v>
      </c>
      <c r="H98" s="5">
        <v>33907</v>
      </c>
      <c r="I98" s="5">
        <v>77120</v>
      </c>
      <c r="J98" s="5">
        <v>487628</v>
      </c>
      <c r="K98" s="5">
        <v>202421</v>
      </c>
      <c r="L98" s="5">
        <v>119717</v>
      </c>
      <c r="M98" s="5">
        <v>10702</v>
      </c>
      <c r="N98" s="5">
        <v>95400</v>
      </c>
      <c r="O98" s="5">
        <v>46377</v>
      </c>
      <c r="P98" s="5">
        <v>401712</v>
      </c>
      <c r="Q98" s="5">
        <v>102853</v>
      </c>
      <c r="R98" s="5">
        <v>805941</v>
      </c>
    </row>
    <row r="99" spans="1:18">
      <c r="A99" s="5">
        <v>1394</v>
      </c>
      <c r="B99" s="5">
        <v>4</v>
      </c>
      <c r="C99" s="5" t="s">
        <v>337</v>
      </c>
      <c r="D99" s="5" t="s">
        <v>336</v>
      </c>
      <c r="E99" s="5">
        <v>2618725</v>
      </c>
      <c r="F99" s="5">
        <v>46333</v>
      </c>
      <c r="G99" s="5">
        <v>188613</v>
      </c>
      <c r="H99" s="5">
        <v>33907</v>
      </c>
      <c r="I99" s="5">
        <v>77120</v>
      </c>
      <c r="J99" s="5">
        <v>487628</v>
      </c>
      <c r="K99" s="5">
        <v>202421</v>
      </c>
      <c r="L99" s="5">
        <v>119717</v>
      </c>
      <c r="M99" s="5">
        <v>10702</v>
      </c>
      <c r="N99" s="5">
        <v>95400</v>
      </c>
      <c r="O99" s="5">
        <v>46377</v>
      </c>
      <c r="P99" s="5">
        <v>401712</v>
      </c>
      <c r="Q99" s="5">
        <v>102853</v>
      </c>
      <c r="R99" s="5">
        <v>805941</v>
      </c>
    </row>
    <row r="100" spans="1:18">
      <c r="A100" s="5">
        <v>1394</v>
      </c>
      <c r="B100" s="5">
        <v>2</v>
      </c>
      <c r="C100" s="5" t="s">
        <v>338</v>
      </c>
      <c r="D100" s="5" t="s">
        <v>339</v>
      </c>
      <c r="E100" s="5">
        <v>10602725</v>
      </c>
      <c r="F100" s="5">
        <v>337951</v>
      </c>
      <c r="G100" s="5">
        <v>352496</v>
      </c>
      <c r="H100" s="5">
        <v>1043137</v>
      </c>
      <c r="I100" s="5">
        <v>553746</v>
      </c>
      <c r="J100" s="5">
        <v>2067662</v>
      </c>
      <c r="K100" s="5">
        <v>610608</v>
      </c>
      <c r="L100" s="5">
        <v>427865</v>
      </c>
      <c r="M100" s="5">
        <v>76551</v>
      </c>
      <c r="N100" s="5">
        <v>257892</v>
      </c>
      <c r="O100" s="5">
        <v>182868</v>
      </c>
      <c r="P100" s="5">
        <v>752318</v>
      </c>
      <c r="Q100" s="5">
        <v>268566</v>
      </c>
      <c r="R100" s="5">
        <v>3671065</v>
      </c>
    </row>
    <row r="101" spans="1:18">
      <c r="A101" s="5">
        <v>1394</v>
      </c>
      <c r="B101" s="5">
        <v>3</v>
      </c>
      <c r="C101" s="5" t="s">
        <v>340</v>
      </c>
      <c r="D101" s="5" t="s">
        <v>341</v>
      </c>
      <c r="E101" s="5">
        <v>1069080</v>
      </c>
      <c r="F101" s="5">
        <v>10370</v>
      </c>
      <c r="G101" s="5">
        <v>20132</v>
      </c>
      <c r="H101" s="5">
        <v>31832</v>
      </c>
      <c r="I101" s="5">
        <v>18290</v>
      </c>
      <c r="J101" s="5">
        <v>131168</v>
      </c>
      <c r="K101" s="5">
        <v>56597</v>
      </c>
      <c r="L101" s="5">
        <v>35277</v>
      </c>
      <c r="M101" s="5">
        <v>6532</v>
      </c>
      <c r="N101" s="5">
        <v>86237</v>
      </c>
      <c r="O101" s="5">
        <v>28794</v>
      </c>
      <c r="P101" s="5">
        <v>59526</v>
      </c>
      <c r="Q101" s="5">
        <v>22567</v>
      </c>
      <c r="R101" s="5">
        <v>561756</v>
      </c>
    </row>
    <row r="102" spans="1:18">
      <c r="A102" s="5">
        <v>1394</v>
      </c>
      <c r="B102" s="5">
        <v>4</v>
      </c>
      <c r="C102" s="5" t="s">
        <v>342</v>
      </c>
      <c r="D102" s="5" t="s">
        <v>341</v>
      </c>
      <c r="E102" s="5">
        <v>1069080</v>
      </c>
      <c r="F102" s="5">
        <v>10370</v>
      </c>
      <c r="G102" s="5">
        <v>20132</v>
      </c>
      <c r="H102" s="5">
        <v>31832</v>
      </c>
      <c r="I102" s="5">
        <v>18290</v>
      </c>
      <c r="J102" s="5">
        <v>131168</v>
      </c>
      <c r="K102" s="5">
        <v>56597</v>
      </c>
      <c r="L102" s="5">
        <v>35277</v>
      </c>
      <c r="M102" s="5">
        <v>6532</v>
      </c>
      <c r="N102" s="5">
        <v>86237</v>
      </c>
      <c r="O102" s="5">
        <v>28794</v>
      </c>
      <c r="P102" s="5">
        <v>59526</v>
      </c>
      <c r="Q102" s="5">
        <v>22567</v>
      </c>
      <c r="R102" s="5">
        <v>561756</v>
      </c>
    </row>
    <row r="103" spans="1:18">
      <c r="A103" s="5">
        <v>1394</v>
      </c>
      <c r="B103" s="5">
        <v>3</v>
      </c>
      <c r="C103" s="5" t="s">
        <v>343</v>
      </c>
      <c r="D103" s="5" t="s">
        <v>344</v>
      </c>
      <c r="E103" s="5">
        <v>9533645</v>
      </c>
      <c r="F103" s="5">
        <v>327581</v>
      </c>
      <c r="G103" s="5">
        <v>332364</v>
      </c>
      <c r="H103" s="5">
        <v>1011305</v>
      </c>
      <c r="I103" s="5">
        <v>535456</v>
      </c>
      <c r="J103" s="5">
        <v>1936495</v>
      </c>
      <c r="K103" s="5">
        <v>554011</v>
      </c>
      <c r="L103" s="5">
        <v>392587</v>
      </c>
      <c r="M103" s="5">
        <v>70019</v>
      </c>
      <c r="N103" s="5">
        <v>171656</v>
      </c>
      <c r="O103" s="5">
        <v>154074</v>
      </c>
      <c r="P103" s="5">
        <v>692792</v>
      </c>
      <c r="Q103" s="5">
        <v>245999</v>
      </c>
      <c r="R103" s="5">
        <v>3109308</v>
      </c>
    </row>
    <row r="104" spans="1:18">
      <c r="A104" s="5">
        <v>1394</v>
      </c>
      <c r="B104" s="5">
        <v>4</v>
      </c>
      <c r="C104" s="5" t="s">
        <v>345</v>
      </c>
      <c r="D104" s="5" t="s">
        <v>346</v>
      </c>
      <c r="E104" s="5">
        <v>185593</v>
      </c>
      <c r="F104" s="5">
        <v>2195</v>
      </c>
      <c r="G104" s="5">
        <v>1857</v>
      </c>
      <c r="H104" s="5">
        <v>21996</v>
      </c>
      <c r="I104" s="5">
        <v>4519</v>
      </c>
      <c r="J104" s="5">
        <v>42654</v>
      </c>
      <c r="K104" s="5">
        <v>10071</v>
      </c>
      <c r="L104" s="5">
        <v>7834</v>
      </c>
      <c r="M104" s="5">
        <v>305</v>
      </c>
      <c r="N104" s="5">
        <v>5736</v>
      </c>
      <c r="O104" s="5">
        <v>4365</v>
      </c>
      <c r="P104" s="5">
        <v>14003</v>
      </c>
      <c r="Q104" s="5">
        <v>7973</v>
      </c>
      <c r="R104" s="5">
        <v>62085</v>
      </c>
    </row>
    <row r="105" spans="1:18">
      <c r="A105" s="5">
        <v>1394</v>
      </c>
      <c r="B105" s="5">
        <v>4</v>
      </c>
      <c r="C105" s="5" t="s">
        <v>347</v>
      </c>
      <c r="D105" s="5" t="s">
        <v>348</v>
      </c>
      <c r="E105" s="5">
        <v>1680019</v>
      </c>
      <c r="F105" s="5">
        <v>19054</v>
      </c>
      <c r="G105" s="5">
        <v>66834</v>
      </c>
      <c r="H105" s="5">
        <v>134237</v>
      </c>
      <c r="I105" s="5">
        <v>43264</v>
      </c>
      <c r="J105" s="5">
        <v>183926</v>
      </c>
      <c r="K105" s="5">
        <v>116809</v>
      </c>
      <c r="L105" s="5">
        <v>63887</v>
      </c>
      <c r="M105" s="5">
        <v>11198</v>
      </c>
      <c r="N105" s="5">
        <v>36481</v>
      </c>
      <c r="O105" s="5">
        <v>33823</v>
      </c>
      <c r="P105" s="5">
        <v>307858</v>
      </c>
      <c r="Q105" s="5">
        <v>37158</v>
      </c>
      <c r="R105" s="5">
        <v>625491</v>
      </c>
    </row>
    <row r="106" spans="1:18">
      <c r="A106" s="5">
        <v>1394</v>
      </c>
      <c r="B106" s="5">
        <v>4</v>
      </c>
      <c r="C106" s="5" t="s">
        <v>349</v>
      </c>
      <c r="D106" s="5" t="s">
        <v>350</v>
      </c>
      <c r="E106" s="5">
        <v>234015</v>
      </c>
      <c r="F106" s="5">
        <v>2491</v>
      </c>
      <c r="G106" s="5">
        <v>12775</v>
      </c>
      <c r="H106" s="5">
        <v>8934</v>
      </c>
      <c r="I106" s="5">
        <v>4140</v>
      </c>
      <c r="J106" s="5">
        <v>29463</v>
      </c>
      <c r="K106" s="5">
        <v>21159</v>
      </c>
      <c r="L106" s="5">
        <v>58620</v>
      </c>
      <c r="M106" s="5">
        <v>1099</v>
      </c>
      <c r="N106" s="5">
        <v>6414</v>
      </c>
      <c r="O106" s="5">
        <v>5978</v>
      </c>
      <c r="P106" s="5">
        <v>39257</v>
      </c>
      <c r="Q106" s="5">
        <v>11564</v>
      </c>
      <c r="R106" s="5">
        <v>32120</v>
      </c>
    </row>
    <row r="107" spans="1:18">
      <c r="A107" s="5">
        <v>1394</v>
      </c>
      <c r="B107" s="5">
        <v>4</v>
      </c>
      <c r="C107" s="5" t="s">
        <v>351</v>
      </c>
      <c r="D107" s="5" t="s">
        <v>352</v>
      </c>
      <c r="E107" s="5">
        <v>4608460</v>
      </c>
      <c r="F107" s="5">
        <v>165439</v>
      </c>
      <c r="G107" s="5">
        <v>49971</v>
      </c>
      <c r="H107" s="5">
        <v>399017</v>
      </c>
      <c r="I107" s="5">
        <v>411887</v>
      </c>
      <c r="J107" s="5">
        <v>922655</v>
      </c>
      <c r="K107" s="5">
        <v>146500</v>
      </c>
      <c r="L107" s="5">
        <v>153701</v>
      </c>
      <c r="M107" s="5">
        <v>36908</v>
      </c>
      <c r="N107" s="5">
        <v>50311</v>
      </c>
      <c r="O107" s="5">
        <v>34425</v>
      </c>
      <c r="P107" s="5">
        <v>192604</v>
      </c>
      <c r="Q107" s="5">
        <v>133448</v>
      </c>
      <c r="R107" s="5">
        <v>1911595</v>
      </c>
    </row>
    <row r="108" spans="1:18">
      <c r="A108" s="5">
        <v>1394</v>
      </c>
      <c r="B108" s="5">
        <v>4</v>
      </c>
      <c r="C108" s="5" t="s">
        <v>353</v>
      </c>
      <c r="D108" s="5" t="s">
        <v>354</v>
      </c>
      <c r="E108" s="5">
        <v>1461891</v>
      </c>
      <c r="F108" s="5">
        <v>124008</v>
      </c>
      <c r="G108" s="5">
        <v>80886</v>
      </c>
      <c r="H108" s="5">
        <v>241573</v>
      </c>
      <c r="I108" s="5">
        <v>35280</v>
      </c>
      <c r="J108" s="5">
        <v>341445</v>
      </c>
      <c r="K108" s="5">
        <v>121580</v>
      </c>
      <c r="L108" s="5">
        <v>57774</v>
      </c>
      <c r="M108" s="5">
        <v>12022</v>
      </c>
      <c r="N108" s="5">
        <v>47814</v>
      </c>
      <c r="O108" s="5">
        <v>51454</v>
      </c>
      <c r="P108" s="5">
        <v>67914</v>
      </c>
      <c r="Q108" s="5">
        <v>26746</v>
      </c>
      <c r="R108" s="5">
        <v>253395</v>
      </c>
    </row>
    <row r="109" spans="1:18">
      <c r="A109" s="5">
        <v>1394</v>
      </c>
      <c r="B109" s="5">
        <v>4</v>
      </c>
      <c r="C109" s="5" t="s">
        <v>355</v>
      </c>
      <c r="D109" s="5" t="s">
        <v>356</v>
      </c>
      <c r="E109" s="5">
        <v>307124</v>
      </c>
      <c r="F109" s="5">
        <v>1736</v>
      </c>
      <c r="G109" s="5">
        <v>36796</v>
      </c>
      <c r="H109" s="5">
        <v>9718</v>
      </c>
      <c r="I109" s="5">
        <v>13619</v>
      </c>
      <c r="J109" s="5">
        <v>90824</v>
      </c>
      <c r="K109" s="5">
        <v>44346</v>
      </c>
      <c r="L109" s="5">
        <v>14021</v>
      </c>
      <c r="M109" s="5">
        <v>971</v>
      </c>
      <c r="N109" s="5">
        <v>2997</v>
      </c>
      <c r="O109" s="5">
        <v>995</v>
      </c>
      <c r="P109" s="5">
        <v>29285</v>
      </c>
      <c r="Q109" s="5">
        <v>8691</v>
      </c>
      <c r="R109" s="5">
        <v>53125</v>
      </c>
    </row>
    <row r="110" spans="1:18">
      <c r="A110" s="5">
        <v>1394</v>
      </c>
      <c r="B110" s="5">
        <v>4</v>
      </c>
      <c r="C110" s="5" t="s">
        <v>357</v>
      </c>
      <c r="D110" s="5" t="s">
        <v>358</v>
      </c>
      <c r="E110" s="5">
        <v>1056543</v>
      </c>
      <c r="F110" s="5">
        <v>12659</v>
      </c>
      <c r="G110" s="5">
        <v>83245</v>
      </c>
      <c r="H110" s="5">
        <v>195831</v>
      </c>
      <c r="I110" s="5">
        <v>22746</v>
      </c>
      <c r="J110" s="5">
        <v>325529</v>
      </c>
      <c r="K110" s="5">
        <v>93545</v>
      </c>
      <c r="L110" s="5">
        <v>36750</v>
      </c>
      <c r="M110" s="5">
        <v>7515</v>
      </c>
      <c r="N110" s="5">
        <v>21903</v>
      </c>
      <c r="O110" s="5">
        <v>23034</v>
      </c>
      <c r="P110" s="5">
        <v>41871</v>
      </c>
      <c r="Q110" s="5">
        <v>20418</v>
      </c>
      <c r="R110" s="5">
        <v>171497</v>
      </c>
    </row>
    <row r="111" spans="1:18">
      <c r="A111" s="5">
        <v>1394</v>
      </c>
      <c r="B111" s="5">
        <v>2</v>
      </c>
      <c r="C111" s="5" t="s">
        <v>359</v>
      </c>
      <c r="D111" s="5" t="s">
        <v>360</v>
      </c>
      <c r="E111" s="5">
        <v>22059357</v>
      </c>
      <c r="F111" s="5">
        <v>470168</v>
      </c>
      <c r="G111" s="5">
        <v>123565</v>
      </c>
      <c r="H111" s="5">
        <v>1545734</v>
      </c>
      <c r="I111" s="5">
        <v>126601</v>
      </c>
      <c r="J111" s="5">
        <v>4844529</v>
      </c>
      <c r="K111" s="5">
        <v>501191</v>
      </c>
      <c r="L111" s="5">
        <v>409455</v>
      </c>
      <c r="M111" s="5">
        <v>128834</v>
      </c>
      <c r="N111" s="5">
        <v>787060</v>
      </c>
      <c r="O111" s="5">
        <v>301255</v>
      </c>
      <c r="P111" s="5">
        <v>1010879</v>
      </c>
      <c r="Q111" s="5">
        <v>253340</v>
      </c>
      <c r="R111" s="5">
        <v>11556746</v>
      </c>
    </row>
    <row r="112" spans="1:18">
      <c r="A112" s="5">
        <v>1394</v>
      </c>
      <c r="B112" s="5">
        <v>3</v>
      </c>
      <c r="C112" s="5" t="s">
        <v>361</v>
      </c>
      <c r="D112" s="5" t="s">
        <v>362</v>
      </c>
      <c r="E112" s="5">
        <v>17003622</v>
      </c>
      <c r="F112" s="5">
        <v>327886</v>
      </c>
      <c r="G112" s="5">
        <v>47948</v>
      </c>
      <c r="H112" s="5">
        <v>754925</v>
      </c>
      <c r="I112" s="5">
        <v>80564</v>
      </c>
      <c r="J112" s="5">
        <v>3744959</v>
      </c>
      <c r="K112" s="5">
        <v>369532</v>
      </c>
      <c r="L112" s="5">
        <v>302270</v>
      </c>
      <c r="M112" s="5">
        <v>116346</v>
      </c>
      <c r="N112" s="5">
        <v>696076</v>
      </c>
      <c r="O112" s="5">
        <v>236581</v>
      </c>
      <c r="P112" s="5">
        <v>923132</v>
      </c>
      <c r="Q112" s="5">
        <v>163231</v>
      </c>
      <c r="R112" s="5">
        <v>9240172</v>
      </c>
    </row>
    <row r="113" spans="1:18">
      <c r="A113" s="5">
        <v>1394</v>
      </c>
      <c r="B113" s="5">
        <v>4</v>
      </c>
      <c r="C113" s="5" t="s">
        <v>363</v>
      </c>
      <c r="D113" s="5" t="s">
        <v>362</v>
      </c>
      <c r="E113" s="5">
        <v>17003622</v>
      </c>
      <c r="F113" s="5">
        <v>327886</v>
      </c>
      <c r="G113" s="5">
        <v>47948</v>
      </c>
      <c r="H113" s="5">
        <v>754925</v>
      </c>
      <c r="I113" s="5">
        <v>80564</v>
      </c>
      <c r="J113" s="5">
        <v>3744959</v>
      </c>
      <c r="K113" s="5">
        <v>369532</v>
      </c>
      <c r="L113" s="5">
        <v>302270</v>
      </c>
      <c r="M113" s="5">
        <v>116346</v>
      </c>
      <c r="N113" s="5">
        <v>696076</v>
      </c>
      <c r="O113" s="5">
        <v>236581</v>
      </c>
      <c r="P113" s="5">
        <v>923132</v>
      </c>
      <c r="Q113" s="5">
        <v>163231</v>
      </c>
      <c r="R113" s="5">
        <v>9240172</v>
      </c>
    </row>
    <row r="114" spans="1:18">
      <c r="A114" s="5">
        <v>1394</v>
      </c>
      <c r="B114" s="5">
        <v>3</v>
      </c>
      <c r="C114" s="5" t="s">
        <v>364</v>
      </c>
      <c r="D114" s="5" t="s">
        <v>365</v>
      </c>
      <c r="E114" s="5">
        <v>4282032</v>
      </c>
      <c r="F114" s="5">
        <v>134198</v>
      </c>
      <c r="G114" s="5">
        <v>56699</v>
      </c>
      <c r="H114" s="5">
        <v>725940</v>
      </c>
      <c r="I114" s="5">
        <v>24966</v>
      </c>
      <c r="J114" s="5">
        <v>909863</v>
      </c>
      <c r="K114" s="5">
        <v>71270</v>
      </c>
      <c r="L114" s="5">
        <v>66159</v>
      </c>
      <c r="M114" s="5">
        <v>9209</v>
      </c>
      <c r="N114" s="5">
        <v>47663</v>
      </c>
      <c r="O114" s="5">
        <v>44268</v>
      </c>
      <c r="P114" s="5">
        <v>48648</v>
      </c>
      <c r="Q114" s="5">
        <v>76969</v>
      </c>
      <c r="R114" s="5">
        <v>2066179</v>
      </c>
    </row>
    <row r="115" spans="1:18">
      <c r="A115" s="5">
        <v>1394</v>
      </c>
      <c r="B115" s="5">
        <v>4</v>
      </c>
      <c r="C115" s="5" t="s">
        <v>366</v>
      </c>
      <c r="D115" s="5" t="s">
        <v>365</v>
      </c>
      <c r="E115" s="5">
        <v>4282032</v>
      </c>
      <c r="F115" s="5">
        <v>134198</v>
      </c>
      <c r="G115" s="5">
        <v>56699</v>
      </c>
      <c r="H115" s="5">
        <v>725940</v>
      </c>
      <c r="I115" s="5">
        <v>24966</v>
      </c>
      <c r="J115" s="5">
        <v>909863</v>
      </c>
      <c r="K115" s="5">
        <v>71270</v>
      </c>
      <c r="L115" s="5">
        <v>66159</v>
      </c>
      <c r="M115" s="5">
        <v>9209</v>
      </c>
      <c r="N115" s="5">
        <v>47663</v>
      </c>
      <c r="O115" s="5">
        <v>44268</v>
      </c>
      <c r="P115" s="5">
        <v>48648</v>
      </c>
      <c r="Q115" s="5">
        <v>76969</v>
      </c>
      <c r="R115" s="5">
        <v>2066179</v>
      </c>
    </row>
    <row r="116" spans="1:18">
      <c r="A116" s="5">
        <v>1394</v>
      </c>
      <c r="B116" s="5">
        <v>3</v>
      </c>
      <c r="C116" s="5" t="s">
        <v>367</v>
      </c>
      <c r="D116" s="5" t="s">
        <v>368</v>
      </c>
      <c r="E116" s="5">
        <v>773703</v>
      </c>
      <c r="F116" s="5">
        <v>8084</v>
      </c>
      <c r="G116" s="5">
        <v>18918</v>
      </c>
      <c r="H116" s="5">
        <v>64869</v>
      </c>
      <c r="I116" s="5">
        <v>21071</v>
      </c>
      <c r="J116" s="5">
        <v>189707</v>
      </c>
      <c r="K116" s="5">
        <v>60389</v>
      </c>
      <c r="L116" s="5">
        <v>41026</v>
      </c>
      <c r="M116" s="5">
        <v>3279</v>
      </c>
      <c r="N116" s="5">
        <v>43320</v>
      </c>
      <c r="O116" s="5">
        <v>20406</v>
      </c>
      <c r="P116" s="5">
        <v>39099</v>
      </c>
      <c r="Q116" s="5">
        <v>13140</v>
      </c>
      <c r="R116" s="5">
        <v>250395</v>
      </c>
    </row>
    <row r="117" spans="1:18">
      <c r="A117" s="5">
        <v>1394</v>
      </c>
      <c r="B117" s="5">
        <v>4</v>
      </c>
      <c r="C117" s="5" t="s">
        <v>369</v>
      </c>
      <c r="D117" s="5" t="s">
        <v>370</v>
      </c>
      <c r="E117" s="5">
        <v>681097</v>
      </c>
      <c r="F117" s="5">
        <v>8057</v>
      </c>
      <c r="G117" s="5">
        <v>16734</v>
      </c>
      <c r="H117" s="5">
        <v>62859</v>
      </c>
      <c r="I117" s="5">
        <v>17694</v>
      </c>
      <c r="J117" s="5">
        <v>167086</v>
      </c>
      <c r="K117" s="5">
        <v>45415</v>
      </c>
      <c r="L117" s="5">
        <v>37867</v>
      </c>
      <c r="M117" s="5">
        <v>2972</v>
      </c>
      <c r="N117" s="5">
        <v>42299</v>
      </c>
      <c r="O117" s="5">
        <v>20265</v>
      </c>
      <c r="P117" s="5">
        <v>34362</v>
      </c>
      <c r="Q117" s="5">
        <v>12746</v>
      </c>
      <c r="R117" s="5">
        <v>212739</v>
      </c>
    </row>
    <row r="118" spans="1:18">
      <c r="A118" s="5">
        <v>1394</v>
      </c>
      <c r="B118" s="5">
        <v>4</v>
      </c>
      <c r="C118" s="5" t="s">
        <v>371</v>
      </c>
      <c r="D118" s="5" t="s">
        <v>372</v>
      </c>
      <c r="E118" s="5">
        <v>92606</v>
      </c>
      <c r="F118" s="5">
        <v>27</v>
      </c>
      <c r="G118" s="5">
        <v>2184</v>
      </c>
      <c r="H118" s="5">
        <v>2010</v>
      </c>
      <c r="I118" s="5">
        <v>3377</v>
      </c>
      <c r="J118" s="5">
        <v>22621</v>
      </c>
      <c r="K118" s="5">
        <v>14974</v>
      </c>
      <c r="L118" s="5">
        <v>3159</v>
      </c>
      <c r="M118" s="5">
        <v>307</v>
      </c>
      <c r="N118" s="5">
        <v>1021</v>
      </c>
      <c r="O118" s="5">
        <v>141</v>
      </c>
      <c r="P118" s="5">
        <v>4737</v>
      </c>
      <c r="Q118" s="5">
        <v>395</v>
      </c>
      <c r="R118" s="5">
        <v>37655</v>
      </c>
    </row>
    <row r="119" spans="1:18">
      <c r="A119" s="5">
        <v>1394</v>
      </c>
      <c r="B119" s="5">
        <v>2</v>
      </c>
      <c r="C119" s="5" t="s">
        <v>373</v>
      </c>
      <c r="D119" s="5" t="s">
        <v>374</v>
      </c>
      <c r="E119" s="5">
        <v>5629030</v>
      </c>
      <c r="F119" s="5">
        <v>289139</v>
      </c>
      <c r="G119" s="5">
        <v>262683</v>
      </c>
      <c r="H119" s="5">
        <v>101652</v>
      </c>
      <c r="I119" s="5">
        <v>102294</v>
      </c>
      <c r="J119" s="5">
        <v>947615</v>
      </c>
      <c r="K119" s="5">
        <v>545100</v>
      </c>
      <c r="L119" s="5">
        <v>207754</v>
      </c>
      <c r="M119" s="5">
        <v>41268</v>
      </c>
      <c r="N119" s="5">
        <v>391475</v>
      </c>
      <c r="O119" s="5">
        <v>99342</v>
      </c>
      <c r="P119" s="5">
        <v>648341</v>
      </c>
      <c r="Q119" s="5">
        <v>215077</v>
      </c>
      <c r="R119" s="5">
        <v>1777289</v>
      </c>
    </row>
    <row r="120" spans="1:18">
      <c r="A120" s="5">
        <v>1394</v>
      </c>
      <c r="B120" s="5">
        <v>3</v>
      </c>
      <c r="C120" s="5" t="s">
        <v>375</v>
      </c>
      <c r="D120" s="5" t="s">
        <v>376</v>
      </c>
      <c r="E120" s="5">
        <v>3840004</v>
      </c>
      <c r="F120" s="5">
        <v>266976</v>
      </c>
      <c r="G120" s="5">
        <v>165924</v>
      </c>
      <c r="H120" s="5">
        <v>94266</v>
      </c>
      <c r="I120" s="5">
        <v>51396</v>
      </c>
      <c r="J120" s="5">
        <v>580323</v>
      </c>
      <c r="K120" s="5">
        <v>378538</v>
      </c>
      <c r="L120" s="5">
        <v>124790</v>
      </c>
      <c r="M120" s="5">
        <v>29200</v>
      </c>
      <c r="N120" s="5">
        <v>309377</v>
      </c>
      <c r="O120" s="5">
        <v>51990</v>
      </c>
      <c r="P120" s="5">
        <v>460449</v>
      </c>
      <c r="Q120" s="5">
        <v>160376</v>
      </c>
      <c r="R120" s="5">
        <v>1166400</v>
      </c>
    </row>
    <row r="121" spans="1:18">
      <c r="A121" s="5">
        <v>1394</v>
      </c>
      <c r="B121" s="5">
        <v>4</v>
      </c>
      <c r="C121" s="5" t="s">
        <v>377</v>
      </c>
      <c r="D121" s="5" t="s">
        <v>378</v>
      </c>
      <c r="E121" s="5">
        <v>2021490</v>
      </c>
      <c r="F121" s="5">
        <v>258341</v>
      </c>
      <c r="G121" s="5">
        <v>42846</v>
      </c>
      <c r="H121" s="5">
        <v>46304</v>
      </c>
      <c r="I121" s="5">
        <v>30099</v>
      </c>
      <c r="J121" s="5">
        <v>394185</v>
      </c>
      <c r="K121" s="5">
        <v>305676</v>
      </c>
      <c r="L121" s="5">
        <v>61279</v>
      </c>
      <c r="M121" s="5">
        <v>5683</v>
      </c>
      <c r="N121" s="5">
        <v>155203</v>
      </c>
      <c r="O121" s="5">
        <v>26301</v>
      </c>
      <c r="P121" s="5">
        <v>312813</v>
      </c>
      <c r="Q121" s="5">
        <v>73101</v>
      </c>
      <c r="R121" s="5">
        <v>309660</v>
      </c>
    </row>
    <row r="122" spans="1:18">
      <c r="A122" s="5">
        <v>1394</v>
      </c>
      <c r="B122" s="5">
        <v>4</v>
      </c>
      <c r="C122" s="5" t="s">
        <v>379</v>
      </c>
      <c r="D122" s="5" t="s">
        <v>380</v>
      </c>
      <c r="E122" s="5">
        <v>1782227</v>
      </c>
      <c r="F122" s="5">
        <v>8634</v>
      </c>
      <c r="G122" s="5">
        <v>123078</v>
      </c>
      <c r="H122" s="5">
        <v>47962</v>
      </c>
      <c r="I122" s="5">
        <v>20615</v>
      </c>
      <c r="J122" s="5">
        <v>179867</v>
      </c>
      <c r="K122" s="5">
        <v>70000</v>
      </c>
      <c r="L122" s="5">
        <v>62361</v>
      </c>
      <c r="M122" s="5">
        <v>23494</v>
      </c>
      <c r="N122" s="5">
        <v>152037</v>
      </c>
      <c r="O122" s="5">
        <v>23135</v>
      </c>
      <c r="P122" s="5">
        <v>147081</v>
      </c>
      <c r="Q122" s="5">
        <v>68561</v>
      </c>
      <c r="R122" s="5">
        <v>855402</v>
      </c>
    </row>
    <row r="123" spans="1:18">
      <c r="A123" s="5">
        <v>1394</v>
      </c>
      <c r="B123" s="5">
        <v>4</v>
      </c>
      <c r="C123" s="5" t="s">
        <v>381</v>
      </c>
      <c r="D123" s="5" t="s">
        <v>382</v>
      </c>
      <c r="E123" s="5">
        <v>36288</v>
      </c>
      <c r="F123" s="5">
        <v>0</v>
      </c>
      <c r="G123" s="5">
        <v>0</v>
      </c>
      <c r="H123" s="5">
        <v>0</v>
      </c>
      <c r="I123" s="5">
        <v>683</v>
      </c>
      <c r="J123" s="5">
        <v>6272</v>
      </c>
      <c r="K123" s="5">
        <v>2862</v>
      </c>
      <c r="L123" s="5">
        <v>1150</v>
      </c>
      <c r="M123" s="5">
        <v>23</v>
      </c>
      <c r="N123" s="5">
        <v>2136</v>
      </c>
      <c r="O123" s="5">
        <v>2555</v>
      </c>
      <c r="P123" s="5">
        <v>554</v>
      </c>
      <c r="Q123" s="5">
        <v>18714</v>
      </c>
      <c r="R123" s="5">
        <v>1338</v>
      </c>
    </row>
    <row r="124" spans="1:18">
      <c r="A124" s="5">
        <v>1394</v>
      </c>
      <c r="B124" s="5">
        <v>3</v>
      </c>
      <c r="C124" s="5" t="s">
        <v>383</v>
      </c>
      <c r="D124" s="5" t="s">
        <v>384</v>
      </c>
      <c r="E124" s="5">
        <v>1789026</v>
      </c>
      <c r="F124" s="5">
        <v>22163</v>
      </c>
      <c r="G124" s="5">
        <v>96759</v>
      </c>
      <c r="H124" s="5">
        <v>7386</v>
      </c>
      <c r="I124" s="5">
        <v>50898</v>
      </c>
      <c r="J124" s="5">
        <v>367292</v>
      </c>
      <c r="K124" s="5">
        <v>166562</v>
      </c>
      <c r="L124" s="5">
        <v>82964</v>
      </c>
      <c r="M124" s="5">
        <v>12068</v>
      </c>
      <c r="N124" s="5">
        <v>82099</v>
      </c>
      <c r="O124" s="5">
        <v>47352</v>
      </c>
      <c r="P124" s="5">
        <v>187892</v>
      </c>
      <c r="Q124" s="5">
        <v>54702</v>
      </c>
      <c r="R124" s="5">
        <v>610889</v>
      </c>
    </row>
    <row r="125" spans="1:18">
      <c r="A125" s="5">
        <v>1394</v>
      </c>
      <c r="B125" s="5">
        <v>4</v>
      </c>
      <c r="C125" s="5" t="s">
        <v>385</v>
      </c>
      <c r="D125" s="5" t="s">
        <v>386</v>
      </c>
      <c r="E125" s="5">
        <v>59778</v>
      </c>
      <c r="F125" s="5">
        <v>69</v>
      </c>
      <c r="G125" s="5">
        <v>1732</v>
      </c>
      <c r="H125" s="5">
        <v>512</v>
      </c>
      <c r="I125" s="5">
        <v>2345</v>
      </c>
      <c r="J125" s="5">
        <v>15246</v>
      </c>
      <c r="K125" s="5">
        <v>5748</v>
      </c>
      <c r="L125" s="5">
        <v>6802</v>
      </c>
      <c r="M125" s="5">
        <v>293</v>
      </c>
      <c r="N125" s="5">
        <v>2057</v>
      </c>
      <c r="O125" s="5">
        <v>1585</v>
      </c>
      <c r="P125" s="5">
        <v>3563</v>
      </c>
      <c r="Q125" s="5">
        <v>2379</v>
      </c>
      <c r="R125" s="5">
        <v>17447</v>
      </c>
    </row>
    <row r="126" spans="1:18">
      <c r="A126" s="5">
        <v>1394</v>
      </c>
      <c r="B126" s="5">
        <v>4</v>
      </c>
      <c r="C126" s="5" t="s">
        <v>387</v>
      </c>
      <c r="D126" s="5" t="s">
        <v>388</v>
      </c>
      <c r="E126" s="5">
        <v>207823</v>
      </c>
      <c r="F126" s="5">
        <v>1968</v>
      </c>
      <c r="G126" s="5">
        <v>6029</v>
      </c>
      <c r="H126" s="5">
        <v>559</v>
      </c>
      <c r="I126" s="5">
        <v>13252</v>
      </c>
      <c r="J126" s="5">
        <v>57778</v>
      </c>
      <c r="K126" s="5">
        <v>31007</v>
      </c>
      <c r="L126" s="5">
        <v>9399</v>
      </c>
      <c r="M126" s="5">
        <v>2990</v>
      </c>
      <c r="N126" s="5">
        <v>8652</v>
      </c>
      <c r="O126" s="5">
        <v>16564</v>
      </c>
      <c r="P126" s="5">
        <v>19303</v>
      </c>
      <c r="Q126" s="5">
        <v>13571</v>
      </c>
      <c r="R126" s="5">
        <v>26750</v>
      </c>
    </row>
    <row r="127" spans="1:18">
      <c r="A127" s="5">
        <v>1394</v>
      </c>
      <c r="B127" s="5">
        <v>4</v>
      </c>
      <c r="C127" s="5" t="s">
        <v>389</v>
      </c>
      <c r="D127" s="5" t="s">
        <v>390</v>
      </c>
      <c r="E127" s="5">
        <v>192534</v>
      </c>
      <c r="F127" s="5">
        <v>1512</v>
      </c>
      <c r="G127" s="5">
        <v>1404</v>
      </c>
      <c r="H127" s="5">
        <v>281</v>
      </c>
      <c r="I127" s="5">
        <v>3060</v>
      </c>
      <c r="J127" s="5">
        <v>43826</v>
      </c>
      <c r="K127" s="5">
        <v>6083</v>
      </c>
      <c r="L127" s="5">
        <v>5529</v>
      </c>
      <c r="M127" s="5">
        <v>600</v>
      </c>
      <c r="N127" s="5">
        <v>10823</v>
      </c>
      <c r="O127" s="5">
        <v>2378</v>
      </c>
      <c r="P127" s="5">
        <v>15085</v>
      </c>
      <c r="Q127" s="5">
        <v>2727</v>
      </c>
      <c r="R127" s="5">
        <v>99226</v>
      </c>
    </row>
    <row r="128" spans="1:18">
      <c r="A128" s="5">
        <v>1394</v>
      </c>
      <c r="B128" s="5">
        <v>4</v>
      </c>
      <c r="C128" s="5" t="s">
        <v>391</v>
      </c>
      <c r="D128" s="5" t="s">
        <v>392</v>
      </c>
      <c r="E128" s="5">
        <v>1328891</v>
      </c>
      <c r="F128" s="5">
        <v>18614</v>
      </c>
      <c r="G128" s="5">
        <v>87595</v>
      </c>
      <c r="H128" s="5">
        <v>6034</v>
      </c>
      <c r="I128" s="5">
        <v>32241</v>
      </c>
      <c r="J128" s="5">
        <v>250441</v>
      </c>
      <c r="K128" s="5">
        <v>123724</v>
      </c>
      <c r="L128" s="5">
        <v>61234</v>
      </c>
      <c r="M128" s="5">
        <v>8186</v>
      </c>
      <c r="N128" s="5">
        <v>60566</v>
      </c>
      <c r="O128" s="5">
        <v>26825</v>
      </c>
      <c r="P128" s="5">
        <v>149941</v>
      </c>
      <c r="Q128" s="5">
        <v>36024</v>
      </c>
      <c r="R128" s="5">
        <v>467466</v>
      </c>
    </row>
    <row r="129" spans="1:18">
      <c r="A129" s="5">
        <v>1394</v>
      </c>
      <c r="B129" s="5">
        <v>2</v>
      </c>
      <c r="C129" s="5" t="s">
        <v>393</v>
      </c>
      <c r="D129" s="5" t="s">
        <v>394</v>
      </c>
      <c r="E129" s="5">
        <v>2808367</v>
      </c>
      <c r="F129" s="5">
        <v>37737</v>
      </c>
      <c r="G129" s="5">
        <v>119287</v>
      </c>
      <c r="H129" s="5">
        <v>336</v>
      </c>
      <c r="I129" s="5">
        <v>32483</v>
      </c>
      <c r="J129" s="5">
        <v>142401</v>
      </c>
      <c r="K129" s="5">
        <v>51891</v>
      </c>
      <c r="L129" s="5">
        <v>68464</v>
      </c>
      <c r="M129" s="5">
        <v>9400</v>
      </c>
      <c r="N129" s="5">
        <v>120091</v>
      </c>
      <c r="O129" s="5">
        <v>131858</v>
      </c>
      <c r="P129" s="5">
        <v>557279</v>
      </c>
      <c r="Q129" s="5">
        <v>111196</v>
      </c>
      <c r="R129" s="5">
        <v>1425943</v>
      </c>
    </row>
    <row r="130" spans="1:18">
      <c r="A130" s="5">
        <v>1394</v>
      </c>
      <c r="B130" s="5">
        <v>3</v>
      </c>
      <c r="C130" s="5" t="s">
        <v>395</v>
      </c>
      <c r="D130" s="5" t="s">
        <v>396</v>
      </c>
      <c r="E130" s="5">
        <v>73752</v>
      </c>
      <c r="F130" s="5">
        <v>0</v>
      </c>
      <c r="G130" s="5">
        <v>5950</v>
      </c>
      <c r="H130" s="5">
        <v>0</v>
      </c>
      <c r="I130" s="5">
        <v>1923</v>
      </c>
      <c r="J130" s="5">
        <v>5454</v>
      </c>
      <c r="K130" s="5">
        <v>14578</v>
      </c>
      <c r="L130" s="5">
        <v>1794</v>
      </c>
      <c r="M130" s="5">
        <v>1207</v>
      </c>
      <c r="N130" s="5">
        <v>3841</v>
      </c>
      <c r="O130" s="5">
        <v>3845</v>
      </c>
      <c r="P130" s="5">
        <v>19847</v>
      </c>
      <c r="Q130" s="5">
        <v>4813</v>
      </c>
      <c r="R130" s="5">
        <v>10503</v>
      </c>
    </row>
    <row r="131" spans="1:18">
      <c r="A131" s="5">
        <v>1394</v>
      </c>
      <c r="B131" s="5">
        <v>4</v>
      </c>
      <c r="C131" s="5" t="s">
        <v>397</v>
      </c>
      <c r="D131" s="5" t="s">
        <v>396</v>
      </c>
      <c r="E131" s="5">
        <v>73752</v>
      </c>
      <c r="F131" s="5">
        <v>0</v>
      </c>
      <c r="G131" s="5">
        <v>5950</v>
      </c>
      <c r="H131" s="5">
        <v>0</v>
      </c>
      <c r="I131" s="5">
        <v>1923</v>
      </c>
      <c r="J131" s="5">
        <v>5454</v>
      </c>
      <c r="K131" s="5">
        <v>14578</v>
      </c>
      <c r="L131" s="5">
        <v>1794</v>
      </c>
      <c r="M131" s="5">
        <v>1207</v>
      </c>
      <c r="N131" s="5">
        <v>3841</v>
      </c>
      <c r="O131" s="5">
        <v>3845</v>
      </c>
      <c r="P131" s="5">
        <v>19847</v>
      </c>
      <c r="Q131" s="5">
        <v>4813</v>
      </c>
      <c r="R131" s="5">
        <v>10503</v>
      </c>
    </row>
    <row r="132" spans="1:18">
      <c r="A132" s="5">
        <v>1394</v>
      </c>
      <c r="B132" s="5">
        <v>3</v>
      </c>
      <c r="C132" s="5" t="s">
        <v>398</v>
      </c>
      <c r="D132" s="5" t="s">
        <v>399</v>
      </c>
      <c r="E132" s="5">
        <v>425934</v>
      </c>
      <c r="F132" s="5">
        <v>17968</v>
      </c>
      <c r="G132" s="5">
        <v>28238</v>
      </c>
      <c r="H132" s="5">
        <v>52</v>
      </c>
      <c r="I132" s="5">
        <v>8621</v>
      </c>
      <c r="J132" s="5">
        <v>23710</v>
      </c>
      <c r="K132" s="5">
        <v>7229</v>
      </c>
      <c r="L132" s="5">
        <v>27991</v>
      </c>
      <c r="M132" s="5">
        <v>2606</v>
      </c>
      <c r="N132" s="5">
        <v>25858</v>
      </c>
      <c r="O132" s="5">
        <v>3716</v>
      </c>
      <c r="P132" s="5">
        <v>33167</v>
      </c>
      <c r="Q132" s="5">
        <v>52507</v>
      </c>
      <c r="R132" s="5">
        <v>194271</v>
      </c>
    </row>
    <row r="133" spans="1:18">
      <c r="A133" s="5">
        <v>1394</v>
      </c>
      <c r="B133" s="5">
        <v>4</v>
      </c>
      <c r="C133" s="5" t="s">
        <v>400</v>
      </c>
      <c r="D133" s="5" t="s">
        <v>399</v>
      </c>
      <c r="E133" s="5">
        <v>425934</v>
      </c>
      <c r="F133" s="5">
        <v>17968</v>
      </c>
      <c r="G133" s="5">
        <v>28238</v>
      </c>
      <c r="H133" s="5">
        <v>52</v>
      </c>
      <c r="I133" s="5">
        <v>8621</v>
      </c>
      <c r="J133" s="5">
        <v>23710</v>
      </c>
      <c r="K133" s="5">
        <v>7229</v>
      </c>
      <c r="L133" s="5">
        <v>27991</v>
      </c>
      <c r="M133" s="5">
        <v>2606</v>
      </c>
      <c r="N133" s="5">
        <v>25858</v>
      </c>
      <c r="O133" s="5">
        <v>3716</v>
      </c>
      <c r="P133" s="5">
        <v>33167</v>
      </c>
      <c r="Q133" s="5">
        <v>52507</v>
      </c>
      <c r="R133" s="5">
        <v>194271</v>
      </c>
    </row>
    <row r="134" spans="1:18">
      <c r="A134" s="5">
        <v>1394</v>
      </c>
      <c r="B134" s="5">
        <v>3</v>
      </c>
      <c r="C134" s="5" t="s">
        <v>401</v>
      </c>
      <c r="D134" s="5" t="s">
        <v>402</v>
      </c>
      <c r="E134" s="5">
        <v>198654</v>
      </c>
      <c r="F134" s="5">
        <v>830</v>
      </c>
      <c r="G134" s="5">
        <v>2261</v>
      </c>
      <c r="H134" s="5">
        <v>9</v>
      </c>
      <c r="I134" s="5">
        <v>6507</v>
      </c>
      <c r="J134" s="5">
        <v>20148</v>
      </c>
      <c r="K134" s="5">
        <v>10042</v>
      </c>
      <c r="L134" s="5">
        <v>4612</v>
      </c>
      <c r="M134" s="5">
        <v>321</v>
      </c>
      <c r="N134" s="5">
        <v>34543</v>
      </c>
      <c r="O134" s="5">
        <v>477</v>
      </c>
      <c r="P134" s="5">
        <v>12262</v>
      </c>
      <c r="Q134" s="5">
        <v>7715</v>
      </c>
      <c r="R134" s="5">
        <v>98929</v>
      </c>
    </row>
    <row r="135" spans="1:18">
      <c r="A135" s="5">
        <v>1394</v>
      </c>
      <c r="B135" s="5">
        <v>4</v>
      </c>
      <c r="C135" s="5" t="s">
        <v>403</v>
      </c>
      <c r="D135" s="5" t="s">
        <v>402</v>
      </c>
      <c r="E135" s="5">
        <v>198654</v>
      </c>
      <c r="F135" s="5">
        <v>830</v>
      </c>
      <c r="G135" s="5">
        <v>2261</v>
      </c>
      <c r="H135" s="5">
        <v>9</v>
      </c>
      <c r="I135" s="5">
        <v>6507</v>
      </c>
      <c r="J135" s="5">
        <v>20148</v>
      </c>
      <c r="K135" s="5">
        <v>10042</v>
      </c>
      <c r="L135" s="5">
        <v>4612</v>
      </c>
      <c r="M135" s="5">
        <v>321</v>
      </c>
      <c r="N135" s="5">
        <v>34543</v>
      </c>
      <c r="O135" s="5">
        <v>477</v>
      </c>
      <c r="P135" s="5">
        <v>12262</v>
      </c>
      <c r="Q135" s="5">
        <v>7715</v>
      </c>
      <c r="R135" s="5">
        <v>98929</v>
      </c>
    </row>
    <row r="136" spans="1:18">
      <c r="A136" s="5">
        <v>1394</v>
      </c>
      <c r="B136" s="5">
        <v>3</v>
      </c>
      <c r="C136" s="5" t="s">
        <v>404</v>
      </c>
      <c r="D136" s="5" t="s">
        <v>405</v>
      </c>
      <c r="E136" s="5">
        <v>1713406</v>
      </c>
      <c r="F136" s="5">
        <v>11469</v>
      </c>
      <c r="G136" s="5">
        <v>65396</v>
      </c>
      <c r="H136" s="5">
        <v>52</v>
      </c>
      <c r="I136" s="5">
        <v>7215</v>
      </c>
      <c r="J136" s="5">
        <v>62287</v>
      </c>
      <c r="K136" s="5">
        <v>9538</v>
      </c>
      <c r="L136" s="5">
        <v>19636</v>
      </c>
      <c r="M136" s="5">
        <v>807</v>
      </c>
      <c r="N136" s="5">
        <v>26998</v>
      </c>
      <c r="O136" s="5">
        <v>4118</v>
      </c>
      <c r="P136" s="5">
        <v>456277</v>
      </c>
      <c r="Q136" s="5">
        <v>21794</v>
      </c>
      <c r="R136" s="5">
        <v>1027819</v>
      </c>
    </row>
    <row r="137" spans="1:18">
      <c r="A137" s="5">
        <v>1394</v>
      </c>
      <c r="B137" s="5">
        <v>4</v>
      </c>
      <c r="C137" s="5" t="s">
        <v>406</v>
      </c>
      <c r="D137" s="5" t="s">
        <v>405</v>
      </c>
      <c r="E137" s="5">
        <v>1713406</v>
      </c>
      <c r="F137" s="5">
        <v>11469</v>
      </c>
      <c r="G137" s="5">
        <v>65396</v>
      </c>
      <c r="H137" s="5">
        <v>52</v>
      </c>
      <c r="I137" s="5">
        <v>7215</v>
      </c>
      <c r="J137" s="5">
        <v>62287</v>
      </c>
      <c r="K137" s="5">
        <v>9538</v>
      </c>
      <c r="L137" s="5">
        <v>19636</v>
      </c>
      <c r="M137" s="5">
        <v>807</v>
      </c>
      <c r="N137" s="5">
        <v>26998</v>
      </c>
      <c r="O137" s="5">
        <v>4118</v>
      </c>
      <c r="P137" s="5">
        <v>456277</v>
      </c>
      <c r="Q137" s="5">
        <v>21794</v>
      </c>
      <c r="R137" s="5">
        <v>1027819</v>
      </c>
    </row>
    <row r="138" spans="1:18">
      <c r="A138" s="5">
        <v>1394</v>
      </c>
      <c r="B138" s="5">
        <v>3</v>
      </c>
      <c r="C138" s="5" t="s">
        <v>407</v>
      </c>
      <c r="D138" s="5" t="s">
        <v>408</v>
      </c>
      <c r="E138" s="5">
        <v>207891</v>
      </c>
      <c r="F138" s="5">
        <v>7156</v>
      </c>
      <c r="G138" s="5">
        <v>4624</v>
      </c>
      <c r="H138" s="5">
        <v>207</v>
      </c>
      <c r="I138" s="5">
        <v>5761</v>
      </c>
      <c r="J138" s="5">
        <v>25989</v>
      </c>
      <c r="K138" s="5">
        <v>8538</v>
      </c>
      <c r="L138" s="5">
        <v>11963</v>
      </c>
      <c r="M138" s="5">
        <v>4209</v>
      </c>
      <c r="N138" s="5">
        <v>27541</v>
      </c>
      <c r="O138" s="5">
        <v>19457</v>
      </c>
      <c r="P138" s="5">
        <v>24881</v>
      </c>
      <c r="Q138" s="5">
        <v>20688</v>
      </c>
      <c r="R138" s="5">
        <v>46877</v>
      </c>
    </row>
    <row r="139" spans="1:18">
      <c r="A139" s="5">
        <v>1394</v>
      </c>
      <c r="B139" s="5">
        <v>4</v>
      </c>
      <c r="C139" s="5" t="s">
        <v>409</v>
      </c>
      <c r="D139" s="5" t="s">
        <v>410</v>
      </c>
      <c r="E139" s="5">
        <v>198954</v>
      </c>
      <c r="F139" s="5">
        <v>7156</v>
      </c>
      <c r="G139" s="5">
        <v>4388</v>
      </c>
      <c r="H139" s="5">
        <v>207</v>
      </c>
      <c r="I139" s="5">
        <v>5101</v>
      </c>
      <c r="J139" s="5">
        <v>25191</v>
      </c>
      <c r="K139" s="5">
        <v>8378</v>
      </c>
      <c r="L139" s="5">
        <v>11462</v>
      </c>
      <c r="M139" s="5">
        <v>4199</v>
      </c>
      <c r="N139" s="5">
        <v>27323</v>
      </c>
      <c r="O139" s="5">
        <v>19428</v>
      </c>
      <c r="P139" s="5">
        <v>20432</v>
      </c>
      <c r="Q139" s="5">
        <v>20306</v>
      </c>
      <c r="R139" s="5">
        <v>45381</v>
      </c>
    </row>
    <row r="140" spans="1:18">
      <c r="A140" s="5">
        <v>1394</v>
      </c>
      <c r="B140" s="5">
        <v>4</v>
      </c>
      <c r="C140" s="5" t="s">
        <v>411</v>
      </c>
      <c r="D140" s="5" t="s">
        <v>412</v>
      </c>
      <c r="E140" s="5">
        <v>8938</v>
      </c>
      <c r="F140" s="5">
        <v>0</v>
      </c>
      <c r="G140" s="5">
        <v>236</v>
      </c>
      <c r="H140" s="5">
        <v>0</v>
      </c>
      <c r="I140" s="5">
        <v>660</v>
      </c>
      <c r="J140" s="5">
        <v>799</v>
      </c>
      <c r="K140" s="5">
        <v>160</v>
      </c>
      <c r="L140" s="5">
        <v>501</v>
      </c>
      <c r="M140" s="5">
        <v>9</v>
      </c>
      <c r="N140" s="5">
        <v>218</v>
      </c>
      <c r="O140" s="5">
        <v>29</v>
      </c>
      <c r="P140" s="5">
        <v>4449</v>
      </c>
      <c r="Q140" s="5">
        <v>382</v>
      </c>
      <c r="R140" s="5">
        <v>1496</v>
      </c>
    </row>
    <row r="141" spans="1:18">
      <c r="A141" s="5">
        <v>1394</v>
      </c>
      <c r="B141" s="5">
        <v>3</v>
      </c>
      <c r="C141" s="5" t="s">
        <v>413</v>
      </c>
      <c r="D141" s="5" t="s">
        <v>414</v>
      </c>
      <c r="E141" s="5">
        <v>70079</v>
      </c>
      <c r="F141" s="5">
        <v>185</v>
      </c>
      <c r="G141" s="5">
        <v>3417</v>
      </c>
      <c r="H141" s="5">
        <v>17</v>
      </c>
      <c r="I141" s="5">
        <v>2035</v>
      </c>
      <c r="J141" s="5">
        <v>3784</v>
      </c>
      <c r="K141" s="5">
        <v>1450</v>
      </c>
      <c r="L141" s="5">
        <v>1882</v>
      </c>
      <c r="M141" s="5">
        <v>192</v>
      </c>
      <c r="N141" s="5">
        <v>888</v>
      </c>
      <c r="O141" s="5">
        <v>2460</v>
      </c>
      <c r="P141" s="5">
        <v>10206</v>
      </c>
      <c r="Q141" s="5">
        <v>1659</v>
      </c>
      <c r="R141" s="5">
        <v>41903</v>
      </c>
    </row>
    <row r="142" spans="1:18">
      <c r="A142" s="5">
        <v>1394</v>
      </c>
      <c r="B142" s="5">
        <v>4</v>
      </c>
      <c r="C142" s="5" t="s">
        <v>415</v>
      </c>
      <c r="D142" s="5" t="s">
        <v>414</v>
      </c>
      <c r="E142" s="5">
        <v>70079</v>
      </c>
      <c r="F142" s="5">
        <v>185</v>
      </c>
      <c r="G142" s="5">
        <v>3417</v>
      </c>
      <c r="H142" s="5">
        <v>17</v>
      </c>
      <c r="I142" s="5">
        <v>2035</v>
      </c>
      <c r="J142" s="5">
        <v>3784</v>
      </c>
      <c r="K142" s="5">
        <v>1450</v>
      </c>
      <c r="L142" s="5">
        <v>1882</v>
      </c>
      <c r="M142" s="5">
        <v>192</v>
      </c>
      <c r="N142" s="5">
        <v>888</v>
      </c>
      <c r="O142" s="5">
        <v>2460</v>
      </c>
      <c r="P142" s="5">
        <v>10206</v>
      </c>
      <c r="Q142" s="5">
        <v>1659</v>
      </c>
      <c r="R142" s="5">
        <v>41903</v>
      </c>
    </row>
    <row r="143" spans="1:18">
      <c r="A143" s="5">
        <v>1394</v>
      </c>
      <c r="B143" s="5">
        <v>7</v>
      </c>
      <c r="C143" s="5" t="s">
        <v>416</v>
      </c>
      <c r="D143" s="5" t="s">
        <v>417</v>
      </c>
      <c r="E143" s="5">
        <v>118651</v>
      </c>
      <c r="F143" s="5">
        <v>128</v>
      </c>
      <c r="G143" s="5">
        <v>9402</v>
      </c>
      <c r="H143" s="5">
        <v>0</v>
      </c>
      <c r="I143" s="5">
        <v>421</v>
      </c>
      <c r="J143" s="5">
        <v>1029</v>
      </c>
      <c r="K143" s="5">
        <v>517</v>
      </c>
      <c r="L143" s="5">
        <v>586</v>
      </c>
      <c r="M143" s="5">
        <v>59</v>
      </c>
      <c r="N143" s="5">
        <v>423</v>
      </c>
      <c r="O143" s="5">
        <v>97785</v>
      </c>
      <c r="P143" s="5">
        <v>639</v>
      </c>
      <c r="Q143" s="5">
        <v>2020</v>
      </c>
      <c r="R143" s="5">
        <v>5640</v>
      </c>
    </row>
    <row r="144" spans="1:18">
      <c r="A144" s="5">
        <v>1394</v>
      </c>
      <c r="B144" s="5">
        <v>9</v>
      </c>
      <c r="C144" s="5" t="s">
        <v>418</v>
      </c>
      <c r="D144" s="5" t="s">
        <v>417</v>
      </c>
      <c r="E144" s="5">
        <v>118651</v>
      </c>
      <c r="F144" s="5">
        <v>128</v>
      </c>
      <c r="G144" s="5">
        <v>9402</v>
      </c>
      <c r="H144" s="5">
        <v>0</v>
      </c>
      <c r="I144" s="5">
        <v>421</v>
      </c>
      <c r="J144" s="5">
        <v>1029</v>
      </c>
      <c r="K144" s="5">
        <v>517</v>
      </c>
      <c r="L144" s="5">
        <v>586</v>
      </c>
      <c r="M144" s="5">
        <v>59</v>
      </c>
      <c r="N144" s="5">
        <v>423</v>
      </c>
      <c r="O144" s="5">
        <v>97785</v>
      </c>
      <c r="P144" s="5">
        <v>639</v>
      </c>
      <c r="Q144" s="5">
        <v>2020</v>
      </c>
      <c r="R144" s="5">
        <v>5640</v>
      </c>
    </row>
    <row r="145" spans="1:18">
      <c r="A145" s="5">
        <v>1394</v>
      </c>
      <c r="B145" s="5">
        <v>2</v>
      </c>
      <c r="C145" s="5" t="s">
        <v>419</v>
      </c>
      <c r="D145" s="5" t="s">
        <v>420</v>
      </c>
      <c r="E145" s="5">
        <v>4834240</v>
      </c>
      <c r="F145" s="5">
        <v>241698</v>
      </c>
      <c r="G145" s="5">
        <v>169066</v>
      </c>
      <c r="H145" s="5">
        <v>50608</v>
      </c>
      <c r="I145" s="5">
        <v>88781</v>
      </c>
      <c r="J145" s="5">
        <v>1003291</v>
      </c>
      <c r="K145" s="5">
        <v>208969</v>
      </c>
      <c r="L145" s="5">
        <v>221115</v>
      </c>
      <c r="M145" s="5">
        <v>26679</v>
      </c>
      <c r="N145" s="5">
        <v>290093</v>
      </c>
      <c r="O145" s="5">
        <v>123511</v>
      </c>
      <c r="P145" s="5">
        <v>573372</v>
      </c>
      <c r="Q145" s="5">
        <v>157516</v>
      </c>
      <c r="R145" s="5">
        <v>1679538</v>
      </c>
    </row>
    <row r="146" spans="1:18">
      <c r="A146" s="5">
        <v>1394</v>
      </c>
      <c r="B146" s="5">
        <v>3</v>
      </c>
      <c r="C146" s="5" t="s">
        <v>421</v>
      </c>
      <c r="D146" s="5" t="s">
        <v>422</v>
      </c>
      <c r="E146" s="5">
        <v>1171169</v>
      </c>
      <c r="F146" s="5">
        <v>14440</v>
      </c>
      <c r="G146" s="5">
        <v>43226</v>
      </c>
      <c r="H146" s="5">
        <v>28614</v>
      </c>
      <c r="I146" s="5">
        <v>20589</v>
      </c>
      <c r="J146" s="5">
        <v>165095</v>
      </c>
      <c r="K146" s="5">
        <v>71461</v>
      </c>
      <c r="L146" s="5">
        <v>76653</v>
      </c>
      <c r="M146" s="5">
        <v>6974</v>
      </c>
      <c r="N146" s="5">
        <v>128837</v>
      </c>
      <c r="O146" s="5">
        <v>38628</v>
      </c>
      <c r="P146" s="5">
        <v>65388</v>
      </c>
      <c r="Q146" s="5">
        <v>60282</v>
      </c>
      <c r="R146" s="5">
        <v>450982</v>
      </c>
    </row>
    <row r="147" spans="1:18">
      <c r="A147" s="5">
        <v>1394</v>
      </c>
      <c r="B147" s="5">
        <v>4</v>
      </c>
      <c r="C147" s="5" t="s">
        <v>423</v>
      </c>
      <c r="D147" s="5" t="s">
        <v>422</v>
      </c>
      <c r="E147" s="5">
        <v>1171169</v>
      </c>
      <c r="F147" s="5">
        <v>14440</v>
      </c>
      <c r="G147" s="5">
        <v>43226</v>
      </c>
      <c r="H147" s="5">
        <v>28614</v>
      </c>
      <c r="I147" s="5">
        <v>20589</v>
      </c>
      <c r="J147" s="5">
        <v>165095</v>
      </c>
      <c r="K147" s="5">
        <v>71461</v>
      </c>
      <c r="L147" s="5">
        <v>76653</v>
      </c>
      <c r="M147" s="5">
        <v>6974</v>
      </c>
      <c r="N147" s="5">
        <v>128837</v>
      </c>
      <c r="O147" s="5">
        <v>38628</v>
      </c>
      <c r="P147" s="5">
        <v>65388</v>
      </c>
      <c r="Q147" s="5">
        <v>60282</v>
      </c>
      <c r="R147" s="5">
        <v>450982</v>
      </c>
    </row>
    <row r="148" spans="1:18">
      <c r="A148" s="5">
        <v>1394</v>
      </c>
      <c r="B148" s="5">
        <v>3</v>
      </c>
      <c r="C148" s="5" t="s">
        <v>424</v>
      </c>
      <c r="D148" s="5" t="s">
        <v>425</v>
      </c>
      <c r="E148" s="5">
        <v>657625</v>
      </c>
      <c r="F148" s="5">
        <v>0</v>
      </c>
      <c r="G148" s="5">
        <v>41305</v>
      </c>
      <c r="H148" s="5">
        <v>19500</v>
      </c>
      <c r="I148" s="5">
        <v>6710</v>
      </c>
      <c r="J148" s="5">
        <v>216402</v>
      </c>
      <c r="K148" s="5">
        <v>10154</v>
      </c>
      <c r="L148" s="5">
        <v>28652</v>
      </c>
      <c r="M148" s="5">
        <v>1381</v>
      </c>
      <c r="N148" s="5">
        <v>5953</v>
      </c>
      <c r="O148" s="5">
        <v>6765</v>
      </c>
      <c r="P148" s="5">
        <v>32199</v>
      </c>
      <c r="Q148" s="5">
        <v>15611</v>
      </c>
      <c r="R148" s="5">
        <v>272993</v>
      </c>
    </row>
    <row r="149" spans="1:18">
      <c r="A149" s="5">
        <v>1394</v>
      </c>
      <c r="B149" s="5">
        <v>4</v>
      </c>
      <c r="C149" s="5" t="s">
        <v>426</v>
      </c>
      <c r="D149" s="5" t="s">
        <v>425</v>
      </c>
      <c r="E149" s="5">
        <v>657625</v>
      </c>
      <c r="F149" s="5">
        <v>0</v>
      </c>
      <c r="G149" s="5">
        <v>41305</v>
      </c>
      <c r="H149" s="5">
        <v>19500</v>
      </c>
      <c r="I149" s="5">
        <v>6710</v>
      </c>
      <c r="J149" s="5">
        <v>216402</v>
      </c>
      <c r="K149" s="5">
        <v>10154</v>
      </c>
      <c r="L149" s="5">
        <v>28652</v>
      </c>
      <c r="M149" s="5">
        <v>1381</v>
      </c>
      <c r="N149" s="5">
        <v>5953</v>
      </c>
      <c r="O149" s="5">
        <v>6765</v>
      </c>
      <c r="P149" s="5">
        <v>32199</v>
      </c>
      <c r="Q149" s="5">
        <v>15611</v>
      </c>
      <c r="R149" s="5">
        <v>272993</v>
      </c>
    </row>
    <row r="150" spans="1:18">
      <c r="A150" s="5">
        <v>1394</v>
      </c>
      <c r="B150" s="5">
        <v>3</v>
      </c>
      <c r="C150" s="5" t="s">
        <v>427</v>
      </c>
      <c r="D150" s="5" t="s">
        <v>428</v>
      </c>
      <c r="E150" s="5">
        <v>894324</v>
      </c>
      <c r="F150" s="5">
        <v>114858</v>
      </c>
      <c r="G150" s="5">
        <v>17374</v>
      </c>
      <c r="H150" s="5">
        <v>1222</v>
      </c>
      <c r="I150" s="5">
        <v>16712</v>
      </c>
      <c r="J150" s="5">
        <v>210185</v>
      </c>
      <c r="K150" s="5">
        <v>36549</v>
      </c>
      <c r="L150" s="5">
        <v>58926</v>
      </c>
      <c r="M150" s="5">
        <v>12080</v>
      </c>
      <c r="N150" s="5">
        <v>104770</v>
      </c>
      <c r="O150" s="5">
        <v>27900</v>
      </c>
      <c r="P150" s="5">
        <v>61583</v>
      </c>
      <c r="Q150" s="5">
        <v>27234</v>
      </c>
      <c r="R150" s="5">
        <v>204930</v>
      </c>
    </row>
    <row r="151" spans="1:18">
      <c r="A151" s="5">
        <v>1394</v>
      </c>
      <c r="B151" s="5">
        <v>14</v>
      </c>
      <c r="C151" s="5" t="s">
        <v>429</v>
      </c>
      <c r="D151" s="5" t="s">
        <v>430</v>
      </c>
      <c r="E151" s="5">
        <v>894324</v>
      </c>
      <c r="F151" s="5">
        <v>114858</v>
      </c>
      <c r="G151" s="5">
        <v>17374</v>
      </c>
      <c r="H151" s="5">
        <v>1222</v>
      </c>
      <c r="I151" s="5">
        <v>16712</v>
      </c>
      <c r="J151" s="5">
        <v>210185</v>
      </c>
      <c r="K151" s="5">
        <v>36549</v>
      </c>
      <c r="L151" s="5">
        <v>58926</v>
      </c>
      <c r="M151" s="5">
        <v>12080</v>
      </c>
      <c r="N151" s="5">
        <v>104770</v>
      </c>
      <c r="O151" s="5">
        <v>27900</v>
      </c>
      <c r="P151" s="5">
        <v>61583</v>
      </c>
      <c r="Q151" s="5">
        <v>27234</v>
      </c>
      <c r="R151" s="5">
        <v>204930</v>
      </c>
    </row>
    <row r="152" spans="1:18">
      <c r="A152" s="5">
        <v>1394</v>
      </c>
      <c r="B152" s="5">
        <v>3</v>
      </c>
      <c r="C152" s="5" t="s">
        <v>431</v>
      </c>
      <c r="D152" s="5" t="s">
        <v>432</v>
      </c>
      <c r="E152" s="5">
        <v>347165</v>
      </c>
      <c r="F152" s="5">
        <v>76651</v>
      </c>
      <c r="G152" s="5">
        <v>8108</v>
      </c>
      <c r="H152" s="5">
        <v>548</v>
      </c>
      <c r="I152" s="5">
        <v>9367</v>
      </c>
      <c r="J152" s="5">
        <v>35805</v>
      </c>
      <c r="K152" s="5">
        <v>19588</v>
      </c>
      <c r="L152" s="5">
        <v>7369</v>
      </c>
      <c r="M152" s="5">
        <v>746</v>
      </c>
      <c r="N152" s="5">
        <v>14281</v>
      </c>
      <c r="O152" s="5">
        <v>17348</v>
      </c>
      <c r="P152" s="5">
        <v>32877</v>
      </c>
      <c r="Q152" s="5">
        <v>19438</v>
      </c>
      <c r="R152" s="5">
        <v>105039</v>
      </c>
    </row>
    <row r="153" spans="1:18">
      <c r="A153" s="5">
        <v>1394</v>
      </c>
      <c r="B153" s="5">
        <v>4</v>
      </c>
      <c r="C153" s="5" t="s">
        <v>433</v>
      </c>
      <c r="D153" s="5" t="s">
        <v>432</v>
      </c>
      <c r="E153" s="5">
        <v>347165</v>
      </c>
      <c r="F153" s="5">
        <v>76651</v>
      </c>
      <c r="G153" s="5">
        <v>8108</v>
      </c>
      <c r="H153" s="5">
        <v>548</v>
      </c>
      <c r="I153" s="5">
        <v>9367</v>
      </c>
      <c r="J153" s="5">
        <v>35805</v>
      </c>
      <c r="K153" s="5">
        <v>19588</v>
      </c>
      <c r="L153" s="5">
        <v>7369</v>
      </c>
      <c r="M153" s="5">
        <v>746</v>
      </c>
      <c r="N153" s="5">
        <v>14281</v>
      </c>
      <c r="O153" s="5">
        <v>17348</v>
      </c>
      <c r="P153" s="5">
        <v>32877</v>
      </c>
      <c r="Q153" s="5">
        <v>19438</v>
      </c>
      <c r="R153" s="5">
        <v>105039</v>
      </c>
    </row>
    <row r="154" spans="1:18">
      <c r="A154" s="5">
        <v>1394</v>
      </c>
      <c r="B154" s="5">
        <v>3</v>
      </c>
      <c r="C154" s="5" t="s">
        <v>434</v>
      </c>
      <c r="D154" s="5" t="s">
        <v>435</v>
      </c>
      <c r="E154" s="5">
        <v>1582342</v>
      </c>
      <c r="F154" s="5">
        <v>35662</v>
      </c>
      <c r="G154" s="5">
        <v>57710</v>
      </c>
      <c r="H154" s="5">
        <v>671</v>
      </c>
      <c r="I154" s="5">
        <v>33240</v>
      </c>
      <c r="J154" s="5">
        <v>333152</v>
      </c>
      <c r="K154" s="5">
        <v>65772</v>
      </c>
      <c r="L154" s="5">
        <v>44390</v>
      </c>
      <c r="M154" s="5">
        <v>4980</v>
      </c>
      <c r="N154" s="5">
        <v>31831</v>
      </c>
      <c r="O154" s="5">
        <v>25024</v>
      </c>
      <c r="P154" s="5">
        <v>365857</v>
      </c>
      <c r="Q154" s="5">
        <v>30642</v>
      </c>
      <c r="R154" s="5">
        <v>553410</v>
      </c>
    </row>
    <row r="155" spans="1:18">
      <c r="A155" s="5">
        <v>1394</v>
      </c>
      <c r="B155" s="5">
        <v>4</v>
      </c>
      <c r="C155" s="5" t="s">
        <v>436</v>
      </c>
      <c r="D155" s="5" t="s">
        <v>435</v>
      </c>
      <c r="E155" s="5">
        <v>1582342</v>
      </c>
      <c r="F155" s="5">
        <v>35662</v>
      </c>
      <c r="G155" s="5">
        <v>57710</v>
      </c>
      <c r="H155" s="5">
        <v>671</v>
      </c>
      <c r="I155" s="5">
        <v>33240</v>
      </c>
      <c r="J155" s="5">
        <v>333152</v>
      </c>
      <c r="K155" s="5">
        <v>65772</v>
      </c>
      <c r="L155" s="5">
        <v>44390</v>
      </c>
      <c r="M155" s="5">
        <v>4980</v>
      </c>
      <c r="N155" s="5">
        <v>31831</v>
      </c>
      <c r="O155" s="5">
        <v>25024</v>
      </c>
      <c r="P155" s="5">
        <v>365857</v>
      </c>
      <c r="Q155" s="5">
        <v>30642</v>
      </c>
      <c r="R155" s="5">
        <v>553410</v>
      </c>
    </row>
    <row r="156" spans="1:18">
      <c r="A156" s="5">
        <v>1394</v>
      </c>
      <c r="B156" s="5">
        <v>3</v>
      </c>
      <c r="C156" s="5" t="s">
        <v>437</v>
      </c>
      <c r="D156" s="5" t="s">
        <v>438</v>
      </c>
      <c r="E156" s="5">
        <v>181614</v>
      </c>
      <c r="F156" s="5">
        <v>87</v>
      </c>
      <c r="G156" s="5">
        <v>1343</v>
      </c>
      <c r="H156" s="5">
        <v>54</v>
      </c>
      <c r="I156" s="5">
        <v>2162</v>
      </c>
      <c r="J156" s="5">
        <v>42650</v>
      </c>
      <c r="K156" s="5">
        <v>5445</v>
      </c>
      <c r="L156" s="5">
        <v>5125</v>
      </c>
      <c r="M156" s="5">
        <v>518</v>
      </c>
      <c r="N156" s="5">
        <v>4420</v>
      </c>
      <c r="O156" s="5">
        <v>7846</v>
      </c>
      <c r="P156" s="5">
        <v>15469</v>
      </c>
      <c r="Q156" s="5">
        <v>4310</v>
      </c>
      <c r="R156" s="5">
        <v>92185</v>
      </c>
    </row>
    <row r="157" spans="1:18">
      <c r="A157" s="5">
        <v>1394</v>
      </c>
      <c r="B157" s="5">
        <v>4</v>
      </c>
      <c r="C157" s="5" t="s">
        <v>439</v>
      </c>
      <c r="D157" s="5" t="s">
        <v>438</v>
      </c>
      <c r="E157" s="5">
        <v>181614</v>
      </c>
      <c r="F157" s="5">
        <v>87</v>
      </c>
      <c r="G157" s="5">
        <v>1343</v>
      </c>
      <c r="H157" s="5">
        <v>54</v>
      </c>
      <c r="I157" s="5">
        <v>2162</v>
      </c>
      <c r="J157" s="5">
        <v>42650</v>
      </c>
      <c r="K157" s="5">
        <v>5445</v>
      </c>
      <c r="L157" s="5">
        <v>5125</v>
      </c>
      <c r="M157" s="5">
        <v>518</v>
      </c>
      <c r="N157" s="5">
        <v>4420</v>
      </c>
      <c r="O157" s="5">
        <v>7846</v>
      </c>
      <c r="P157" s="5">
        <v>15469</v>
      </c>
      <c r="Q157" s="5">
        <v>4310</v>
      </c>
      <c r="R157" s="5">
        <v>92185</v>
      </c>
    </row>
    <row r="158" spans="1:18">
      <c r="A158" s="5">
        <v>1394</v>
      </c>
      <c r="B158" s="5">
        <v>2</v>
      </c>
      <c r="C158" s="5" t="s">
        <v>440</v>
      </c>
      <c r="D158" s="5" t="s">
        <v>441</v>
      </c>
      <c r="E158" s="5">
        <v>4732120</v>
      </c>
      <c r="F158" s="5">
        <v>243002</v>
      </c>
      <c r="G158" s="5">
        <v>247843</v>
      </c>
      <c r="H158" s="5">
        <v>54187</v>
      </c>
      <c r="I158" s="5">
        <v>101634</v>
      </c>
      <c r="J158" s="5">
        <v>591749</v>
      </c>
      <c r="K158" s="5">
        <v>222570</v>
      </c>
      <c r="L158" s="5">
        <v>259888</v>
      </c>
      <c r="M158" s="5">
        <v>37845</v>
      </c>
      <c r="N158" s="5">
        <v>254606</v>
      </c>
      <c r="O158" s="5">
        <v>75499</v>
      </c>
      <c r="P158" s="5">
        <v>511178</v>
      </c>
      <c r="Q158" s="5">
        <v>262078</v>
      </c>
      <c r="R158" s="5">
        <v>1870041</v>
      </c>
    </row>
    <row r="159" spans="1:18">
      <c r="A159" s="5">
        <v>1394</v>
      </c>
      <c r="B159" s="5">
        <v>3</v>
      </c>
      <c r="C159" s="5" t="s">
        <v>442</v>
      </c>
      <c r="D159" s="5" t="s">
        <v>443</v>
      </c>
      <c r="E159" s="5">
        <v>3535573</v>
      </c>
      <c r="F159" s="5">
        <v>228281</v>
      </c>
      <c r="G159" s="5">
        <v>152354</v>
      </c>
      <c r="H159" s="5">
        <v>41770</v>
      </c>
      <c r="I159" s="5">
        <v>66459</v>
      </c>
      <c r="J159" s="5">
        <v>443244</v>
      </c>
      <c r="K159" s="5">
        <v>167388</v>
      </c>
      <c r="L159" s="5">
        <v>207536</v>
      </c>
      <c r="M159" s="5">
        <v>32545</v>
      </c>
      <c r="N159" s="5">
        <v>224443</v>
      </c>
      <c r="O159" s="5">
        <v>45776</v>
      </c>
      <c r="P159" s="5">
        <v>389983</v>
      </c>
      <c r="Q159" s="5">
        <v>214512</v>
      </c>
      <c r="R159" s="5">
        <v>1321282</v>
      </c>
    </row>
    <row r="160" spans="1:18">
      <c r="A160" s="5">
        <v>1394</v>
      </c>
      <c r="B160" s="5">
        <v>4</v>
      </c>
      <c r="C160" s="5" t="s">
        <v>444</v>
      </c>
      <c r="D160" s="5" t="s">
        <v>445</v>
      </c>
      <c r="E160" s="5">
        <v>736897</v>
      </c>
      <c r="F160" s="5">
        <v>20042</v>
      </c>
      <c r="G160" s="5">
        <v>8171</v>
      </c>
      <c r="H160" s="5">
        <v>10260</v>
      </c>
      <c r="I160" s="5">
        <v>6571</v>
      </c>
      <c r="J160" s="5">
        <v>29749</v>
      </c>
      <c r="K160" s="5">
        <v>25751</v>
      </c>
      <c r="L160" s="5">
        <v>38977</v>
      </c>
      <c r="M160" s="5">
        <v>7364</v>
      </c>
      <c r="N160" s="5">
        <v>20605</v>
      </c>
      <c r="O160" s="5">
        <v>8812</v>
      </c>
      <c r="P160" s="5">
        <v>53899</v>
      </c>
      <c r="Q160" s="5">
        <v>19830</v>
      </c>
      <c r="R160" s="5">
        <v>486866</v>
      </c>
    </row>
    <row r="161" spans="1:18">
      <c r="A161" s="5">
        <v>1394</v>
      </c>
      <c r="B161" s="5">
        <v>4</v>
      </c>
      <c r="C161" s="5" t="s">
        <v>446</v>
      </c>
      <c r="D161" s="5" t="s">
        <v>447</v>
      </c>
      <c r="E161" s="5">
        <v>20157</v>
      </c>
      <c r="F161" s="5">
        <v>0</v>
      </c>
      <c r="G161" s="5">
        <v>5124</v>
      </c>
      <c r="H161" s="5">
        <v>0</v>
      </c>
      <c r="I161" s="5">
        <v>407</v>
      </c>
      <c r="J161" s="5">
        <v>5282</v>
      </c>
      <c r="K161" s="5">
        <v>643</v>
      </c>
      <c r="L161" s="5">
        <v>697</v>
      </c>
      <c r="M161" s="5">
        <v>52</v>
      </c>
      <c r="N161" s="5">
        <v>524</v>
      </c>
      <c r="O161" s="5">
        <v>156</v>
      </c>
      <c r="P161" s="5">
        <v>1704</v>
      </c>
      <c r="Q161" s="5">
        <v>597</v>
      </c>
      <c r="R161" s="5">
        <v>4971</v>
      </c>
    </row>
    <row r="162" spans="1:18">
      <c r="A162" s="5">
        <v>1394</v>
      </c>
      <c r="B162" s="5">
        <v>4</v>
      </c>
      <c r="C162" s="5" t="s">
        <v>448</v>
      </c>
      <c r="D162" s="5" t="s">
        <v>449</v>
      </c>
      <c r="E162" s="5">
        <v>787387</v>
      </c>
      <c r="F162" s="5">
        <v>95629</v>
      </c>
      <c r="G162" s="5">
        <v>33290</v>
      </c>
      <c r="H162" s="5">
        <v>1206</v>
      </c>
      <c r="I162" s="5">
        <v>13763</v>
      </c>
      <c r="J162" s="5">
        <v>95963</v>
      </c>
      <c r="K162" s="5">
        <v>30639</v>
      </c>
      <c r="L162" s="5">
        <v>25199</v>
      </c>
      <c r="M162" s="5">
        <v>7949</v>
      </c>
      <c r="N162" s="5">
        <v>78995</v>
      </c>
      <c r="O162" s="5">
        <v>8480</v>
      </c>
      <c r="P162" s="5">
        <v>72936</v>
      </c>
      <c r="Q162" s="5">
        <v>42062</v>
      </c>
      <c r="R162" s="5">
        <v>281279</v>
      </c>
    </row>
    <row r="163" spans="1:18">
      <c r="A163" s="5">
        <v>1394</v>
      </c>
      <c r="B163" s="5">
        <v>4</v>
      </c>
      <c r="C163" s="5" t="s">
        <v>450</v>
      </c>
      <c r="D163" s="5" t="s">
        <v>451</v>
      </c>
      <c r="E163" s="5">
        <v>79344</v>
      </c>
      <c r="F163" s="5">
        <v>145</v>
      </c>
      <c r="G163" s="5">
        <v>13234</v>
      </c>
      <c r="H163" s="5">
        <v>1177</v>
      </c>
      <c r="I163" s="5">
        <v>2266</v>
      </c>
      <c r="J163" s="5">
        <v>14936</v>
      </c>
      <c r="K163" s="5">
        <v>11889</v>
      </c>
      <c r="L163" s="5">
        <v>6111</v>
      </c>
      <c r="M163" s="5">
        <v>598</v>
      </c>
      <c r="N163" s="5">
        <v>3644</v>
      </c>
      <c r="O163" s="5">
        <v>1953</v>
      </c>
      <c r="P163" s="5">
        <v>5575</v>
      </c>
      <c r="Q163" s="5">
        <v>4575</v>
      </c>
      <c r="R163" s="5">
        <v>13242</v>
      </c>
    </row>
    <row r="164" spans="1:18">
      <c r="A164" s="5">
        <v>1394</v>
      </c>
      <c r="B164" s="5">
        <v>4</v>
      </c>
      <c r="C164" s="5" t="s">
        <v>452</v>
      </c>
      <c r="D164" s="5" t="s">
        <v>453</v>
      </c>
      <c r="E164" s="5">
        <v>29720</v>
      </c>
      <c r="F164" s="5">
        <v>27</v>
      </c>
      <c r="G164" s="5">
        <v>5635</v>
      </c>
      <c r="H164" s="5">
        <v>540</v>
      </c>
      <c r="I164" s="5">
        <v>859</v>
      </c>
      <c r="J164" s="5">
        <v>4931</v>
      </c>
      <c r="K164" s="5">
        <v>3735</v>
      </c>
      <c r="L164" s="5">
        <v>1068</v>
      </c>
      <c r="M164" s="5">
        <v>82</v>
      </c>
      <c r="N164" s="5">
        <v>511</v>
      </c>
      <c r="O164" s="5">
        <v>607</v>
      </c>
      <c r="P164" s="5">
        <v>6159</v>
      </c>
      <c r="Q164" s="5">
        <v>1483</v>
      </c>
      <c r="R164" s="5">
        <v>4084</v>
      </c>
    </row>
    <row r="165" spans="1:18">
      <c r="A165" s="5">
        <v>1394</v>
      </c>
      <c r="B165" s="5">
        <v>4</v>
      </c>
      <c r="C165" s="5" t="s">
        <v>454</v>
      </c>
      <c r="D165" s="5" t="s">
        <v>455</v>
      </c>
      <c r="E165" s="5">
        <v>363410</v>
      </c>
      <c r="F165" s="5">
        <v>76962</v>
      </c>
      <c r="G165" s="5">
        <v>17183</v>
      </c>
      <c r="H165" s="5">
        <v>980</v>
      </c>
      <c r="I165" s="5">
        <v>9169</v>
      </c>
      <c r="J165" s="5">
        <v>30005</v>
      </c>
      <c r="K165" s="5">
        <v>17389</v>
      </c>
      <c r="L165" s="5">
        <v>11202</v>
      </c>
      <c r="M165" s="5">
        <v>5748</v>
      </c>
      <c r="N165" s="5">
        <v>15644</v>
      </c>
      <c r="O165" s="5">
        <v>4305</v>
      </c>
      <c r="P165" s="5">
        <v>75985</v>
      </c>
      <c r="Q165" s="5">
        <v>17045</v>
      </c>
      <c r="R165" s="5">
        <v>81793</v>
      </c>
    </row>
    <row r="166" spans="1:18">
      <c r="A166" s="5">
        <v>1394</v>
      </c>
      <c r="B166" s="5">
        <v>4</v>
      </c>
      <c r="C166" s="5" t="s">
        <v>456</v>
      </c>
      <c r="D166" s="5" t="s">
        <v>457</v>
      </c>
      <c r="E166" s="5">
        <v>56037</v>
      </c>
      <c r="F166" s="5">
        <v>455</v>
      </c>
      <c r="G166" s="5">
        <v>10581</v>
      </c>
      <c r="H166" s="5">
        <v>0</v>
      </c>
      <c r="I166" s="5">
        <v>4931</v>
      </c>
      <c r="J166" s="5">
        <v>8330</v>
      </c>
      <c r="K166" s="5">
        <v>289</v>
      </c>
      <c r="L166" s="5">
        <v>4288</v>
      </c>
      <c r="M166" s="5">
        <v>274</v>
      </c>
      <c r="N166" s="5">
        <v>12743</v>
      </c>
      <c r="O166" s="5">
        <v>0</v>
      </c>
      <c r="P166" s="5">
        <v>1611</v>
      </c>
      <c r="Q166" s="5">
        <v>7858</v>
      </c>
      <c r="R166" s="5">
        <v>4675</v>
      </c>
    </row>
    <row r="167" spans="1:18">
      <c r="A167" s="5">
        <v>1394</v>
      </c>
      <c r="B167" s="5">
        <v>9</v>
      </c>
      <c r="C167" s="5" t="s">
        <v>458</v>
      </c>
      <c r="D167" s="5" t="s">
        <v>459</v>
      </c>
      <c r="E167" s="5">
        <v>1462621</v>
      </c>
      <c r="F167" s="5">
        <v>35023</v>
      </c>
      <c r="G167" s="5">
        <v>59136</v>
      </c>
      <c r="H167" s="5">
        <v>27607</v>
      </c>
      <c r="I167" s="5">
        <v>28495</v>
      </c>
      <c r="J167" s="5">
        <v>254049</v>
      </c>
      <c r="K167" s="5">
        <v>77053</v>
      </c>
      <c r="L167" s="5">
        <v>119993</v>
      </c>
      <c r="M167" s="5">
        <v>10478</v>
      </c>
      <c r="N167" s="5">
        <v>91777</v>
      </c>
      <c r="O167" s="5">
        <v>21464</v>
      </c>
      <c r="P167" s="5">
        <v>172114</v>
      </c>
      <c r="Q167" s="5">
        <v>121061</v>
      </c>
      <c r="R167" s="5">
        <v>444372</v>
      </c>
    </row>
    <row r="168" spans="1:18">
      <c r="A168" s="5">
        <v>1394</v>
      </c>
      <c r="B168" s="5">
        <v>3</v>
      </c>
      <c r="C168" s="5" t="s">
        <v>460</v>
      </c>
      <c r="D168" s="5" t="s">
        <v>461</v>
      </c>
      <c r="E168" s="5">
        <v>1196547</v>
      </c>
      <c r="F168" s="5">
        <v>14721</v>
      </c>
      <c r="G168" s="5">
        <v>95489</v>
      </c>
      <c r="H168" s="5">
        <v>12417</v>
      </c>
      <c r="I168" s="5">
        <v>35175</v>
      </c>
      <c r="J168" s="5">
        <v>148505</v>
      </c>
      <c r="K168" s="5">
        <v>55182</v>
      </c>
      <c r="L168" s="5">
        <v>52352</v>
      </c>
      <c r="M168" s="5">
        <v>5300</v>
      </c>
      <c r="N168" s="5">
        <v>30163</v>
      </c>
      <c r="O168" s="5">
        <v>29723</v>
      </c>
      <c r="P168" s="5">
        <v>121195</v>
      </c>
      <c r="Q168" s="5">
        <v>47566</v>
      </c>
      <c r="R168" s="5">
        <v>548760</v>
      </c>
    </row>
    <row r="169" spans="1:18">
      <c r="A169" s="5">
        <v>1394</v>
      </c>
      <c r="B169" s="5">
        <v>4</v>
      </c>
      <c r="C169" s="5" t="s">
        <v>462</v>
      </c>
      <c r="D169" s="5" t="s">
        <v>463</v>
      </c>
      <c r="E169" s="5">
        <v>192858</v>
      </c>
      <c r="F169" s="5">
        <v>10831</v>
      </c>
      <c r="G169" s="5">
        <v>11037</v>
      </c>
      <c r="H169" s="5">
        <v>320</v>
      </c>
      <c r="I169" s="5">
        <v>4180</v>
      </c>
      <c r="J169" s="5">
        <v>13860</v>
      </c>
      <c r="K169" s="5">
        <v>9151</v>
      </c>
      <c r="L169" s="5">
        <v>8638</v>
      </c>
      <c r="M169" s="5">
        <v>3073</v>
      </c>
      <c r="N169" s="5">
        <v>3827</v>
      </c>
      <c r="O169" s="5">
        <v>3159</v>
      </c>
      <c r="P169" s="5">
        <v>28138</v>
      </c>
      <c r="Q169" s="5">
        <v>7306</v>
      </c>
      <c r="R169" s="5">
        <v>89338</v>
      </c>
    </row>
    <row r="170" spans="1:18">
      <c r="A170" s="5">
        <v>1394</v>
      </c>
      <c r="B170" s="5">
        <v>4</v>
      </c>
      <c r="C170" s="5" t="s">
        <v>464</v>
      </c>
      <c r="D170" s="5" t="s">
        <v>465</v>
      </c>
      <c r="E170" s="5">
        <v>108294</v>
      </c>
      <c r="F170" s="5">
        <v>2323</v>
      </c>
      <c r="G170" s="5">
        <v>4404</v>
      </c>
      <c r="H170" s="5">
        <v>1051</v>
      </c>
      <c r="I170" s="5">
        <v>5082</v>
      </c>
      <c r="J170" s="5">
        <v>8313</v>
      </c>
      <c r="K170" s="5">
        <v>6872</v>
      </c>
      <c r="L170" s="5">
        <v>9282</v>
      </c>
      <c r="M170" s="5">
        <v>397</v>
      </c>
      <c r="N170" s="5">
        <v>2505</v>
      </c>
      <c r="O170" s="5">
        <v>2052</v>
      </c>
      <c r="P170" s="5">
        <v>18535</v>
      </c>
      <c r="Q170" s="5">
        <v>13230</v>
      </c>
      <c r="R170" s="5">
        <v>34248</v>
      </c>
    </row>
    <row r="171" spans="1:18">
      <c r="A171" s="5">
        <v>1394</v>
      </c>
      <c r="B171" s="5">
        <v>4</v>
      </c>
      <c r="C171" s="5" t="s">
        <v>466</v>
      </c>
      <c r="D171" s="5" t="s">
        <v>467</v>
      </c>
      <c r="E171" s="5">
        <v>12766</v>
      </c>
      <c r="F171" s="5">
        <v>0</v>
      </c>
      <c r="G171" s="5">
        <v>1394</v>
      </c>
      <c r="H171" s="5">
        <v>175</v>
      </c>
      <c r="I171" s="5">
        <v>576</v>
      </c>
      <c r="J171" s="5">
        <v>3969</v>
      </c>
      <c r="K171" s="5">
        <v>1848</v>
      </c>
      <c r="L171" s="5">
        <v>664</v>
      </c>
      <c r="M171" s="5">
        <v>75</v>
      </c>
      <c r="N171" s="5">
        <v>246</v>
      </c>
      <c r="O171" s="5">
        <v>732</v>
      </c>
      <c r="P171" s="5">
        <v>241</v>
      </c>
      <c r="Q171" s="5">
        <v>630</v>
      </c>
      <c r="R171" s="5">
        <v>2217</v>
      </c>
    </row>
    <row r="172" spans="1:18">
      <c r="A172" s="5">
        <v>1394</v>
      </c>
      <c r="B172" s="5">
        <v>4</v>
      </c>
      <c r="C172" s="5" t="s">
        <v>468</v>
      </c>
      <c r="D172" s="5" t="s">
        <v>469</v>
      </c>
      <c r="E172" s="5">
        <v>170462</v>
      </c>
      <c r="F172" s="5">
        <v>816</v>
      </c>
      <c r="G172" s="5">
        <v>12945</v>
      </c>
      <c r="H172" s="5">
        <v>9820</v>
      </c>
      <c r="I172" s="5">
        <v>5821</v>
      </c>
      <c r="J172" s="5">
        <v>23286</v>
      </c>
      <c r="K172" s="5">
        <v>11178</v>
      </c>
      <c r="L172" s="5">
        <v>9239</v>
      </c>
      <c r="M172" s="5">
        <v>683</v>
      </c>
      <c r="N172" s="5">
        <v>15869</v>
      </c>
      <c r="O172" s="5">
        <v>13499</v>
      </c>
      <c r="P172" s="5">
        <v>20949</v>
      </c>
      <c r="Q172" s="5">
        <v>9278</v>
      </c>
      <c r="R172" s="5">
        <v>37078</v>
      </c>
    </row>
    <row r="173" spans="1:18">
      <c r="A173" s="5">
        <v>1394</v>
      </c>
      <c r="B173" s="5">
        <v>4</v>
      </c>
      <c r="C173" s="5" t="s">
        <v>470</v>
      </c>
      <c r="D173" s="5" t="s">
        <v>471</v>
      </c>
      <c r="E173" s="5">
        <v>88318</v>
      </c>
      <c r="F173" s="5">
        <v>601</v>
      </c>
      <c r="G173" s="5">
        <v>6765</v>
      </c>
      <c r="H173" s="5">
        <v>927</v>
      </c>
      <c r="I173" s="5">
        <v>8206</v>
      </c>
      <c r="J173" s="5">
        <v>29841</v>
      </c>
      <c r="K173" s="5">
        <v>4658</v>
      </c>
      <c r="L173" s="5">
        <v>6291</v>
      </c>
      <c r="M173" s="5">
        <v>353</v>
      </c>
      <c r="N173" s="5">
        <v>3210</v>
      </c>
      <c r="O173" s="5">
        <v>2960</v>
      </c>
      <c r="P173" s="5">
        <v>11465</v>
      </c>
      <c r="Q173" s="5">
        <v>6988</v>
      </c>
      <c r="R173" s="5">
        <v>6053</v>
      </c>
    </row>
    <row r="174" spans="1:18">
      <c r="A174" s="5">
        <v>1394</v>
      </c>
      <c r="B174" s="5">
        <v>4</v>
      </c>
      <c r="C174" s="5" t="s">
        <v>472</v>
      </c>
      <c r="D174" s="5" t="s">
        <v>473</v>
      </c>
      <c r="E174" s="5">
        <v>39658</v>
      </c>
      <c r="F174" s="5">
        <v>0</v>
      </c>
      <c r="G174" s="5">
        <v>4027</v>
      </c>
      <c r="H174" s="5">
        <v>0</v>
      </c>
      <c r="I174" s="5">
        <v>2639</v>
      </c>
      <c r="J174" s="5">
        <v>7110</v>
      </c>
      <c r="K174" s="5">
        <v>2179</v>
      </c>
      <c r="L174" s="5">
        <v>4177</v>
      </c>
      <c r="M174" s="5">
        <v>127</v>
      </c>
      <c r="N174" s="5">
        <v>147</v>
      </c>
      <c r="O174" s="5">
        <v>76</v>
      </c>
      <c r="P174" s="5">
        <v>15799</v>
      </c>
      <c r="Q174" s="5">
        <v>3162</v>
      </c>
      <c r="R174" s="5">
        <v>215</v>
      </c>
    </row>
    <row r="175" spans="1:18">
      <c r="A175" s="5">
        <v>1394</v>
      </c>
      <c r="B175" s="5">
        <v>4</v>
      </c>
      <c r="C175" s="5" t="s">
        <v>474</v>
      </c>
      <c r="D175" s="5" t="s">
        <v>475</v>
      </c>
      <c r="E175" s="5">
        <v>584190</v>
      </c>
      <c r="F175" s="5">
        <v>150</v>
      </c>
      <c r="G175" s="5">
        <v>54916</v>
      </c>
      <c r="H175" s="5">
        <v>124</v>
      </c>
      <c r="I175" s="5">
        <v>8672</v>
      </c>
      <c r="J175" s="5">
        <v>62126</v>
      </c>
      <c r="K175" s="5">
        <v>19297</v>
      </c>
      <c r="L175" s="5">
        <v>14060</v>
      </c>
      <c r="M175" s="5">
        <v>593</v>
      </c>
      <c r="N175" s="5">
        <v>4357</v>
      </c>
      <c r="O175" s="5">
        <v>7245</v>
      </c>
      <c r="P175" s="5">
        <v>26068</v>
      </c>
      <c r="Q175" s="5">
        <v>6973</v>
      </c>
      <c r="R175" s="5">
        <v>379610</v>
      </c>
    </row>
    <row r="176" spans="1:18">
      <c r="A176" s="5">
        <v>1394</v>
      </c>
      <c r="B176" s="5">
        <v>2</v>
      </c>
      <c r="C176" s="5" t="s">
        <v>476</v>
      </c>
      <c r="D176" s="5" t="s">
        <v>477</v>
      </c>
      <c r="E176" s="5">
        <v>26226503</v>
      </c>
      <c r="F176" s="5">
        <v>6783342</v>
      </c>
      <c r="G176" s="5">
        <v>332009</v>
      </c>
      <c r="H176" s="5">
        <v>115256</v>
      </c>
      <c r="I176" s="5">
        <v>96979</v>
      </c>
      <c r="J176" s="5">
        <v>3832762</v>
      </c>
      <c r="K176" s="5">
        <v>565778</v>
      </c>
      <c r="L176" s="5">
        <v>376366</v>
      </c>
      <c r="M176" s="5">
        <v>70924</v>
      </c>
      <c r="N176" s="5">
        <v>198577</v>
      </c>
      <c r="O176" s="5">
        <v>1182236</v>
      </c>
      <c r="P176" s="5">
        <v>1894516</v>
      </c>
      <c r="Q176" s="5">
        <v>403143</v>
      </c>
      <c r="R176" s="5">
        <v>10374614</v>
      </c>
    </row>
    <row r="177" spans="1:18">
      <c r="A177" s="5">
        <v>1394</v>
      </c>
      <c r="B177" s="5">
        <v>3</v>
      </c>
      <c r="C177" s="5" t="s">
        <v>478</v>
      </c>
      <c r="D177" s="5" t="s">
        <v>479</v>
      </c>
      <c r="E177" s="5">
        <v>22582575</v>
      </c>
      <c r="F177" s="5">
        <v>6766252</v>
      </c>
      <c r="G177" s="5">
        <v>216484</v>
      </c>
      <c r="H177" s="5">
        <v>104560</v>
      </c>
      <c r="I177" s="5">
        <v>30325</v>
      </c>
      <c r="J177" s="5">
        <v>2842973</v>
      </c>
      <c r="K177" s="5">
        <v>309804</v>
      </c>
      <c r="L177" s="5">
        <v>231122</v>
      </c>
      <c r="M177" s="5">
        <v>44677</v>
      </c>
      <c r="N177" s="5">
        <v>106681</v>
      </c>
      <c r="O177" s="5">
        <v>1097258</v>
      </c>
      <c r="P177" s="5">
        <v>1754316</v>
      </c>
      <c r="Q177" s="5">
        <v>286481</v>
      </c>
      <c r="R177" s="5">
        <v>8791641</v>
      </c>
    </row>
    <row r="178" spans="1:18">
      <c r="A178" s="5">
        <v>1394</v>
      </c>
      <c r="B178" s="5">
        <v>4</v>
      </c>
      <c r="C178" s="5" t="s">
        <v>480</v>
      </c>
      <c r="D178" s="5" t="s">
        <v>479</v>
      </c>
      <c r="E178" s="5">
        <v>22582575</v>
      </c>
      <c r="F178" s="5">
        <v>6766252</v>
      </c>
      <c r="G178" s="5">
        <v>216484</v>
      </c>
      <c r="H178" s="5">
        <v>104560</v>
      </c>
      <c r="I178" s="5">
        <v>30325</v>
      </c>
      <c r="J178" s="5">
        <v>2842973</v>
      </c>
      <c r="K178" s="5">
        <v>309804</v>
      </c>
      <c r="L178" s="5">
        <v>231122</v>
      </c>
      <c r="M178" s="5">
        <v>44677</v>
      </c>
      <c r="N178" s="5">
        <v>106681</v>
      </c>
      <c r="O178" s="5">
        <v>1097258</v>
      </c>
      <c r="P178" s="5">
        <v>1754316</v>
      </c>
      <c r="Q178" s="5">
        <v>286481</v>
      </c>
      <c r="R178" s="5">
        <v>8791641</v>
      </c>
    </row>
    <row r="179" spans="1:18">
      <c r="A179" s="5">
        <v>1394</v>
      </c>
      <c r="B179" s="5">
        <v>3</v>
      </c>
      <c r="C179" s="5" t="s">
        <v>481</v>
      </c>
      <c r="D179" s="5" t="s">
        <v>482</v>
      </c>
      <c r="E179" s="5">
        <v>132345</v>
      </c>
      <c r="F179" s="5">
        <v>12666</v>
      </c>
      <c r="G179" s="5">
        <v>6705</v>
      </c>
      <c r="H179" s="5">
        <v>135</v>
      </c>
      <c r="I179" s="5">
        <v>3499</v>
      </c>
      <c r="J179" s="5">
        <v>30545</v>
      </c>
      <c r="K179" s="5">
        <v>6733</v>
      </c>
      <c r="L179" s="5">
        <v>4797</v>
      </c>
      <c r="M179" s="5">
        <v>589</v>
      </c>
      <c r="N179" s="5">
        <v>11249</v>
      </c>
      <c r="O179" s="5">
        <v>8491</v>
      </c>
      <c r="P179" s="5">
        <v>22325</v>
      </c>
      <c r="Q179" s="5">
        <v>4560</v>
      </c>
      <c r="R179" s="5">
        <v>20050</v>
      </c>
    </row>
    <row r="180" spans="1:18">
      <c r="A180" s="5">
        <v>1394</v>
      </c>
      <c r="B180" s="5">
        <v>4</v>
      </c>
      <c r="C180" s="5" t="s">
        <v>483</v>
      </c>
      <c r="D180" s="5" t="s">
        <v>482</v>
      </c>
      <c r="E180" s="5">
        <v>132345</v>
      </c>
      <c r="F180" s="5">
        <v>12666</v>
      </c>
      <c r="G180" s="5">
        <v>6705</v>
      </c>
      <c r="H180" s="5">
        <v>135</v>
      </c>
      <c r="I180" s="5">
        <v>3499</v>
      </c>
      <c r="J180" s="5">
        <v>30545</v>
      </c>
      <c r="K180" s="5">
        <v>6733</v>
      </c>
      <c r="L180" s="5">
        <v>4797</v>
      </c>
      <c r="M180" s="5">
        <v>589</v>
      </c>
      <c r="N180" s="5">
        <v>11249</v>
      </c>
      <c r="O180" s="5">
        <v>8491</v>
      </c>
      <c r="P180" s="5">
        <v>22325</v>
      </c>
      <c r="Q180" s="5">
        <v>4560</v>
      </c>
      <c r="R180" s="5">
        <v>20050</v>
      </c>
    </row>
    <row r="181" spans="1:18">
      <c r="A181" s="5">
        <v>1394</v>
      </c>
      <c r="B181" s="5">
        <v>3</v>
      </c>
      <c r="C181" s="5" t="s">
        <v>484</v>
      </c>
      <c r="D181" s="5" t="s">
        <v>485</v>
      </c>
      <c r="E181" s="5">
        <v>3511583</v>
      </c>
      <c r="F181" s="5">
        <v>4424</v>
      </c>
      <c r="G181" s="5">
        <v>108820</v>
      </c>
      <c r="H181" s="5">
        <v>10560</v>
      </c>
      <c r="I181" s="5">
        <v>63155</v>
      </c>
      <c r="J181" s="5">
        <v>959243</v>
      </c>
      <c r="K181" s="5">
        <v>249241</v>
      </c>
      <c r="L181" s="5">
        <v>140446</v>
      </c>
      <c r="M181" s="5">
        <v>25658</v>
      </c>
      <c r="N181" s="5">
        <v>80647</v>
      </c>
      <c r="O181" s="5">
        <v>76487</v>
      </c>
      <c r="P181" s="5">
        <v>117875</v>
      </c>
      <c r="Q181" s="5">
        <v>112101</v>
      </c>
      <c r="R181" s="5">
        <v>1562924</v>
      </c>
    </row>
    <row r="182" spans="1:18">
      <c r="A182" s="5">
        <v>1394</v>
      </c>
      <c r="B182" s="5">
        <v>4</v>
      </c>
      <c r="C182" s="5" t="s">
        <v>486</v>
      </c>
      <c r="D182" s="5" t="s">
        <v>485</v>
      </c>
      <c r="E182" s="5">
        <v>3511583</v>
      </c>
      <c r="F182" s="5">
        <v>4424</v>
      </c>
      <c r="G182" s="5">
        <v>108820</v>
      </c>
      <c r="H182" s="5">
        <v>10560</v>
      </c>
      <c r="I182" s="5">
        <v>63155</v>
      </c>
      <c r="J182" s="5">
        <v>959243</v>
      </c>
      <c r="K182" s="5">
        <v>249241</v>
      </c>
      <c r="L182" s="5">
        <v>140446</v>
      </c>
      <c r="M182" s="5">
        <v>25658</v>
      </c>
      <c r="N182" s="5">
        <v>80647</v>
      </c>
      <c r="O182" s="5">
        <v>76487</v>
      </c>
      <c r="P182" s="5">
        <v>117875</v>
      </c>
      <c r="Q182" s="5">
        <v>112101</v>
      </c>
      <c r="R182" s="5">
        <v>1562924</v>
      </c>
    </row>
    <row r="183" spans="1:18">
      <c r="A183" s="5">
        <v>1394</v>
      </c>
      <c r="B183" s="5">
        <v>2</v>
      </c>
      <c r="C183" s="5" t="s">
        <v>487</v>
      </c>
      <c r="D183" s="5" t="s">
        <v>488</v>
      </c>
      <c r="E183" s="5">
        <v>1025924</v>
      </c>
      <c r="F183" s="5">
        <v>63017</v>
      </c>
      <c r="G183" s="5">
        <v>15762</v>
      </c>
      <c r="H183" s="5">
        <v>87992</v>
      </c>
      <c r="I183" s="5">
        <v>11358</v>
      </c>
      <c r="J183" s="5">
        <v>37445</v>
      </c>
      <c r="K183" s="5">
        <v>30967</v>
      </c>
      <c r="L183" s="5">
        <v>43774</v>
      </c>
      <c r="M183" s="5">
        <v>22276</v>
      </c>
      <c r="N183" s="5">
        <v>9561</v>
      </c>
      <c r="O183" s="5">
        <v>24765</v>
      </c>
      <c r="P183" s="5">
        <v>193911</v>
      </c>
      <c r="Q183" s="5">
        <v>65932</v>
      </c>
      <c r="R183" s="5">
        <v>419165</v>
      </c>
    </row>
    <row r="184" spans="1:18">
      <c r="A184" s="5">
        <v>1394</v>
      </c>
      <c r="B184" s="5">
        <v>3</v>
      </c>
      <c r="C184" s="5" t="s">
        <v>489</v>
      </c>
      <c r="D184" s="5" t="s">
        <v>490</v>
      </c>
      <c r="E184" s="5">
        <v>406501</v>
      </c>
      <c r="F184" s="5">
        <v>180</v>
      </c>
      <c r="G184" s="5">
        <v>3679</v>
      </c>
      <c r="H184" s="5">
        <v>87657</v>
      </c>
      <c r="I184" s="5">
        <v>2870</v>
      </c>
      <c r="J184" s="5">
        <v>11549</v>
      </c>
      <c r="K184" s="5">
        <v>8403</v>
      </c>
      <c r="L184" s="5">
        <v>8068</v>
      </c>
      <c r="M184" s="5">
        <v>821</v>
      </c>
      <c r="N184" s="5">
        <v>1963</v>
      </c>
      <c r="O184" s="5">
        <v>1431</v>
      </c>
      <c r="P184" s="5">
        <v>4789</v>
      </c>
      <c r="Q184" s="5">
        <v>5107</v>
      </c>
      <c r="R184" s="5">
        <v>269985</v>
      </c>
    </row>
    <row r="185" spans="1:18">
      <c r="A185" s="5">
        <v>1394</v>
      </c>
      <c r="B185" s="5">
        <v>4</v>
      </c>
      <c r="C185" s="5" t="s">
        <v>491</v>
      </c>
      <c r="D185" s="5" t="s">
        <v>492</v>
      </c>
      <c r="E185" s="5">
        <v>404045</v>
      </c>
      <c r="F185" s="5">
        <v>120</v>
      </c>
      <c r="G185" s="5">
        <v>3679</v>
      </c>
      <c r="H185" s="5">
        <v>87657</v>
      </c>
      <c r="I185" s="5">
        <v>2731</v>
      </c>
      <c r="J185" s="5">
        <v>11489</v>
      </c>
      <c r="K185" s="5">
        <v>8126</v>
      </c>
      <c r="L185" s="5">
        <v>7398</v>
      </c>
      <c r="M185" s="5">
        <v>821</v>
      </c>
      <c r="N185" s="5">
        <v>1956</v>
      </c>
      <c r="O185" s="5">
        <v>1321</v>
      </c>
      <c r="P185" s="5">
        <v>4664</v>
      </c>
      <c r="Q185" s="5">
        <v>4407</v>
      </c>
      <c r="R185" s="5">
        <v>269676</v>
      </c>
    </row>
    <row r="186" spans="1:18">
      <c r="A186" s="5">
        <v>1394</v>
      </c>
      <c r="B186" s="5">
        <v>4</v>
      </c>
      <c r="C186" s="5" t="s">
        <v>493</v>
      </c>
      <c r="D186" s="5" t="s">
        <v>494</v>
      </c>
      <c r="E186" s="5">
        <v>2456</v>
      </c>
      <c r="F186" s="5">
        <v>60</v>
      </c>
      <c r="G186" s="5">
        <v>0</v>
      </c>
      <c r="H186" s="5">
        <v>0</v>
      </c>
      <c r="I186" s="5">
        <v>138</v>
      </c>
      <c r="J186" s="5">
        <v>60</v>
      </c>
      <c r="K186" s="5">
        <v>277</v>
      </c>
      <c r="L186" s="5">
        <v>670</v>
      </c>
      <c r="M186" s="5">
        <v>0</v>
      </c>
      <c r="N186" s="5">
        <v>7</v>
      </c>
      <c r="O186" s="5">
        <v>110</v>
      </c>
      <c r="P186" s="5">
        <v>125</v>
      </c>
      <c r="Q186" s="5">
        <v>700</v>
      </c>
      <c r="R186" s="5">
        <v>309</v>
      </c>
    </row>
    <row r="187" spans="1:18">
      <c r="A187" s="5">
        <v>1394</v>
      </c>
      <c r="B187" s="5">
        <v>3</v>
      </c>
      <c r="C187" s="5" t="s">
        <v>495</v>
      </c>
      <c r="D187" s="5" t="s">
        <v>496</v>
      </c>
      <c r="E187" s="5">
        <v>242979</v>
      </c>
      <c r="F187" s="5">
        <v>1784</v>
      </c>
      <c r="G187" s="5">
        <v>7058</v>
      </c>
      <c r="H187" s="5">
        <v>0</v>
      </c>
      <c r="I187" s="5">
        <v>1435</v>
      </c>
      <c r="J187" s="5">
        <v>7087</v>
      </c>
      <c r="K187" s="5">
        <v>9856</v>
      </c>
      <c r="L187" s="5">
        <v>7015</v>
      </c>
      <c r="M187" s="5">
        <v>12285</v>
      </c>
      <c r="N187" s="5">
        <v>6161</v>
      </c>
      <c r="O187" s="5">
        <v>847</v>
      </c>
      <c r="P187" s="5">
        <v>6000</v>
      </c>
      <c r="Q187" s="5">
        <v>51432</v>
      </c>
      <c r="R187" s="5">
        <v>132018</v>
      </c>
    </row>
    <row r="188" spans="1:18">
      <c r="A188" s="5">
        <v>1394</v>
      </c>
      <c r="B188" s="5">
        <v>4</v>
      </c>
      <c r="C188" s="5" t="s">
        <v>497</v>
      </c>
      <c r="D188" s="5" t="s">
        <v>496</v>
      </c>
      <c r="E188" s="5">
        <v>242979</v>
      </c>
      <c r="F188" s="5">
        <v>1784</v>
      </c>
      <c r="G188" s="5">
        <v>7058</v>
      </c>
      <c r="H188" s="5">
        <v>0</v>
      </c>
      <c r="I188" s="5">
        <v>1435</v>
      </c>
      <c r="J188" s="5">
        <v>7087</v>
      </c>
      <c r="K188" s="5">
        <v>9856</v>
      </c>
      <c r="L188" s="5">
        <v>7015</v>
      </c>
      <c r="M188" s="5">
        <v>12285</v>
      </c>
      <c r="N188" s="5">
        <v>6161</v>
      </c>
      <c r="O188" s="5">
        <v>847</v>
      </c>
      <c r="P188" s="5">
        <v>6000</v>
      </c>
      <c r="Q188" s="5">
        <v>51432</v>
      </c>
      <c r="R188" s="5">
        <v>132018</v>
      </c>
    </row>
    <row r="189" spans="1:18">
      <c r="A189" s="5">
        <v>1394</v>
      </c>
      <c r="B189" s="5">
        <v>3</v>
      </c>
      <c r="C189" s="5" t="s">
        <v>498</v>
      </c>
      <c r="D189" s="5" t="s">
        <v>499</v>
      </c>
      <c r="E189" s="5">
        <v>376444</v>
      </c>
      <c r="F189" s="5">
        <v>61053</v>
      </c>
      <c r="G189" s="5">
        <v>5025</v>
      </c>
      <c r="H189" s="5">
        <v>335</v>
      </c>
      <c r="I189" s="5">
        <v>7054</v>
      </c>
      <c r="J189" s="5">
        <v>18809</v>
      </c>
      <c r="K189" s="5">
        <v>12708</v>
      </c>
      <c r="L189" s="5">
        <v>28690</v>
      </c>
      <c r="M189" s="5">
        <v>9170</v>
      </c>
      <c r="N189" s="5">
        <v>1436</v>
      </c>
      <c r="O189" s="5">
        <v>22487</v>
      </c>
      <c r="P189" s="5">
        <v>183122</v>
      </c>
      <c r="Q189" s="5">
        <v>9393</v>
      </c>
      <c r="R189" s="5">
        <v>17162</v>
      </c>
    </row>
    <row r="190" spans="1:18">
      <c r="A190" s="5">
        <v>1394</v>
      </c>
      <c r="B190" s="5">
        <v>4</v>
      </c>
      <c r="C190" s="5" t="s">
        <v>500</v>
      </c>
      <c r="D190" s="5" t="s">
        <v>501</v>
      </c>
      <c r="E190" s="5">
        <v>144257</v>
      </c>
      <c r="F190" s="5">
        <v>61053</v>
      </c>
      <c r="G190" s="5">
        <v>3761</v>
      </c>
      <c r="H190" s="5">
        <v>335</v>
      </c>
      <c r="I190" s="5">
        <v>2591</v>
      </c>
      <c r="J190" s="5">
        <v>12643</v>
      </c>
      <c r="K190" s="5">
        <v>6405</v>
      </c>
      <c r="L190" s="5">
        <v>6769</v>
      </c>
      <c r="M190" s="5">
        <v>243</v>
      </c>
      <c r="N190" s="5">
        <v>991</v>
      </c>
      <c r="O190" s="5">
        <v>11451</v>
      </c>
      <c r="P190" s="5">
        <v>16721</v>
      </c>
      <c r="Q190" s="5">
        <v>5784</v>
      </c>
      <c r="R190" s="5">
        <v>15508</v>
      </c>
    </row>
    <row r="191" spans="1:18">
      <c r="A191" s="5">
        <v>1394</v>
      </c>
      <c r="B191" s="5">
        <v>4</v>
      </c>
      <c r="C191" s="5" t="s">
        <v>502</v>
      </c>
      <c r="D191" s="5" t="s">
        <v>503</v>
      </c>
      <c r="E191" s="5">
        <v>2712</v>
      </c>
      <c r="F191" s="5">
        <v>0</v>
      </c>
      <c r="G191" s="5">
        <v>320</v>
      </c>
      <c r="H191" s="5">
        <v>0</v>
      </c>
      <c r="I191" s="5">
        <v>78</v>
      </c>
      <c r="J191" s="5">
        <v>909</v>
      </c>
      <c r="K191" s="5">
        <v>382</v>
      </c>
      <c r="L191" s="5">
        <v>200</v>
      </c>
      <c r="M191" s="5">
        <v>0</v>
      </c>
      <c r="N191" s="5">
        <v>16</v>
      </c>
      <c r="O191" s="5">
        <v>4</v>
      </c>
      <c r="P191" s="5">
        <v>767</v>
      </c>
      <c r="Q191" s="5">
        <v>0</v>
      </c>
      <c r="R191" s="5">
        <v>35</v>
      </c>
    </row>
    <row r="192" spans="1:18">
      <c r="A192" s="5">
        <v>1394</v>
      </c>
      <c r="B192" s="5">
        <v>4</v>
      </c>
      <c r="C192" s="5" t="s">
        <v>504</v>
      </c>
      <c r="D192" s="5" t="s">
        <v>499</v>
      </c>
      <c r="E192" s="5">
        <v>229475</v>
      </c>
      <c r="F192" s="5">
        <v>0</v>
      </c>
      <c r="G192" s="5">
        <v>944</v>
      </c>
      <c r="H192" s="5">
        <v>0</v>
      </c>
      <c r="I192" s="5">
        <v>4384</v>
      </c>
      <c r="J192" s="5">
        <v>5257</v>
      </c>
      <c r="K192" s="5">
        <v>5920</v>
      </c>
      <c r="L192" s="5">
        <v>21722</v>
      </c>
      <c r="M192" s="5">
        <v>8927</v>
      </c>
      <c r="N192" s="5">
        <v>429</v>
      </c>
      <c r="O192" s="5">
        <v>11032</v>
      </c>
      <c r="P192" s="5">
        <v>165634</v>
      </c>
      <c r="Q192" s="5">
        <v>3609</v>
      </c>
      <c r="R192" s="5">
        <v>1619</v>
      </c>
    </row>
    <row r="193" spans="1:18">
      <c r="A193" s="5">
        <v>1394</v>
      </c>
      <c r="B193" s="5">
        <v>2</v>
      </c>
      <c r="C193" s="5" t="s">
        <v>505</v>
      </c>
      <c r="D193" s="5" t="s">
        <v>506</v>
      </c>
      <c r="E193" s="5">
        <v>665939</v>
      </c>
      <c r="F193" s="5">
        <v>6014</v>
      </c>
      <c r="G193" s="5">
        <v>93568</v>
      </c>
      <c r="H193" s="5">
        <v>1259</v>
      </c>
      <c r="I193" s="5">
        <v>22705</v>
      </c>
      <c r="J193" s="5">
        <v>119168</v>
      </c>
      <c r="K193" s="5">
        <v>69367</v>
      </c>
      <c r="L193" s="5">
        <v>22532</v>
      </c>
      <c r="M193" s="5">
        <v>12374</v>
      </c>
      <c r="N193" s="5">
        <v>23799</v>
      </c>
      <c r="O193" s="5">
        <v>9107</v>
      </c>
      <c r="P193" s="5">
        <v>126415</v>
      </c>
      <c r="Q193" s="5">
        <v>18677</v>
      </c>
      <c r="R193" s="5">
        <v>140953</v>
      </c>
    </row>
    <row r="194" spans="1:18">
      <c r="A194" s="5">
        <v>1394</v>
      </c>
      <c r="B194" s="5">
        <v>3</v>
      </c>
      <c r="C194" s="5" t="s">
        <v>507</v>
      </c>
      <c r="D194" s="5" t="s">
        <v>506</v>
      </c>
      <c r="E194" s="5">
        <v>665939</v>
      </c>
      <c r="F194" s="5">
        <v>6014</v>
      </c>
      <c r="G194" s="5">
        <v>93568</v>
      </c>
      <c r="H194" s="5">
        <v>1259</v>
      </c>
      <c r="I194" s="5">
        <v>22705</v>
      </c>
      <c r="J194" s="5">
        <v>119168</v>
      </c>
      <c r="K194" s="5">
        <v>69367</v>
      </c>
      <c r="L194" s="5">
        <v>22532</v>
      </c>
      <c r="M194" s="5">
        <v>12374</v>
      </c>
      <c r="N194" s="5">
        <v>23799</v>
      </c>
      <c r="O194" s="5">
        <v>9107</v>
      </c>
      <c r="P194" s="5">
        <v>126415</v>
      </c>
      <c r="Q194" s="5">
        <v>18677</v>
      </c>
      <c r="R194" s="5">
        <v>140953</v>
      </c>
    </row>
    <row r="195" spans="1:18">
      <c r="A195" s="5">
        <v>1394</v>
      </c>
      <c r="B195" s="5">
        <v>4</v>
      </c>
      <c r="C195" s="5" t="s">
        <v>508</v>
      </c>
      <c r="D195" s="5" t="s">
        <v>506</v>
      </c>
      <c r="E195" s="5">
        <v>665939</v>
      </c>
      <c r="F195" s="5">
        <v>6014</v>
      </c>
      <c r="G195" s="5">
        <v>93568</v>
      </c>
      <c r="H195" s="5">
        <v>1259</v>
      </c>
      <c r="I195" s="5">
        <v>22705</v>
      </c>
      <c r="J195" s="5">
        <v>119168</v>
      </c>
      <c r="K195" s="5">
        <v>69367</v>
      </c>
      <c r="L195" s="5">
        <v>22532</v>
      </c>
      <c r="M195" s="5">
        <v>12374</v>
      </c>
      <c r="N195" s="5">
        <v>23799</v>
      </c>
      <c r="O195" s="5">
        <v>9107</v>
      </c>
      <c r="P195" s="5">
        <v>126415</v>
      </c>
      <c r="Q195" s="5">
        <v>18677</v>
      </c>
      <c r="R195" s="5">
        <v>140953</v>
      </c>
    </row>
    <row r="196" spans="1:18">
      <c r="A196" s="5">
        <v>1394</v>
      </c>
      <c r="B196" s="5">
        <v>2</v>
      </c>
      <c r="C196" s="5" t="s">
        <v>509</v>
      </c>
      <c r="D196" s="5" t="s">
        <v>510</v>
      </c>
      <c r="E196" s="5">
        <v>545366</v>
      </c>
      <c r="F196" s="5">
        <v>14717</v>
      </c>
      <c r="G196" s="5">
        <v>37770</v>
      </c>
      <c r="H196" s="5">
        <v>1198</v>
      </c>
      <c r="I196" s="5">
        <v>18273</v>
      </c>
      <c r="J196" s="5">
        <v>66497</v>
      </c>
      <c r="K196" s="5">
        <v>65032</v>
      </c>
      <c r="L196" s="5">
        <v>25206</v>
      </c>
      <c r="M196" s="5">
        <v>3301</v>
      </c>
      <c r="N196" s="5">
        <v>22232</v>
      </c>
      <c r="O196" s="5">
        <v>23502</v>
      </c>
      <c r="P196" s="5">
        <v>103187</v>
      </c>
      <c r="Q196" s="5">
        <v>30178</v>
      </c>
      <c r="R196" s="5">
        <v>134274</v>
      </c>
    </row>
    <row r="197" spans="1:18">
      <c r="A197" s="5">
        <v>1394</v>
      </c>
      <c r="B197" s="5">
        <v>3</v>
      </c>
      <c r="C197" s="5" t="s">
        <v>511</v>
      </c>
      <c r="D197" s="5" t="s">
        <v>512</v>
      </c>
      <c r="E197" s="5">
        <v>7744</v>
      </c>
      <c r="F197" s="5">
        <v>0</v>
      </c>
      <c r="G197" s="5">
        <v>1679</v>
      </c>
      <c r="H197" s="5">
        <v>0</v>
      </c>
      <c r="I197" s="5">
        <v>518</v>
      </c>
      <c r="J197" s="5">
        <v>471</v>
      </c>
      <c r="K197" s="5">
        <v>813</v>
      </c>
      <c r="L197" s="5">
        <v>455</v>
      </c>
      <c r="M197" s="5">
        <v>39</v>
      </c>
      <c r="N197" s="5">
        <v>266</v>
      </c>
      <c r="O197" s="5">
        <v>60</v>
      </c>
      <c r="P197" s="5">
        <v>719</v>
      </c>
      <c r="Q197" s="5">
        <v>258</v>
      </c>
      <c r="R197" s="5">
        <v>2465</v>
      </c>
    </row>
    <row r="198" spans="1:18">
      <c r="A198" s="5">
        <v>1394</v>
      </c>
      <c r="B198" s="5">
        <v>9</v>
      </c>
      <c r="C198" s="5" t="s">
        <v>513</v>
      </c>
      <c r="D198" s="5" t="s">
        <v>514</v>
      </c>
      <c r="E198" s="5">
        <v>7744</v>
      </c>
      <c r="F198" s="5">
        <v>0</v>
      </c>
      <c r="G198" s="5">
        <v>1679</v>
      </c>
      <c r="H198" s="5">
        <v>0</v>
      </c>
      <c r="I198" s="5">
        <v>518</v>
      </c>
      <c r="J198" s="5">
        <v>471</v>
      </c>
      <c r="K198" s="5">
        <v>813</v>
      </c>
      <c r="L198" s="5">
        <v>455</v>
      </c>
      <c r="M198" s="5">
        <v>39</v>
      </c>
      <c r="N198" s="5">
        <v>266</v>
      </c>
      <c r="O198" s="5">
        <v>60</v>
      </c>
      <c r="P198" s="5">
        <v>719</v>
      </c>
      <c r="Q198" s="5">
        <v>258</v>
      </c>
      <c r="R198" s="5">
        <v>2465</v>
      </c>
    </row>
    <row r="199" spans="1:18">
      <c r="A199" s="5">
        <v>1394</v>
      </c>
      <c r="B199" s="5">
        <v>3</v>
      </c>
      <c r="C199" s="5" t="s">
        <v>515</v>
      </c>
      <c r="D199" s="5" t="s">
        <v>516</v>
      </c>
      <c r="E199" s="5">
        <v>12979</v>
      </c>
      <c r="F199" s="5">
        <v>0</v>
      </c>
      <c r="G199" s="5">
        <v>2229</v>
      </c>
      <c r="H199" s="5">
        <v>0</v>
      </c>
      <c r="I199" s="5">
        <v>347</v>
      </c>
      <c r="J199" s="5">
        <v>2543</v>
      </c>
      <c r="K199" s="5">
        <v>1483</v>
      </c>
      <c r="L199" s="5">
        <v>283</v>
      </c>
      <c r="M199" s="5">
        <v>48</v>
      </c>
      <c r="N199" s="5">
        <v>157</v>
      </c>
      <c r="O199" s="5">
        <v>62</v>
      </c>
      <c r="P199" s="5">
        <v>4898</v>
      </c>
      <c r="Q199" s="5">
        <v>683</v>
      </c>
      <c r="R199" s="5">
        <v>245</v>
      </c>
    </row>
    <row r="200" spans="1:18">
      <c r="A200" s="5">
        <v>1394</v>
      </c>
      <c r="B200" s="5">
        <v>4</v>
      </c>
      <c r="C200" s="5" t="s">
        <v>517</v>
      </c>
      <c r="D200" s="5" t="s">
        <v>516</v>
      </c>
      <c r="E200" s="5">
        <v>12979</v>
      </c>
      <c r="F200" s="5">
        <v>0</v>
      </c>
      <c r="G200" s="5">
        <v>2229</v>
      </c>
      <c r="H200" s="5">
        <v>0</v>
      </c>
      <c r="I200" s="5">
        <v>347</v>
      </c>
      <c r="J200" s="5">
        <v>2543</v>
      </c>
      <c r="K200" s="5">
        <v>1483</v>
      </c>
      <c r="L200" s="5">
        <v>283</v>
      </c>
      <c r="M200" s="5">
        <v>48</v>
      </c>
      <c r="N200" s="5">
        <v>157</v>
      </c>
      <c r="O200" s="5">
        <v>62</v>
      </c>
      <c r="P200" s="5">
        <v>4898</v>
      </c>
      <c r="Q200" s="5">
        <v>683</v>
      </c>
      <c r="R200" s="5">
        <v>245</v>
      </c>
    </row>
    <row r="201" spans="1:18">
      <c r="A201" s="5">
        <v>1394</v>
      </c>
      <c r="B201" s="5">
        <v>3</v>
      </c>
      <c r="C201" s="5" t="s">
        <v>518</v>
      </c>
      <c r="D201" s="5" t="s">
        <v>519</v>
      </c>
      <c r="E201" s="5">
        <v>11835</v>
      </c>
      <c r="F201" s="5">
        <v>0</v>
      </c>
      <c r="G201" s="5">
        <v>298</v>
      </c>
      <c r="H201" s="5">
        <v>0</v>
      </c>
      <c r="I201" s="5">
        <v>1134</v>
      </c>
      <c r="J201" s="5">
        <v>2276</v>
      </c>
      <c r="K201" s="5">
        <v>3282</v>
      </c>
      <c r="L201" s="5">
        <v>277</v>
      </c>
      <c r="M201" s="5">
        <v>131</v>
      </c>
      <c r="N201" s="5">
        <v>91</v>
      </c>
      <c r="O201" s="5">
        <v>863</v>
      </c>
      <c r="P201" s="5">
        <v>2284</v>
      </c>
      <c r="Q201" s="5">
        <v>0</v>
      </c>
      <c r="R201" s="5">
        <v>1199</v>
      </c>
    </row>
    <row r="202" spans="1:18">
      <c r="A202" s="5">
        <v>1394</v>
      </c>
      <c r="B202" s="5">
        <v>4</v>
      </c>
      <c r="C202" s="5" t="s">
        <v>520</v>
      </c>
      <c r="D202" s="5" t="s">
        <v>519</v>
      </c>
      <c r="E202" s="5">
        <v>11835</v>
      </c>
      <c r="F202" s="5">
        <v>0</v>
      </c>
      <c r="G202" s="5">
        <v>298</v>
      </c>
      <c r="H202" s="5">
        <v>0</v>
      </c>
      <c r="I202" s="5">
        <v>1134</v>
      </c>
      <c r="J202" s="5">
        <v>2276</v>
      </c>
      <c r="K202" s="5">
        <v>3282</v>
      </c>
      <c r="L202" s="5">
        <v>277</v>
      </c>
      <c r="M202" s="5">
        <v>131</v>
      </c>
      <c r="N202" s="5">
        <v>91</v>
      </c>
      <c r="O202" s="5">
        <v>863</v>
      </c>
      <c r="P202" s="5">
        <v>2284</v>
      </c>
      <c r="Q202" s="5">
        <v>0</v>
      </c>
      <c r="R202" s="5">
        <v>1199</v>
      </c>
    </row>
    <row r="203" spans="1:18">
      <c r="A203" s="5">
        <v>1394</v>
      </c>
      <c r="B203" s="5">
        <v>3</v>
      </c>
      <c r="C203" s="5" t="s">
        <v>521</v>
      </c>
      <c r="D203" s="5" t="s">
        <v>522</v>
      </c>
      <c r="E203" s="5">
        <v>410835</v>
      </c>
      <c r="F203" s="5">
        <v>14458</v>
      </c>
      <c r="G203" s="5">
        <v>29617</v>
      </c>
      <c r="H203" s="5">
        <v>513</v>
      </c>
      <c r="I203" s="5">
        <v>11868</v>
      </c>
      <c r="J203" s="5">
        <v>43661</v>
      </c>
      <c r="K203" s="5">
        <v>52565</v>
      </c>
      <c r="L203" s="5">
        <v>17785</v>
      </c>
      <c r="M203" s="5">
        <v>2792</v>
      </c>
      <c r="N203" s="5">
        <v>17188</v>
      </c>
      <c r="O203" s="5">
        <v>19007</v>
      </c>
      <c r="P203" s="5">
        <v>77604</v>
      </c>
      <c r="Q203" s="5">
        <v>25236</v>
      </c>
      <c r="R203" s="5">
        <v>98541</v>
      </c>
    </row>
    <row r="204" spans="1:18">
      <c r="A204" s="5">
        <v>1394</v>
      </c>
      <c r="B204" s="5">
        <v>4</v>
      </c>
      <c r="C204" s="5" t="s">
        <v>523</v>
      </c>
      <c r="D204" s="5" t="s">
        <v>522</v>
      </c>
      <c r="E204" s="5">
        <v>410835</v>
      </c>
      <c r="F204" s="5">
        <v>14458</v>
      </c>
      <c r="G204" s="5">
        <v>29617</v>
      </c>
      <c r="H204" s="5">
        <v>513</v>
      </c>
      <c r="I204" s="5">
        <v>11868</v>
      </c>
      <c r="J204" s="5">
        <v>43661</v>
      </c>
      <c r="K204" s="5">
        <v>52565</v>
      </c>
      <c r="L204" s="5">
        <v>17785</v>
      </c>
      <c r="M204" s="5">
        <v>2792</v>
      </c>
      <c r="N204" s="5">
        <v>17188</v>
      </c>
      <c r="O204" s="5">
        <v>19007</v>
      </c>
      <c r="P204" s="5">
        <v>77604</v>
      </c>
      <c r="Q204" s="5">
        <v>25236</v>
      </c>
      <c r="R204" s="5">
        <v>98541</v>
      </c>
    </row>
    <row r="205" spans="1:18">
      <c r="A205" s="5">
        <v>1394</v>
      </c>
      <c r="B205" s="5">
        <v>7</v>
      </c>
      <c r="C205" s="5" t="s">
        <v>524</v>
      </c>
      <c r="D205" s="5" t="s">
        <v>525</v>
      </c>
      <c r="E205" s="5">
        <v>101973</v>
      </c>
      <c r="F205" s="5">
        <v>259</v>
      </c>
      <c r="G205" s="5">
        <v>3947</v>
      </c>
      <c r="H205" s="5">
        <v>685</v>
      </c>
      <c r="I205" s="5">
        <v>4406</v>
      </c>
      <c r="J205" s="5">
        <v>17546</v>
      </c>
      <c r="K205" s="5">
        <v>6889</v>
      </c>
      <c r="L205" s="5">
        <v>6407</v>
      </c>
      <c r="M205" s="5">
        <v>291</v>
      </c>
      <c r="N205" s="5">
        <v>4529</v>
      </c>
      <c r="O205" s="5">
        <v>3509</v>
      </c>
      <c r="P205" s="5">
        <v>17682</v>
      </c>
      <c r="Q205" s="5">
        <v>4000</v>
      </c>
      <c r="R205" s="5">
        <v>31823</v>
      </c>
    </row>
    <row r="206" spans="1:18">
      <c r="A206" s="5">
        <v>1394</v>
      </c>
      <c r="B206" s="5">
        <v>9</v>
      </c>
      <c r="C206" s="5" t="s">
        <v>526</v>
      </c>
      <c r="D206" s="5" t="s">
        <v>525</v>
      </c>
      <c r="E206" s="5">
        <v>101973</v>
      </c>
      <c r="F206" s="5">
        <v>259</v>
      </c>
      <c r="G206" s="5">
        <v>3947</v>
      </c>
      <c r="H206" s="5">
        <v>685</v>
      </c>
      <c r="I206" s="5">
        <v>4406</v>
      </c>
      <c r="J206" s="5">
        <v>17546</v>
      </c>
      <c r="K206" s="5">
        <v>6889</v>
      </c>
      <c r="L206" s="5">
        <v>6407</v>
      </c>
      <c r="M206" s="5">
        <v>291</v>
      </c>
      <c r="N206" s="5">
        <v>4529</v>
      </c>
      <c r="O206" s="5">
        <v>3509</v>
      </c>
      <c r="P206" s="5">
        <v>17682</v>
      </c>
      <c r="Q206" s="5">
        <v>4000</v>
      </c>
      <c r="R206" s="5">
        <v>31823</v>
      </c>
    </row>
    <row r="207" spans="1:18">
      <c r="A207" s="5">
        <v>1394</v>
      </c>
      <c r="B207" s="5">
        <v>2</v>
      </c>
      <c r="C207" s="5" t="s">
        <v>527</v>
      </c>
      <c r="D207" s="5" t="s">
        <v>528</v>
      </c>
      <c r="E207" s="5">
        <v>125435</v>
      </c>
      <c r="F207" s="5">
        <v>1109</v>
      </c>
      <c r="G207" s="5">
        <v>16345</v>
      </c>
      <c r="H207" s="5">
        <v>32152</v>
      </c>
      <c r="I207" s="5">
        <v>4136</v>
      </c>
      <c r="J207" s="5">
        <v>13313</v>
      </c>
      <c r="K207" s="5">
        <v>10406</v>
      </c>
      <c r="L207" s="5">
        <v>4685</v>
      </c>
      <c r="M207" s="5">
        <v>1181</v>
      </c>
      <c r="N207" s="5">
        <v>4692</v>
      </c>
      <c r="O207" s="5">
        <v>5406</v>
      </c>
      <c r="P207" s="5">
        <v>7248</v>
      </c>
      <c r="Q207" s="5">
        <v>11148</v>
      </c>
      <c r="R207" s="5">
        <v>13615</v>
      </c>
    </row>
    <row r="208" spans="1:18">
      <c r="A208" s="5">
        <v>1394</v>
      </c>
      <c r="B208" s="5">
        <v>7</v>
      </c>
      <c r="C208" s="5" t="s">
        <v>529</v>
      </c>
      <c r="D208" s="5" t="s">
        <v>530</v>
      </c>
      <c r="E208" s="5">
        <v>125435</v>
      </c>
      <c r="F208" s="5">
        <v>1109</v>
      </c>
      <c r="G208" s="5">
        <v>16345</v>
      </c>
      <c r="H208" s="5">
        <v>32152</v>
      </c>
      <c r="I208" s="5">
        <v>4136</v>
      </c>
      <c r="J208" s="5">
        <v>13313</v>
      </c>
      <c r="K208" s="5">
        <v>10406</v>
      </c>
      <c r="L208" s="5">
        <v>4685</v>
      </c>
      <c r="M208" s="5">
        <v>1181</v>
      </c>
      <c r="N208" s="5">
        <v>4692</v>
      </c>
      <c r="O208" s="5">
        <v>5406</v>
      </c>
      <c r="P208" s="5">
        <v>7248</v>
      </c>
      <c r="Q208" s="5">
        <v>11148</v>
      </c>
      <c r="R208" s="5">
        <v>13615</v>
      </c>
    </row>
    <row r="209" spans="1:18">
      <c r="A209" s="5">
        <v>1394</v>
      </c>
      <c r="B209" s="5">
        <v>19</v>
      </c>
      <c r="C209" s="5" t="s">
        <v>531</v>
      </c>
      <c r="D209" s="5" t="s">
        <v>532</v>
      </c>
      <c r="E209" s="5">
        <v>18087</v>
      </c>
      <c r="F209" s="5">
        <v>1109</v>
      </c>
      <c r="G209" s="5">
        <v>1563</v>
      </c>
      <c r="H209" s="5">
        <v>0</v>
      </c>
      <c r="I209" s="5">
        <v>533</v>
      </c>
      <c r="J209" s="5">
        <v>4557</v>
      </c>
      <c r="K209" s="5">
        <v>754</v>
      </c>
      <c r="L209" s="5">
        <v>85</v>
      </c>
      <c r="M209" s="5">
        <v>55</v>
      </c>
      <c r="N209" s="5">
        <v>95</v>
      </c>
      <c r="O209" s="5">
        <v>308</v>
      </c>
      <c r="P209" s="5">
        <v>4514</v>
      </c>
      <c r="Q209" s="5">
        <v>1027</v>
      </c>
      <c r="R209" s="5">
        <v>3485</v>
      </c>
    </row>
    <row r="210" spans="1:18">
      <c r="A210" s="5">
        <v>1394</v>
      </c>
      <c r="B210" s="5">
        <v>4</v>
      </c>
      <c r="C210" s="5" t="s">
        <v>533</v>
      </c>
      <c r="D210" s="5" t="s">
        <v>534</v>
      </c>
      <c r="E210" s="5">
        <v>47534</v>
      </c>
      <c r="F210" s="5">
        <v>0</v>
      </c>
      <c r="G210" s="5">
        <v>505</v>
      </c>
      <c r="H210" s="5">
        <v>20301</v>
      </c>
      <c r="I210" s="5">
        <v>961</v>
      </c>
      <c r="J210" s="5">
        <v>5643</v>
      </c>
      <c r="K210" s="5">
        <v>2817</v>
      </c>
      <c r="L210" s="5">
        <v>1680</v>
      </c>
      <c r="M210" s="5">
        <v>56</v>
      </c>
      <c r="N210" s="5">
        <v>1652</v>
      </c>
      <c r="O210" s="5">
        <v>4155</v>
      </c>
      <c r="P210" s="5">
        <v>1191</v>
      </c>
      <c r="Q210" s="5">
        <v>4518</v>
      </c>
      <c r="R210" s="5">
        <v>4055</v>
      </c>
    </row>
    <row r="211" spans="1:18">
      <c r="A211" s="5">
        <v>1394</v>
      </c>
      <c r="B211" s="5">
        <v>4</v>
      </c>
      <c r="C211" s="5" t="s">
        <v>535</v>
      </c>
      <c r="D211" s="5" t="s">
        <v>536</v>
      </c>
      <c r="E211" s="5">
        <v>21616</v>
      </c>
      <c r="F211" s="5">
        <v>0</v>
      </c>
      <c r="G211" s="5">
        <v>766</v>
      </c>
      <c r="H211" s="5">
        <v>9157</v>
      </c>
      <c r="I211" s="5">
        <v>1994</v>
      </c>
      <c r="J211" s="5">
        <v>836</v>
      </c>
      <c r="K211" s="5">
        <v>578</v>
      </c>
      <c r="L211" s="5">
        <v>1448</v>
      </c>
      <c r="M211" s="5">
        <v>626</v>
      </c>
      <c r="N211" s="5">
        <v>1418</v>
      </c>
      <c r="O211" s="5">
        <v>338</v>
      </c>
      <c r="P211" s="5">
        <v>1170</v>
      </c>
      <c r="Q211" s="5">
        <v>3103</v>
      </c>
      <c r="R211" s="5">
        <v>182</v>
      </c>
    </row>
    <row r="212" spans="1:18">
      <c r="A212" s="5">
        <v>1394</v>
      </c>
      <c r="B212" s="5">
        <v>4</v>
      </c>
      <c r="C212" s="5" t="s">
        <v>537</v>
      </c>
      <c r="D212" s="5" t="s">
        <v>538</v>
      </c>
      <c r="E212" s="5">
        <v>38197</v>
      </c>
      <c r="F212" s="5">
        <v>0</v>
      </c>
      <c r="G212" s="5">
        <v>13511</v>
      </c>
      <c r="H212" s="5">
        <v>2694</v>
      </c>
      <c r="I212" s="5">
        <v>647</v>
      </c>
      <c r="J212" s="5">
        <v>2276</v>
      </c>
      <c r="K212" s="5">
        <v>6256</v>
      </c>
      <c r="L212" s="5">
        <v>1472</v>
      </c>
      <c r="M212" s="5">
        <v>444</v>
      </c>
      <c r="N212" s="5">
        <v>1526</v>
      </c>
      <c r="O212" s="5">
        <v>605</v>
      </c>
      <c r="P212" s="5">
        <v>373</v>
      </c>
      <c r="Q212" s="5">
        <v>2500</v>
      </c>
      <c r="R212" s="5">
        <v>5893</v>
      </c>
    </row>
    <row r="213" spans="1:18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</row>
    <row r="214" spans="1:18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</row>
    <row r="215" spans="1:18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9" t="s">
        <v>159</v>
      </c>
      <c r="B1" s="9"/>
      <c r="C1" s="8" t="str">
        <f>CONCATENATE("8-",'فهرست جداول'!B9,"-",MID('فهرست جداول'!A1, 58,10), "                  (میلیون ریال)")</f>
        <v>8-دریافتی خدمات غیر صنعتی کارگاه‏ها بر حسب فعالیت-94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39" customHeight="1" thickBot="1">
      <c r="A2" s="41" t="s">
        <v>128</v>
      </c>
      <c r="B2" s="41" t="s">
        <v>151</v>
      </c>
      <c r="C2" s="41" t="s">
        <v>0</v>
      </c>
      <c r="D2" s="42" t="s">
        <v>1</v>
      </c>
      <c r="E2" s="42" t="s">
        <v>68</v>
      </c>
      <c r="F2" s="42" t="s">
        <v>69</v>
      </c>
      <c r="G2" s="42" t="s">
        <v>70</v>
      </c>
      <c r="H2" s="42" t="s">
        <v>71</v>
      </c>
      <c r="I2" s="42" t="s">
        <v>72</v>
      </c>
      <c r="J2" s="42" t="s">
        <v>73</v>
      </c>
      <c r="K2" s="42" t="s">
        <v>81</v>
      </c>
      <c r="L2" s="42" t="s">
        <v>82</v>
      </c>
      <c r="M2" s="42" t="s">
        <v>83</v>
      </c>
      <c r="N2" s="42" t="s">
        <v>84</v>
      </c>
      <c r="O2" s="42" t="s">
        <v>85</v>
      </c>
      <c r="P2" s="42" t="s">
        <v>80</v>
      </c>
    </row>
    <row r="3" spans="1:16">
      <c r="A3" s="5">
        <v>1394</v>
      </c>
      <c r="B3" s="5">
        <v>1</v>
      </c>
      <c r="C3" s="5" t="s">
        <v>162</v>
      </c>
      <c r="D3" s="5" t="s">
        <v>163</v>
      </c>
      <c r="E3" s="5">
        <v>62957023</v>
      </c>
      <c r="F3" s="5">
        <v>1023599</v>
      </c>
      <c r="G3" s="5">
        <v>887387</v>
      </c>
      <c r="H3" s="5">
        <v>636281</v>
      </c>
      <c r="I3" s="5">
        <v>296</v>
      </c>
      <c r="J3" s="5">
        <v>643217</v>
      </c>
      <c r="K3" s="5">
        <v>236467</v>
      </c>
      <c r="L3" s="5">
        <v>2987</v>
      </c>
      <c r="M3" s="5">
        <v>87454</v>
      </c>
      <c r="N3" s="5">
        <v>233617</v>
      </c>
      <c r="O3" s="5">
        <v>11205</v>
      </c>
      <c r="P3" s="5">
        <v>59194512</v>
      </c>
    </row>
    <row r="4" spans="1:16">
      <c r="A4" s="5">
        <v>1394</v>
      </c>
      <c r="B4" s="5">
        <v>2</v>
      </c>
      <c r="C4" s="5" t="s">
        <v>164</v>
      </c>
      <c r="D4" s="5" t="s">
        <v>165</v>
      </c>
      <c r="E4" s="5">
        <v>1348710</v>
      </c>
      <c r="F4" s="5">
        <v>462388</v>
      </c>
      <c r="G4" s="5">
        <v>122586</v>
      </c>
      <c r="H4" s="5">
        <v>209963</v>
      </c>
      <c r="I4" s="5">
        <v>0</v>
      </c>
      <c r="J4" s="5">
        <v>30266</v>
      </c>
      <c r="K4" s="5">
        <v>65676</v>
      </c>
      <c r="L4" s="5">
        <v>280</v>
      </c>
      <c r="M4" s="5">
        <v>3423</v>
      </c>
      <c r="N4" s="5">
        <v>1290</v>
      </c>
      <c r="O4" s="5">
        <v>9124</v>
      </c>
      <c r="P4" s="5">
        <v>443714</v>
      </c>
    </row>
    <row r="5" spans="1:16">
      <c r="A5" s="5">
        <v>1394</v>
      </c>
      <c r="B5" s="5">
        <v>3</v>
      </c>
      <c r="C5" s="5" t="s">
        <v>166</v>
      </c>
      <c r="D5" s="5" t="s">
        <v>167</v>
      </c>
      <c r="E5" s="5">
        <v>71995</v>
      </c>
      <c r="F5" s="5">
        <v>3224</v>
      </c>
      <c r="G5" s="5">
        <v>50257</v>
      </c>
      <c r="H5" s="5">
        <v>95</v>
      </c>
      <c r="I5" s="5">
        <v>0</v>
      </c>
      <c r="J5" s="5">
        <v>3896</v>
      </c>
      <c r="K5" s="5">
        <v>6085</v>
      </c>
      <c r="L5" s="5">
        <v>0</v>
      </c>
      <c r="M5" s="5">
        <v>0</v>
      </c>
      <c r="N5" s="5">
        <v>0</v>
      </c>
      <c r="O5" s="5">
        <v>0</v>
      </c>
      <c r="P5" s="5">
        <v>8440</v>
      </c>
    </row>
    <row r="6" spans="1:16">
      <c r="A6" s="5">
        <v>1394</v>
      </c>
      <c r="B6" s="5">
        <v>4</v>
      </c>
      <c r="C6" s="5" t="s">
        <v>168</v>
      </c>
      <c r="D6" s="5" t="s">
        <v>167</v>
      </c>
      <c r="E6" s="5">
        <v>71995</v>
      </c>
      <c r="F6" s="5">
        <v>3224</v>
      </c>
      <c r="G6" s="5">
        <v>50257</v>
      </c>
      <c r="H6" s="5">
        <v>95</v>
      </c>
      <c r="I6" s="5">
        <v>0</v>
      </c>
      <c r="J6" s="5">
        <v>3896</v>
      </c>
      <c r="K6" s="5">
        <v>6085</v>
      </c>
      <c r="L6" s="5">
        <v>0</v>
      </c>
      <c r="M6" s="5">
        <v>0</v>
      </c>
      <c r="N6" s="5">
        <v>0</v>
      </c>
      <c r="O6" s="5">
        <v>0</v>
      </c>
      <c r="P6" s="5">
        <v>8440</v>
      </c>
    </row>
    <row r="7" spans="1:16">
      <c r="A7" s="5">
        <v>1394</v>
      </c>
      <c r="B7" s="5">
        <v>3</v>
      </c>
      <c r="C7" s="5" t="s">
        <v>169</v>
      </c>
      <c r="D7" s="5" t="s">
        <v>170</v>
      </c>
      <c r="E7" s="5">
        <v>4122</v>
      </c>
      <c r="F7" s="5">
        <v>0</v>
      </c>
      <c r="G7" s="5">
        <v>1137</v>
      </c>
      <c r="H7" s="5">
        <v>129</v>
      </c>
      <c r="I7" s="5">
        <v>0</v>
      </c>
      <c r="J7" s="5">
        <v>18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2838</v>
      </c>
    </row>
    <row r="8" spans="1:16">
      <c r="A8" s="5">
        <v>1394</v>
      </c>
      <c r="B8" s="5">
        <v>4</v>
      </c>
      <c r="C8" s="5" t="s">
        <v>171</v>
      </c>
      <c r="D8" s="5" t="s">
        <v>170</v>
      </c>
      <c r="E8" s="5">
        <v>4122</v>
      </c>
      <c r="F8" s="5">
        <v>0</v>
      </c>
      <c r="G8" s="5">
        <v>1137</v>
      </c>
      <c r="H8" s="5">
        <v>129</v>
      </c>
      <c r="I8" s="5">
        <v>0</v>
      </c>
      <c r="J8" s="5">
        <v>18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2838</v>
      </c>
    </row>
    <row r="9" spans="1:16">
      <c r="A9" s="5">
        <v>1394</v>
      </c>
      <c r="B9" s="5">
        <v>3</v>
      </c>
      <c r="C9" s="5" t="s">
        <v>172</v>
      </c>
      <c r="D9" s="5" t="s">
        <v>173</v>
      </c>
      <c r="E9" s="5">
        <v>32422</v>
      </c>
      <c r="F9" s="5">
        <v>5962</v>
      </c>
      <c r="G9" s="5">
        <v>1727</v>
      </c>
      <c r="H9" s="5">
        <v>0</v>
      </c>
      <c r="I9" s="5">
        <v>0</v>
      </c>
      <c r="J9" s="5">
        <v>18592</v>
      </c>
      <c r="K9" s="5">
        <v>3567</v>
      </c>
      <c r="L9" s="5">
        <v>130</v>
      </c>
      <c r="M9" s="5">
        <v>0</v>
      </c>
      <c r="N9" s="5">
        <v>579</v>
      </c>
      <c r="O9" s="5">
        <v>0</v>
      </c>
      <c r="P9" s="5">
        <v>1865</v>
      </c>
    </row>
    <row r="10" spans="1:16">
      <c r="A10" s="5">
        <v>1394</v>
      </c>
      <c r="B10" s="5">
        <v>4</v>
      </c>
      <c r="C10" s="5" t="s">
        <v>174</v>
      </c>
      <c r="D10" s="5" t="s">
        <v>173</v>
      </c>
      <c r="E10" s="5">
        <v>32422</v>
      </c>
      <c r="F10" s="5">
        <v>5962</v>
      </c>
      <c r="G10" s="5">
        <v>1727</v>
      </c>
      <c r="H10" s="5">
        <v>0</v>
      </c>
      <c r="I10" s="5">
        <v>0</v>
      </c>
      <c r="J10" s="5">
        <v>18592</v>
      </c>
      <c r="K10" s="5">
        <v>3567</v>
      </c>
      <c r="L10" s="5">
        <v>130</v>
      </c>
      <c r="M10" s="5">
        <v>0</v>
      </c>
      <c r="N10" s="5">
        <v>579</v>
      </c>
      <c r="O10" s="5">
        <v>0</v>
      </c>
      <c r="P10" s="5">
        <v>1865</v>
      </c>
    </row>
    <row r="11" spans="1:16">
      <c r="A11" s="5">
        <v>1394</v>
      </c>
      <c r="B11" s="5">
        <v>3</v>
      </c>
      <c r="C11" s="5" t="s">
        <v>175</v>
      </c>
      <c r="D11" s="5" t="s">
        <v>176</v>
      </c>
      <c r="E11" s="5">
        <v>240492</v>
      </c>
      <c r="F11" s="5">
        <v>1102</v>
      </c>
      <c r="G11" s="5">
        <v>2002</v>
      </c>
      <c r="H11" s="5">
        <v>205846</v>
      </c>
      <c r="I11" s="5">
        <v>0</v>
      </c>
      <c r="J11" s="5">
        <v>0</v>
      </c>
      <c r="K11" s="5">
        <v>274</v>
      </c>
      <c r="L11" s="5">
        <v>0</v>
      </c>
      <c r="M11" s="5">
        <v>436</v>
      </c>
      <c r="N11" s="5">
        <v>5</v>
      </c>
      <c r="O11" s="5">
        <v>0</v>
      </c>
      <c r="P11" s="5">
        <v>30826</v>
      </c>
    </row>
    <row r="12" spans="1:16">
      <c r="A12" s="5">
        <v>1394</v>
      </c>
      <c r="B12" s="5">
        <v>4</v>
      </c>
      <c r="C12" s="5" t="s">
        <v>177</v>
      </c>
      <c r="D12" s="5" t="s">
        <v>176</v>
      </c>
      <c r="E12" s="5">
        <v>240492</v>
      </c>
      <c r="F12" s="5">
        <v>1102</v>
      </c>
      <c r="G12" s="5">
        <v>2002</v>
      </c>
      <c r="H12" s="5">
        <v>205846</v>
      </c>
      <c r="I12" s="5">
        <v>0</v>
      </c>
      <c r="J12" s="5">
        <v>0</v>
      </c>
      <c r="K12" s="5">
        <v>274</v>
      </c>
      <c r="L12" s="5">
        <v>0</v>
      </c>
      <c r="M12" s="5">
        <v>436</v>
      </c>
      <c r="N12" s="5">
        <v>5</v>
      </c>
      <c r="O12" s="5">
        <v>0</v>
      </c>
      <c r="P12" s="5">
        <v>30826</v>
      </c>
    </row>
    <row r="13" spans="1:16">
      <c r="A13" s="5">
        <v>1394</v>
      </c>
      <c r="B13" s="5">
        <v>3</v>
      </c>
      <c r="C13" s="5" t="s">
        <v>178</v>
      </c>
      <c r="D13" s="5" t="s">
        <v>179</v>
      </c>
      <c r="E13" s="5">
        <v>65718</v>
      </c>
      <c r="F13" s="5">
        <v>47316</v>
      </c>
      <c r="G13" s="5">
        <v>11269</v>
      </c>
      <c r="H13" s="5">
        <v>0</v>
      </c>
      <c r="I13" s="5">
        <v>0</v>
      </c>
      <c r="J13" s="5">
        <v>1150</v>
      </c>
      <c r="K13" s="5">
        <v>275</v>
      </c>
      <c r="L13" s="5">
        <v>0</v>
      </c>
      <c r="M13" s="5">
        <v>0</v>
      </c>
      <c r="N13" s="5">
        <v>114</v>
      </c>
      <c r="O13" s="5">
        <v>0</v>
      </c>
      <c r="P13" s="5">
        <v>5595</v>
      </c>
    </row>
    <row r="14" spans="1:16">
      <c r="A14" s="5">
        <v>1394</v>
      </c>
      <c r="B14" s="5">
        <v>4</v>
      </c>
      <c r="C14" s="5" t="s">
        <v>180</v>
      </c>
      <c r="D14" s="5" t="s">
        <v>179</v>
      </c>
      <c r="E14" s="5">
        <v>65718</v>
      </c>
      <c r="F14" s="5">
        <v>47316</v>
      </c>
      <c r="G14" s="5">
        <v>11269</v>
      </c>
      <c r="H14" s="5">
        <v>0</v>
      </c>
      <c r="I14" s="5">
        <v>0</v>
      </c>
      <c r="J14" s="5">
        <v>1150</v>
      </c>
      <c r="K14" s="5">
        <v>275</v>
      </c>
      <c r="L14" s="5">
        <v>0</v>
      </c>
      <c r="M14" s="5">
        <v>0</v>
      </c>
      <c r="N14" s="5">
        <v>114</v>
      </c>
      <c r="O14" s="5">
        <v>0</v>
      </c>
      <c r="P14" s="5">
        <v>5595</v>
      </c>
    </row>
    <row r="15" spans="1:16">
      <c r="A15" s="5">
        <v>1394</v>
      </c>
      <c r="B15" s="5">
        <v>3</v>
      </c>
      <c r="C15" s="5" t="s">
        <v>181</v>
      </c>
      <c r="D15" s="5" t="s">
        <v>182</v>
      </c>
      <c r="E15" s="5">
        <v>530703</v>
      </c>
      <c r="F15" s="5">
        <v>329386</v>
      </c>
      <c r="G15" s="5">
        <v>17538</v>
      </c>
      <c r="H15" s="5">
        <v>0</v>
      </c>
      <c r="I15" s="5">
        <v>0</v>
      </c>
      <c r="J15" s="5">
        <v>4530</v>
      </c>
      <c r="K15" s="5">
        <v>2952</v>
      </c>
      <c r="L15" s="5">
        <v>0</v>
      </c>
      <c r="M15" s="5">
        <v>0</v>
      </c>
      <c r="N15" s="5">
        <v>0</v>
      </c>
      <c r="O15" s="5">
        <v>0</v>
      </c>
      <c r="P15" s="5">
        <v>176297</v>
      </c>
    </row>
    <row r="16" spans="1:16">
      <c r="A16" s="5">
        <v>1394</v>
      </c>
      <c r="B16" s="5">
        <v>4</v>
      </c>
      <c r="C16" s="5" t="s">
        <v>183</v>
      </c>
      <c r="D16" s="5" t="s">
        <v>184</v>
      </c>
      <c r="E16" s="5">
        <v>530655</v>
      </c>
      <c r="F16" s="5">
        <v>329386</v>
      </c>
      <c r="G16" s="5">
        <v>17538</v>
      </c>
      <c r="H16" s="5">
        <v>0</v>
      </c>
      <c r="I16" s="5">
        <v>0</v>
      </c>
      <c r="J16" s="5">
        <v>4530</v>
      </c>
      <c r="K16" s="5">
        <v>2904</v>
      </c>
      <c r="L16" s="5">
        <v>0</v>
      </c>
      <c r="M16" s="5">
        <v>0</v>
      </c>
      <c r="N16" s="5">
        <v>0</v>
      </c>
      <c r="O16" s="5">
        <v>0</v>
      </c>
      <c r="P16" s="5">
        <v>176297</v>
      </c>
    </row>
    <row r="17" spans="1:16">
      <c r="A17" s="5">
        <v>1394</v>
      </c>
      <c r="B17" s="5">
        <v>4</v>
      </c>
      <c r="C17" s="5" t="s">
        <v>185</v>
      </c>
      <c r="D17" s="5" t="s">
        <v>186</v>
      </c>
      <c r="E17" s="5">
        <v>48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48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>
      <c r="A18" s="5">
        <v>1394</v>
      </c>
      <c r="B18" s="5">
        <v>3</v>
      </c>
      <c r="C18" s="5" t="s">
        <v>187</v>
      </c>
      <c r="D18" s="5" t="s">
        <v>188</v>
      </c>
      <c r="E18" s="5">
        <v>300894</v>
      </c>
      <c r="F18" s="5">
        <v>75398</v>
      </c>
      <c r="G18" s="5">
        <v>33155</v>
      </c>
      <c r="H18" s="5">
        <v>926</v>
      </c>
      <c r="I18" s="5">
        <v>0</v>
      </c>
      <c r="J18" s="5">
        <v>649</v>
      </c>
      <c r="K18" s="5">
        <v>51074</v>
      </c>
      <c r="L18" s="5">
        <v>150</v>
      </c>
      <c r="M18" s="5">
        <v>0</v>
      </c>
      <c r="N18" s="5">
        <v>593</v>
      </c>
      <c r="O18" s="5">
        <v>9124</v>
      </c>
      <c r="P18" s="5">
        <v>129826</v>
      </c>
    </row>
    <row r="19" spans="1:16">
      <c r="A19" s="5">
        <v>1394</v>
      </c>
      <c r="B19" s="5">
        <v>4</v>
      </c>
      <c r="C19" s="5" t="s">
        <v>189</v>
      </c>
      <c r="D19" s="5" t="s">
        <v>188</v>
      </c>
      <c r="E19" s="5">
        <v>24444</v>
      </c>
      <c r="F19" s="5">
        <v>891</v>
      </c>
      <c r="G19" s="5">
        <v>18790</v>
      </c>
      <c r="H19" s="5">
        <v>17</v>
      </c>
      <c r="I19" s="5">
        <v>0</v>
      </c>
      <c r="J19" s="5">
        <v>552</v>
      </c>
      <c r="K19" s="5">
        <v>1625</v>
      </c>
      <c r="L19" s="5">
        <v>0</v>
      </c>
      <c r="M19" s="5">
        <v>0</v>
      </c>
      <c r="N19" s="5">
        <v>0</v>
      </c>
      <c r="O19" s="5">
        <v>0</v>
      </c>
      <c r="P19" s="5">
        <v>2570</v>
      </c>
    </row>
    <row r="20" spans="1:16">
      <c r="A20" s="5">
        <v>1394</v>
      </c>
      <c r="B20" s="5">
        <v>4</v>
      </c>
      <c r="C20" s="5" t="s">
        <v>190</v>
      </c>
      <c r="D20" s="5" t="s">
        <v>191</v>
      </c>
      <c r="E20" s="5">
        <v>216777</v>
      </c>
      <c r="F20" s="5">
        <v>74383</v>
      </c>
      <c r="G20" s="5">
        <v>8326</v>
      </c>
      <c r="H20" s="5">
        <v>872</v>
      </c>
      <c r="I20" s="5">
        <v>0</v>
      </c>
      <c r="J20" s="5">
        <v>0</v>
      </c>
      <c r="K20" s="5">
        <v>36517</v>
      </c>
      <c r="L20" s="5">
        <v>0</v>
      </c>
      <c r="M20" s="5">
        <v>0</v>
      </c>
      <c r="N20" s="5">
        <v>0</v>
      </c>
      <c r="O20" s="5">
        <v>0</v>
      </c>
      <c r="P20" s="5">
        <v>96679</v>
      </c>
    </row>
    <row r="21" spans="1:16">
      <c r="A21" s="5">
        <v>1394</v>
      </c>
      <c r="B21" s="5">
        <v>4</v>
      </c>
      <c r="C21" s="5" t="s">
        <v>192</v>
      </c>
      <c r="D21" s="5" t="s">
        <v>193</v>
      </c>
      <c r="E21" s="5">
        <v>1651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815</v>
      </c>
      <c r="L21" s="5">
        <v>150</v>
      </c>
      <c r="M21" s="5">
        <v>0</v>
      </c>
      <c r="N21" s="5">
        <v>391</v>
      </c>
      <c r="O21" s="5">
        <v>0</v>
      </c>
      <c r="P21" s="5">
        <v>295</v>
      </c>
    </row>
    <row r="22" spans="1:16">
      <c r="A22" s="5">
        <v>1394</v>
      </c>
      <c r="B22" s="5">
        <v>4</v>
      </c>
      <c r="C22" s="5" t="s">
        <v>194</v>
      </c>
      <c r="D22" s="5" t="s">
        <v>195</v>
      </c>
      <c r="E22" s="5">
        <v>11002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11002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</row>
    <row r="23" spans="1:16">
      <c r="A23" s="5">
        <v>1394</v>
      </c>
      <c r="B23" s="5">
        <v>4</v>
      </c>
      <c r="C23" s="5" t="s">
        <v>196</v>
      </c>
      <c r="D23" s="5" t="s">
        <v>197</v>
      </c>
      <c r="E23" s="5">
        <v>1201</v>
      </c>
      <c r="F23" s="5">
        <v>0</v>
      </c>
      <c r="G23" s="5">
        <v>0</v>
      </c>
      <c r="H23" s="5">
        <v>0</v>
      </c>
      <c r="I23" s="5">
        <v>0</v>
      </c>
      <c r="J23" s="5">
        <v>98</v>
      </c>
      <c r="K23" s="5">
        <v>1104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</row>
    <row r="24" spans="1:16">
      <c r="A24" s="5">
        <v>1394</v>
      </c>
      <c r="B24" s="5">
        <v>4</v>
      </c>
      <c r="C24" s="5" t="s">
        <v>198</v>
      </c>
      <c r="D24" s="5" t="s">
        <v>199</v>
      </c>
      <c r="E24" s="5">
        <v>45818</v>
      </c>
      <c r="F24" s="5">
        <v>125</v>
      </c>
      <c r="G24" s="5">
        <v>6038</v>
      </c>
      <c r="H24" s="5">
        <v>37</v>
      </c>
      <c r="I24" s="5">
        <v>0</v>
      </c>
      <c r="J24" s="5">
        <v>0</v>
      </c>
      <c r="K24" s="5">
        <v>10</v>
      </c>
      <c r="L24" s="5">
        <v>0</v>
      </c>
      <c r="M24" s="5">
        <v>0</v>
      </c>
      <c r="N24" s="5">
        <v>202</v>
      </c>
      <c r="O24" s="5">
        <v>9124</v>
      </c>
      <c r="P24" s="5">
        <v>30282</v>
      </c>
    </row>
    <row r="25" spans="1:16">
      <c r="A25" s="5">
        <v>1394</v>
      </c>
      <c r="B25" s="5">
        <v>3</v>
      </c>
      <c r="C25" s="5" t="s">
        <v>200</v>
      </c>
      <c r="D25" s="5" t="s">
        <v>201</v>
      </c>
      <c r="E25" s="5">
        <v>102364</v>
      </c>
      <c r="F25" s="5">
        <v>0</v>
      </c>
      <c r="G25" s="5">
        <v>5501</v>
      </c>
      <c r="H25" s="5">
        <v>2968</v>
      </c>
      <c r="I25" s="5">
        <v>0</v>
      </c>
      <c r="J25" s="5">
        <v>1430</v>
      </c>
      <c r="K25" s="5">
        <v>1449</v>
      </c>
      <c r="L25" s="5">
        <v>0</v>
      </c>
      <c r="M25" s="5">
        <v>2987</v>
      </c>
      <c r="N25" s="5">
        <v>0</v>
      </c>
      <c r="O25" s="5">
        <v>0</v>
      </c>
      <c r="P25" s="5">
        <v>88027</v>
      </c>
    </row>
    <row r="26" spans="1:16">
      <c r="A26" s="5">
        <v>1394</v>
      </c>
      <c r="B26" s="5">
        <v>4</v>
      </c>
      <c r="C26" s="5" t="s">
        <v>202</v>
      </c>
      <c r="D26" s="5" t="s">
        <v>201</v>
      </c>
      <c r="E26" s="5">
        <v>102364</v>
      </c>
      <c r="F26" s="5">
        <v>0</v>
      </c>
      <c r="G26" s="5">
        <v>5501</v>
      </c>
      <c r="H26" s="5">
        <v>2968</v>
      </c>
      <c r="I26" s="5">
        <v>0</v>
      </c>
      <c r="J26" s="5">
        <v>1430</v>
      </c>
      <c r="K26" s="5">
        <v>1449</v>
      </c>
      <c r="L26" s="5">
        <v>0</v>
      </c>
      <c r="M26" s="5">
        <v>2987</v>
      </c>
      <c r="N26" s="5">
        <v>0</v>
      </c>
      <c r="O26" s="5">
        <v>0</v>
      </c>
      <c r="P26" s="5">
        <v>88027</v>
      </c>
    </row>
    <row r="27" spans="1:16">
      <c r="A27" s="5">
        <v>1394</v>
      </c>
      <c r="B27" s="5">
        <v>2</v>
      </c>
      <c r="C27" s="5" t="s">
        <v>203</v>
      </c>
      <c r="D27" s="5" t="s">
        <v>204</v>
      </c>
      <c r="E27" s="5">
        <v>67941</v>
      </c>
      <c r="F27" s="5">
        <v>1232</v>
      </c>
      <c r="G27" s="5">
        <v>7390</v>
      </c>
      <c r="H27" s="5">
        <v>1730</v>
      </c>
      <c r="I27" s="5">
        <v>0</v>
      </c>
      <c r="J27" s="5">
        <v>6689</v>
      </c>
      <c r="K27" s="5">
        <v>3427</v>
      </c>
      <c r="L27" s="5">
        <v>0</v>
      </c>
      <c r="M27" s="5">
        <v>0</v>
      </c>
      <c r="N27" s="5">
        <v>0</v>
      </c>
      <c r="O27" s="5">
        <v>0</v>
      </c>
      <c r="P27" s="5">
        <v>47474</v>
      </c>
    </row>
    <row r="28" spans="1:16">
      <c r="A28" s="5">
        <v>1394</v>
      </c>
      <c r="B28" s="5">
        <v>3</v>
      </c>
      <c r="C28" s="5" t="s">
        <v>205</v>
      </c>
      <c r="D28" s="5" t="s">
        <v>204</v>
      </c>
      <c r="E28" s="5">
        <v>67941</v>
      </c>
      <c r="F28" s="5">
        <v>1232</v>
      </c>
      <c r="G28" s="5">
        <v>7390</v>
      </c>
      <c r="H28" s="5">
        <v>1730</v>
      </c>
      <c r="I28" s="5">
        <v>0</v>
      </c>
      <c r="J28" s="5">
        <v>6689</v>
      </c>
      <c r="K28" s="5">
        <v>3427</v>
      </c>
      <c r="L28" s="5">
        <v>0</v>
      </c>
      <c r="M28" s="5">
        <v>0</v>
      </c>
      <c r="N28" s="5">
        <v>0</v>
      </c>
      <c r="O28" s="5">
        <v>0</v>
      </c>
      <c r="P28" s="5">
        <v>47474</v>
      </c>
    </row>
    <row r="29" spans="1:16">
      <c r="A29" s="5">
        <v>1394</v>
      </c>
      <c r="B29" s="5">
        <v>4</v>
      </c>
      <c r="C29" s="5" t="s">
        <v>206</v>
      </c>
      <c r="D29" s="5" t="s">
        <v>207</v>
      </c>
      <c r="E29" s="5">
        <v>2102</v>
      </c>
      <c r="F29" s="5">
        <v>1232</v>
      </c>
      <c r="G29" s="5">
        <v>0</v>
      </c>
      <c r="H29" s="5">
        <v>0</v>
      </c>
      <c r="I29" s="5">
        <v>0</v>
      </c>
      <c r="J29" s="5">
        <v>0</v>
      </c>
      <c r="K29" s="5">
        <v>870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5">
        <v>1394</v>
      </c>
      <c r="B30" s="5">
        <v>4</v>
      </c>
      <c r="C30" s="5" t="s">
        <v>208</v>
      </c>
      <c r="D30" s="5" t="s">
        <v>209</v>
      </c>
      <c r="E30" s="5">
        <v>2011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2011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1394</v>
      </c>
      <c r="B31" s="5">
        <v>4</v>
      </c>
      <c r="C31" s="5" t="s">
        <v>210</v>
      </c>
      <c r="D31" s="5" t="s">
        <v>211</v>
      </c>
      <c r="E31" s="5">
        <v>63828</v>
      </c>
      <c r="F31" s="5">
        <v>0</v>
      </c>
      <c r="G31" s="5">
        <v>7390</v>
      </c>
      <c r="H31" s="5">
        <v>1730</v>
      </c>
      <c r="I31" s="5">
        <v>0</v>
      </c>
      <c r="J31" s="5">
        <v>6689</v>
      </c>
      <c r="K31" s="5">
        <v>546</v>
      </c>
      <c r="L31" s="5">
        <v>0</v>
      </c>
      <c r="M31" s="5">
        <v>0</v>
      </c>
      <c r="N31" s="5">
        <v>0</v>
      </c>
      <c r="O31" s="5">
        <v>0</v>
      </c>
      <c r="P31" s="5">
        <v>47474</v>
      </c>
    </row>
    <row r="32" spans="1:16">
      <c r="A32" s="5">
        <v>1394</v>
      </c>
      <c r="B32" s="5">
        <v>2</v>
      </c>
      <c r="C32" s="5" t="s">
        <v>212</v>
      </c>
      <c r="D32" s="5" t="s">
        <v>213</v>
      </c>
      <c r="E32" s="5">
        <v>343621</v>
      </c>
      <c r="F32" s="5">
        <v>0</v>
      </c>
      <c r="G32" s="5">
        <v>0</v>
      </c>
      <c r="H32" s="5">
        <v>83879</v>
      </c>
      <c r="I32" s="5">
        <v>0</v>
      </c>
      <c r="J32" s="5">
        <v>184545</v>
      </c>
      <c r="K32" s="5">
        <v>0</v>
      </c>
      <c r="L32" s="5">
        <v>0</v>
      </c>
      <c r="M32" s="5">
        <v>0</v>
      </c>
      <c r="N32" s="5">
        <v>0</v>
      </c>
      <c r="O32" s="5">
        <v>1441</v>
      </c>
      <c r="P32" s="5">
        <v>73756</v>
      </c>
    </row>
    <row r="33" spans="1:16">
      <c r="A33" s="5">
        <v>1394</v>
      </c>
      <c r="B33" s="5">
        <v>3</v>
      </c>
      <c r="C33" s="5" t="s">
        <v>214</v>
      </c>
      <c r="D33" s="5" t="s">
        <v>215</v>
      </c>
      <c r="E33" s="5">
        <v>343621</v>
      </c>
      <c r="F33" s="5">
        <v>0</v>
      </c>
      <c r="G33" s="5">
        <v>0</v>
      </c>
      <c r="H33" s="5">
        <v>83879</v>
      </c>
      <c r="I33" s="5">
        <v>0</v>
      </c>
      <c r="J33" s="5">
        <v>184545</v>
      </c>
      <c r="K33" s="5">
        <v>0</v>
      </c>
      <c r="L33" s="5">
        <v>0</v>
      </c>
      <c r="M33" s="5">
        <v>0</v>
      </c>
      <c r="N33" s="5">
        <v>0</v>
      </c>
      <c r="O33" s="5">
        <v>1441</v>
      </c>
      <c r="P33" s="5">
        <v>73756</v>
      </c>
    </row>
    <row r="34" spans="1:16">
      <c r="A34" s="5">
        <v>1394</v>
      </c>
      <c r="B34" s="5">
        <v>4</v>
      </c>
      <c r="C34" s="5" t="s">
        <v>216</v>
      </c>
      <c r="D34" s="5" t="s">
        <v>217</v>
      </c>
      <c r="E34" s="5">
        <v>343621</v>
      </c>
      <c r="F34" s="5">
        <v>0</v>
      </c>
      <c r="G34" s="5">
        <v>0</v>
      </c>
      <c r="H34" s="5">
        <v>83879</v>
      </c>
      <c r="I34" s="5">
        <v>0</v>
      </c>
      <c r="J34" s="5">
        <v>184545</v>
      </c>
      <c r="K34" s="5">
        <v>0</v>
      </c>
      <c r="L34" s="5">
        <v>0</v>
      </c>
      <c r="M34" s="5">
        <v>0</v>
      </c>
      <c r="N34" s="5">
        <v>0</v>
      </c>
      <c r="O34" s="5">
        <v>1441</v>
      </c>
      <c r="P34" s="5">
        <v>73756</v>
      </c>
    </row>
    <row r="35" spans="1:16">
      <c r="A35" s="5">
        <v>1394</v>
      </c>
      <c r="B35" s="5">
        <v>2</v>
      </c>
      <c r="C35" s="5" t="s">
        <v>218</v>
      </c>
      <c r="D35" s="5" t="s">
        <v>219</v>
      </c>
      <c r="E35" s="5">
        <v>213671</v>
      </c>
      <c r="F35" s="5">
        <v>117697</v>
      </c>
      <c r="G35" s="5">
        <v>44485</v>
      </c>
      <c r="H35" s="5">
        <v>30</v>
      </c>
      <c r="I35" s="5">
        <v>0</v>
      </c>
      <c r="J35" s="5">
        <v>786</v>
      </c>
      <c r="K35" s="5">
        <v>2687</v>
      </c>
      <c r="L35" s="5">
        <v>0</v>
      </c>
      <c r="M35" s="5">
        <v>0</v>
      </c>
      <c r="N35" s="5">
        <v>0</v>
      </c>
      <c r="O35" s="5">
        <v>0</v>
      </c>
      <c r="P35" s="5">
        <v>47987</v>
      </c>
    </row>
    <row r="36" spans="1:16">
      <c r="A36" s="5">
        <v>1394</v>
      </c>
      <c r="B36" s="5">
        <v>3</v>
      </c>
      <c r="C36" s="5" t="s">
        <v>220</v>
      </c>
      <c r="D36" s="5" t="s">
        <v>221</v>
      </c>
      <c r="E36" s="5">
        <v>59415</v>
      </c>
      <c r="F36" s="5">
        <v>300</v>
      </c>
      <c r="G36" s="5">
        <v>43859</v>
      </c>
      <c r="H36" s="5">
        <v>30</v>
      </c>
      <c r="I36" s="5">
        <v>0</v>
      </c>
      <c r="J36" s="5">
        <v>785</v>
      </c>
      <c r="K36" s="5">
        <v>2222</v>
      </c>
      <c r="L36" s="5">
        <v>0</v>
      </c>
      <c r="M36" s="5">
        <v>0</v>
      </c>
      <c r="N36" s="5">
        <v>0</v>
      </c>
      <c r="O36" s="5">
        <v>0</v>
      </c>
      <c r="P36" s="5">
        <v>12219</v>
      </c>
    </row>
    <row r="37" spans="1:16">
      <c r="A37" s="5">
        <v>1394</v>
      </c>
      <c r="B37" s="5">
        <v>4</v>
      </c>
      <c r="C37" s="5" t="s">
        <v>222</v>
      </c>
      <c r="D37" s="5" t="s">
        <v>223</v>
      </c>
      <c r="E37" s="5">
        <v>17617</v>
      </c>
      <c r="F37" s="5">
        <v>0</v>
      </c>
      <c r="G37" s="5">
        <v>8299</v>
      </c>
      <c r="H37" s="5">
        <v>30</v>
      </c>
      <c r="I37" s="5">
        <v>0</v>
      </c>
      <c r="J37" s="5">
        <v>79</v>
      </c>
      <c r="K37" s="5">
        <v>1593</v>
      </c>
      <c r="L37" s="5">
        <v>0</v>
      </c>
      <c r="M37" s="5">
        <v>0</v>
      </c>
      <c r="N37" s="5">
        <v>0</v>
      </c>
      <c r="O37" s="5">
        <v>0</v>
      </c>
      <c r="P37" s="5">
        <v>7616</v>
      </c>
    </row>
    <row r="38" spans="1:16">
      <c r="A38" s="5">
        <v>1394</v>
      </c>
      <c r="B38" s="5">
        <v>4</v>
      </c>
      <c r="C38" s="5" t="s">
        <v>224</v>
      </c>
      <c r="D38" s="5" t="s">
        <v>225</v>
      </c>
      <c r="E38" s="5">
        <v>40450</v>
      </c>
      <c r="F38" s="5">
        <v>0</v>
      </c>
      <c r="G38" s="5">
        <v>35560</v>
      </c>
      <c r="H38" s="5">
        <v>0</v>
      </c>
      <c r="I38" s="5">
        <v>0</v>
      </c>
      <c r="J38" s="5">
        <v>0</v>
      </c>
      <c r="K38" s="5">
        <v>287</v>
      </c>
      <c r="L38" s="5">
        <v>0</v>
      </c>
      <c r="M38" s="5">
        <v>0</v>
      </c>
      <c r="N38" s="5">
        <v>0</v>
      </c>
      <c r="O38" s="5">
        <v>0</v>
      </c>
      <c r="P38" s="5">
        <v>4603</v>
      </c>
    </row>
    <row r="39" spans="1:16">
      <c r="A39" s="5">
        <v>1394</v>
      </c>
      <c r="B39" s="5">
        <v>4</v>
      </c>
      <c r="C39" s="5" t="s">
        <v>226</v>
      </c>
      <c r="D39" s="5" t="s">
        <v>227</v>
      </c>
      <c r="E39" s="5">
        <v>1348</v>
      </c>
      <c r="F39" s="5">
        <v>300</v>
      </c>
      <c r="G39" s="5">
        <v>0</v>
      </c>
      <c r="H39" s="5">
        <v>0</v>
      </c>
      <c r="I39" s="5">
        <v>0</v>
      </c>
      <c r="J39" s="5">
        <v>705</v>
      </c>
      <c r="K39" s="5">
        <v>342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</row>
    <row r="40" spans="1:16">
      <c r="A40" s="5">
        <v>1394</v>
      </c>
      <c r="B40" s="5">
        <v>3</v>
      </c>
      <c r="C40" s="5" t="s">
        <v>228</v>
      </c>
      <c r="D40" s="5" t="s">
        <v>229</v>
      </c>
      <c r="E40" s="5">
        <v>154257</v>
      </c>
      <c r="F40" s="5">
        <v>117397</v>
      </c>
      <c r="G40" s="5">
        <v>626</v>
      </c>
      <c r="H40" s="5">
        <v>0</v>
      </c>
      <c r="I40" s="5">
        <v>0</v>
      </c>
      <c r="J40" s="5">
        <v>2</v>
      </c>
      <c r="K40" s="5">
        <v>465</v>
      </c>
      <c r="L40" s="5">
        <v>0</v>
      </c>
      <c r="M40" s="5">
        <v>0</v>
      </c>
      <c r="N40" s="5">
        <v>0</v>
      </c>
      <c r="O40" s="5">
        <v>0</v>
      </c>
      <c r="P40" s="5">
        <v>35768</v>
      </c>
    </row>
    <row r="41" spans="1:16">
      <c r="A41" s="5">
        <v>1394</v>
      </c>
      <c r="B41" s="5">
        <v>4</v>
      </c>
      <c r="C41" s="5" t="s">
        <v>230</v>
      </c>
      <c r="D41" s="5" t="s">
        <v>231</v>
      </c>
      <c r="E41" s="5">
        <v>6</v>
      </c>
      <c r="F41" s="5">
        <v>0</v>
      </c>
      <c r="G41" s="5">
        <v>6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</row>
    <row r="42" spans="1:16">
      <c r="A42" s="5">
        <v>1394</v>
      </c>
      <c r="B42" s="5">
        <v>4</v>
      </c>
      <c r="C42" s="5" t="s">
        <v>232</v>
      </c>
      <c r="D42" s="5" t="s">
        <v>233</v>
      </c>
      <c r="E42" s="5">
        <v>2344</v>
      </c>
      <c r="F42" s="5">
        <v>0</v>
      </c>
      <c r="G42" s="5">
        <v>10</v>
      </c>
      <c r="H42" s="5">
        <v>0</v>
      </c>
      <c r="I42" s="5">
        <v>0</v>
      </c>
      <c r="J42" s="5">
        <v>2</v>
      </c>
      <c r="K42" s="5">
        <v>60</v>
      </c>
      <c r="L42" s="5">
        <v>0</v>
      </c>
      <c r="M42" s="5">
        <v>0</v>
      </c>
      <c r="N42" s="5">
        <v>0</v>
      </c>
      <c r="O42" s="5">
        <v>0</v>
      </c>
      <c r="P42" s="5">
        <v>2273</v>
      </c>
    </row>
    <row r="43" spans="1:16">
      <c r="A43" s="5">
        <v>1394</v>
      </c>
      <c r="B43" s="5">
        <v>4</v>
      </c>
      <c r="C43" s="5" t="s">
        <v>234</v>
      </c>
      <c r="D43" s="5" t="s">
        <v>235</v>
      </c>
      <c r="E43" s="5">
        <v>151906</v>
      </c>
      <c r="F43" s="5">
        <v>117396</v>
      </c>
      <c r="G43" s="5">
        <v>611</v>
      </c>
      <c r="H43" s="5">
        <v>0</v>
      </c>
      <c r="I43" s="5">
        <v>0</v>
      </c>
      <c r="J43" s="5">
        <v>0</v>
      </c>
      <c r="K43" s="5">
        <v>405</v>
      </c>
      <c r="L43" s="5">
        <v>0</v>
      </c>
      <c r="M43" s="5">
        <v>0</v>
      </c>
      <c r="N43" s="5">
        <v>0</v>
      </c>
      <c r="O43" s="5">
        <v>0</v>
      </c>
      <c r="P43" s="5">
        <v>33495</v>
      </c>
    </row>
    <row r="44" spans="1:16">
      <c r="A44" s="5">
        <v>1394</v>
      </c>
      <c r="B44" s="5">
        <v>4</v>
      </c>
      <c r="C44" s="5" t="s">
        <v>236</v>
      </c>
      <c r="D44" s="5" t="s">
        <v>237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5">
        <v>1394</v>
      </c>
      <c r="B45" s="5">
        <v>4</v>
      </c>
      <c r="C45" s="5" t="s">
        <v>238</v>
      </c>
      <c r="D45" s="5" t="s">
        <v>239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</row>
    <row r="46" spans="1:16">
      <c r="A46" s="5">
        <v>1394</v>
      </c>
      <c r="B46" s="5">
        <v>2</v>
      </c>
      <c r="C46" s="5" t="s">
        <v>240</v>
      </c>
      <c r="D46" s="5" t="s">
        <v>241</v>
      </c>
      <c r="E46" s="5">
        <v>14263</v>
      </c>
      <c r="F46" s="5">
        <v>0</v>
      </c>
      <c r="G46" s="5">
        <v>14187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75</v>
      </c>
    </row>
    <row r="47" spans="1:16">
      <c r="A47" s="5">
        <v>1394</v>
      </c>
      <c r="B47" s="5">
        <v>3</v>
      </c>
      <c r="C47" s="5" t="s">
        <v>242</v>
      </c>
      <c r="D47" s="5" t="s">
        <v>243</v>
      </c>
      <c r="E47" s="5">
        <v>14222</v>
      </c>
      <c r="F47" s="5">
        <v>0</v>
      </c>
      <c r="G47" s="5">
        <v>14187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35</v>
      </c>
    </row>
    <row r="48" spans="1:16">
      <c r="A48" s="5">
        <v>1394</v>
      </c>
      <c r="B48" s="5">
        <v>4</v>
      </c>
      <c r="C48" s="5" t="s">
        <v>244</v>
      </c>
      <c r="D48" s="5" t="s">
        <v>243</v>
      </c>
      <c r="E48" s="5">
        <v>14222</v>
      </c>
      <c r="F48" s="5">
        <v>0</v>
      </c>
      <c r="G48" s="5">
        <v>14187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35</v>
      </c>
    </row>
    <row r="49" spans="1:16">
      <c r="A49" s="5">
        <v>1394</v>
      </c>
      <c r="B49" s="5">
        <v>3</v>
      </c>
      <c r="C49" s="5" t="s">
        <v>245</v>
      </c>
      <c r="D49" s="5" t="s">
        <v>246</v>
      </c>
      <c r="E49" s="5">
        <v>40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40</v>
      </c>
    </row>
    <row r="50" spans="1:16">
      <c r="A50" s="5">
        <v>1394</v>
      </c>
      <c r="B50" s="5">
        <v>4</v>
      </c>
      <c r="C50" s="5" t="s">
        <v>247</v>
      </c>
      <c r="D50" s="5" t="s">
        <v>246</v>
      </c>
      <c r="E50" s="5">
        <v>40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40</v>
      </c>
    </row>
    <row r="51" spans="1:16">
      <c r="A51" s="5">
        <v>1394</v>
      </c>
      <c r="B51" s="5">
        <v>2</v>
      </c>
      <c r="C51" s="5" t="s">
        <v>248</v>
      </c>
      <c r="D51" s="5" t="s">
        <v>249</v>
      </c>
      <c r="E51" s="5">
        <v>646</v>
      </c>
      <c r="F51" s="5">
        <v>0</v>
      </c>
      <c r="G51" s="5">
        <v>408</v>
      </c>
      <c r="H51" s="5">
        <v>0</v>
      </c>
      <c r="I51" s="5">
        <v>0</v>
      </c>
      <c r="J51" s="5">
        <v>0</v>
      </c>
      <c r="K51" s="5">
        <v>238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</row>
    <row r="52" spans="1:16">
      <c r="A52" s="5">
        <v>1394</v>
      </c>
      <c r="B52" s="5">
        <v>3</v>
      </c>
      <c r="C52" s="5" t="s">
        <v>250</v>
      </c>
      <c r="D52" s="5" t="s">
        <v>251</v>
      </c>
      <c r="E52" s="5">
        <v>505</v>
      </c>
      <c r="F52" s="5">
        <v>0</v>
      </c>
      <c r="G52" s="5">
        <v>396</v>
      </c>
      <c r="H52" s="5">
        <v>0</v>
      </c>
      <c r="I52" s="5">
        <v>0</v>
      </c>
      <c r="J52" s="5">
        <v>0</v>
      </c>
      <c r="K52" s="5">
        <v>109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</row>
    <row r="53" spans="1:16">
      <c r="A53" s="5">
        <v>1394</v>
      </c>
      <c r="B53" s="5">
        <v>4</v>
      </c>
      <c r="C53" s="5" t="s">
        <v>252</v>
      </c>
      <c r="D53" s="5" t="s">
        <v>253</v>
      </c>
      <c r="E53" s="5">
        <v>505</v>
      </c>
      <c r="F53" s="5">
        <v>0</v>
      </c>
      <c r="G53" s="5">
        <v>396</v>
      </c>
      <c r="H53" s="5">
        <v>0</v>
      </c>
      <c r="I53" s="5">
        <v>0</v>
      </c>
      <c r="J53" s="5">
        <v>0</v>
      </c>
      <c r="K53" s="5">
        <v>109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</row>
    <row r="54" spans="1:16">
      <c r="A54" s="5">
        <v>1394</v>
      </c>
      <c r="B54" s="5">
        <v>4</v>
      </c>
      <c r="C54" s="5" t="s">
        <v>254</v>
      </c>
      <c r="D54" s="5" t="s">
        <v>255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>
      <c r="A55" s="5">
        <v>1394</v>
      </c>
      <c r="B55" s="5">
        <v>3</v>
      </c>
      <c r="C55" s="5" t="s">
        <v>256</v>
      </c>
      <c r="D55" s="5" t="s">
        <v>257</v>
      </c>
      <c r="E55" s="5">
        <v>141</v>
      </c>
      <c r="F55" s="5">
        <v>0</v>
      </c>
      <c r="G55" s="5">
        <v>12</v>
      </c>
      <c r="H55" s="5">
        <v>0</v>
      </c>
      <c r="I55" s="5">
        <v>0</v>
      </c>
      <c r="J55" s="5">
        <v>0</v>
      </c>
      <c r="K55" s="5">
        <v>129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>
      <c r="A56" s="5">
        <v>1394</v>
      </c>
      <c r="B56" s="5">
        <v>4</v>
      </c>
      <c r="C56" s="5" t="s">
        <v>258</v>
      </c>
      <c r="D56" s="5" t="s">
        <v>257</v>
      </c>
      <c r="E56" s="5">
        <v>141</v>
      </c>
      <c r="F56" s="5">
        <v>0</v>
      </c>
      <c r="G56" s="5">
        <v>12</v>
      </c>
      <c r="H56" s="5">
        <v>0</v>
      </c>
      <c r="I56" s="5">
        <v>0</v>
      </c>
      <c r="J56" s="5">
        <v>0</v>
      </c>
      <c r="K56" s="5">
        <v>129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>
      <c r="A57" s="5">
        <v>1394</v>
      </c>
      <c r="B57" s="5">
        <v>2</v>
      </c>
      <c r="C57" s="5" t="s">
        <v>259</v>
      </c>
      <c r="D57" s="5" t="s">
        <v>260</v>
      </c>
      <c r="E57" s="5">
        <v>91879</v>
      </c>
      <c r="F57" s="5">
        <v>997</v>
      </c>
      <c r="G57" s="5">
        <v>11084</v>
      </c>
      <c r="H57" s="5">
        <v>0</v>
      </c>
      <c r="I57" s="5">
        <v>0</v>
      </c>
      <c r="J57" s="5">
        <v>1588</v>
      </c>
      <c r="K57" s="5">
        <v>26457</v>
      </c>
      <c r="L57" s="5">
        <v>0</v>
      </c>
      <c r="M57" s="5">
        <v>0</v>
      </c>
      <c r="N57" s="5">
        <v>0</v>
      </c>
      <c r="O57" s="5">
        <v>0</v>
      </c>
      <c r="P57" s="5">
        <v>51754</v>
      </c>
    </row>
    <row r="58" spans="1:16">
      <c r="A58" s="5">
        <v>1394</v>
      </c>
      <c r="B58" s="5">
        <v>3</v>
      </c>
      <c r="C58" s="5" t="s">
        <v>261</v>
      </c>
      <c r="D58" s="5" t="s">
        <v>262</v>
      </c>
      <c r="E58" s="5">
        <v>2074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2074</v>
      </c>
    </row>
    <row r="59" spans="1:16">
      <c r="A59" s="5">
        <v>1394</v>
      </c>
      <c r="B59" s="5">
        <v>4</v>
      </c>
      <c r="C59" s="5" t="s">
        <v>263</v>
      </c>
      <c r="D59" s="5" t="s">
        <v>262</v>
      </c>
      <c r="E59" s="5">
        <v>2074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2074</v>
      </c>
    </row>
    <row r="60" spans="1:16">
      <c r="A60" s="5">
        <v>1394</v>
      </c>
      <c r="B60" s="5">
        <v>3</v>
      </c>
      <c r="C60" s="5" t="s">
        <v>264</v>
      </c>
      <c r="D60" s="5" t="s">
        <v>265</v>
      </c>
      <c r="E60" s="5">
        <v>89805</v>
      </c>
      <c r="F60" s="5">
        <v>997</v>
      </c>
      <c r="G60" s="5">
        <v>11084</v>
      </c>
      <c r="H60" s="5">
        <v>0</v>
      </c>
      <c r="I60" s="5">
        <v>0</v>
      </c>
      <c r="J60" s="5">
        <v>1588</v>
      </c>
      <c r="K60" s="5">
        <v>26457</v>
      </c>
      <c r="L60" s="5">
        <v>0</v>
      </c>
      <c r="M60" s="5">
        <v>0</v>
      </c>
      <c r="N60" s="5">
        <v>0</v>
      </c>
      <c r="O60" s="5">
        <v>0</v>
      </c>
      <c r="P60" s="5">
        <v>49680</v>
      </c>
    </row>
    <row r="61" spans="1:16">
      <c r="A61" s="5">
        <v>1394</v>
      </c>
      <c r="B61" s="5">
        <v>4</v>
      </c>
      <c r="C61" s="5" t="s">
        <v>266</v>
      </c>
      <c r="D61" s="5" t="s">
        <v>267</v>
      </c>
      <c r="E61" s="5">
        <v>87578</v>
      </c>
      <c r="F61" s="5">
        <v>37</v>
      </c>
      <c r="G61" s="5">
        <v>11084</v>
      </c>
      <c r="H61" s="5">
        <v>0</v>
      </c>
      <c r="I61" s="5">
        <v>0</v>
      </c>
      <c r="J61" s="5">
        <v>1588</v>
      </c>
      <c r="K61" s="5">
        <v>25190</v>
      </c>
      <c r="L61" s="5">
        <v>0</v>
      </c>
      <c r="M61" s="5">
        <v>0</v>
      </c>
      <c r="N61" s="5">
        <v>0</v>
      </c>
      <c r="O61" s="5">
        <v>0</v>
      </c>
      <c r="P61" s="5">
        <v>49680</v>
      </c>
    </row>
    <row r="62" spans="1:16">
      <c r="A62" s="5">
        <v>1394</v>
      </c>
      <c r="B62" s="5">
        <v>4</v>
      </c>
      <c r="C62" s="5" t="s">
        <v>268</v>
      </c>
      <c r="D62" s="5" t="s">
        <v>269</v>
      </c>
      <c r="E62" s="5">
        <v>1478</v>
      </c>
      <c r="F62" s="5">
        <v>960</v>
      </c>
      <c r="G62" s="5">
        <v>0</v>
      </c>
      <c r="H62" s="5">
        <v>0</v>
      </c>
      <c r="I62" s="5">
        <v>0</v>
      </c>
      <c r="J62" s="5">
        <v>0</v>
      </c>
      <c r="K62" s="5">
        <v>518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>
      <c r="A63" s="5">
        <v>1394</v>
      </c>
      <c r="B63" s="5">
        <v>4</v>
      </c>
      <c r="C63" s="5" t="s">
        <v>270</v>
      </c>
      <c r="D63" s="5" t="s">
        <v>271</v>
      </c>
      <c r="E63" s="5">
        <v>748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748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>
      <c r="A64" s="5">
        <v>1394</v>
      </c>
      <c r="B64" s="5">
        <v>4</v>
      </c>
      <c r="C64" s="5" t="s">
        <v>272</v>
      </c>
      <c r="D64" s="5" t="s">
        <v>273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>
      <c r="A65" s="5">
        <v>1394</v>
      </c>
      <c r="B65" s="5">
        <v>2</v>
      </c>
      <c r="C65" s="5" t="s">
        <v>274</v>
      </c>
      <c r="D65" s="5" t="s">
        <v>275</v>
      </c>
      <c r="E65" s="5">
        <v>29639</v>
      </c>
      <c r="F65" s="5">
        <v>0</v>
      </c>
      <c r="G65" s="5">
        <v>12532</v>
      </c>
      <c r="H65" s="5">
        <v>0</v>
      </c>
      <c r="I65" s="5">
        <v>0</v>
      </c>
      <c r="J65" s="5">
        <v>0</v>
      </c>
      <c r="K65" s="5">
        <v>9569</v>
      </c>
      <c r="L65" s="5">
        <v>0</v>
      </c>
      <c r="M65" s="5">
        <v>6013</v>
      </c>
      <c r="N65" s="5">
        <v>12</v>
      </c>
      <c r="O65" s="5">
        <v>0</v>
      </c>
      <c r="P65" s="5">
        <v>1513</v>
      </c>
    </row>
    <row r="66" spans="1:16">
      <c r="A66" s="5">
        <v>1394</v>
      </c>
      <c r="B66" s="5">
        <v>3</v>
      </c>
      <c r="C66" s="5" t="s">
        <v>276</v>
      </c>
      <c r="D66" s="5" t="s">
        <v>275</v>
      </c>
      <c r="E66" s="5">
        <v>29639</v>
      </c>
      <c r="F66" s="5">
        <v>0</v>
      </c>
      <c r="G66" s="5">
        <v>12532</v>
      </c>
      <c r="H66" s="5">
        <v>0</v>
      </c>
      <c r="I66" s="5">
        <v>0</v>
      </c>
      <c r="J66" s="5">
        <v>0</v>
      </c>
      <c r="K66" s="5">
        <v>9569</v>
      </c>
      <c r="L66" s="5">
        <v>0</v>
      </c>
      <c r="M66" s="5">
        <v>6013</v>
      </c>
      <c r="N66" s="5">
        <v>12</v>
      </c>
      <c r="O66" s="5">
        <v>0</v>
      </c>
      <c r="P66" s="5">
        <v>1513</v>
      </c>
    </row>
    <row r="67" spans="1:16">
      <c r="A67" s="5">
        <v>1394</v>
      </c>
      <c r="B67" s="5">
        <v>4</v>
      </c>
      <c r="C67" s="5" t="s">
        <v>277</v>
      </c>
      <c r="D67" s="5" t="s">
        <v>278</v>
      </c>
      <c r="E67" s="5">
        <v>18526</v>
      </c>
      <c r="F67" s="5">
        <v>0</v>
      </c>
      <c r="G67" s="5">
        <v>3579</v>
      </c>
      <c r="H67" s="5">
        <v>0</v>
      </c>
      <c r="I67" s="5">
        <v>0</v>
      </c>
      <c r="J67" s="5">
        <v>0</v>
      </c>
      <c r="K67" s="5">
        <v>8224</v>
      </c>
      <c r="L67" s="5">
        <v>0</v>
      </c>
      <c r="M67" s="5">
        <v>6013</v>
      </c>
      <c r="N67" s="5">
        <v>0</v>
      </c>
      <c r="O67" s="5">
        <v>0</v>
      </c>
      <c r="P67" s="5">
        <v>710</v>
      </c>
    </row>
    <row r="68" spans="1:16">
      <c r="A68" s="5">
        <v>1394</v>
      </c>
      <c r="B68" s="5">
        <v>4</v>
      </c>
      <c r="C68" s="5" t="s">
        <v>279</v>
      </c>
      <c r="D68" s="5" t="s">
        <v>280</v>
      </c>
      <c r="E68" s="5">
        <v>1819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1016</v>
      </c>
      <c r="L68" s="5">
        <v>0</v>
      </c>
      <c r="M68" s="5">
        <v>0</v>
      </c>
      <c r="N68" s="5">
        <v>0</v>
      </c>
      <c r="O68" s="5">
        <v>0</v>
      </c>
      <c r="P68" s="5">
        <v>803</v>
      </c>
    </row>
    <row r="69" spans="1:16">
      <c r="A69" s="5">
        <v>1394</v>
      </c>
      <c r="B69" s="5">
        <v>4</v>
      </c>
      <c r="C69" s="5" t="s">
        <v>281</v>
      </c>
      <c r="D69" s="5" t="s">
        <v>282</v>
      </c>
      <c r="E69" s="5">
        <v>9294</v>
      </c>
      <c r="F69" s="5">
        <v>0</v>
      </c>
      <c r="G69" s="5">
        <v>8953</v>
      </c>
      <c r="H69" s="5">
        <v>0</v>
      </c>
      <c r="I69" s="5">
        <v>0</v>
      </c>
      <c r="J69" s="5">
        <v>0</v>
      </c>
      <c r="K69" s="5">
        <v>329</v>
      </c>
      <c r="L69" s="5">
        <v>0</v>
      </c>
      <c r="M69" s="5">
        <v>0</v>
      </c>
      <c r="N69" s="5">
        <v>12</v>
      </c>
      <c r="O69" s="5">
        <v>0</v>
      </c>
      <c r="P69" s="5">
        <v>0</v>
      </c>
    </row>
    <row r="70" spans="1:16">
      <c r="A70" s="5">
        <v>1394</v>
      </c>
      <c r="B70" s="5">
        <v>2</v>
      </c>
      <c r="C70" s="5" t="s">
        <v>283</v>
      </c>
      <c r="D70" s="5" t="s">
        <v>284</v>
      </c>
      <c r="E70" s="5">
        <v>48039</v>
      </c>
      <c r="F70" s="5">
        <v>0</v>
      </c>
      <c r="G70" s="5">
        <v>28536</v>
      </c>
      <c r="H70" s="5">
        <v>0</v>
      </c>
      <c r="I70" s="5">
        <v>0</v>
      </c>
      <c r="J70" s="5">
        <v>0</v>
      </c>
      <c r="K70" s="5">
        <v>690</v>
      </c>
      <c r="L70" s="5">
        <v>0</v>
      </c>
      <c r="M70" s="5">
        <v>0</v>
      </c>
      <c r="N70" s="5">
        <v>0</v>
      </c>
      <c r="O70" s="5">
        <v>640</v>
      </c>
      <c r="P70" s="5">
        <v>18173</v>
      </c>
    </row>
    <row r="71" spans="1:16">
      <c r="A71" s="5">
        <v>1394</v>
      </c>
      <c r="B71" s="5">
        <v>7</v>
      </c>
      <c r="C71" s="5" t="s">
        <v>285</v>
      </c>
      <c r="D71" s="5" t="s">
        <v>286</v>
      </c>
      <c r="E71" s="5">
        <v>48039</v>
      </c>
      <c r="F71" s="5">
        <v>0</v>
      </c>
      <c r="G71" s="5">
        <v>28536</v>
      </c>
      <c r="H71" s="5">
        <v>0</v>
      </c>
      <c r="I71" s="5">
        <v>0</v>
      </c>
      <c r="J71" s="5">
        <v>0</v>
      </c>
      <c r="K71" s="5">
        <v>690</v>
      </c>
      <c r="L71" s="5">
        <v>0</v>
      </c>
      <c r="M71" s="5">
        <v>0</v>
      </c>
      <c r="N71" s="5">
        <v>0</v>
      </c>
      <c r="O71" s="5">
        <v>640</v>
      </c>
      <c r="P71" s="5">
        <v>18173</v>
      </c>
    </row>
    <row r="72" spans="1:16">
      <c r="A72" s="5">
        <v>1394</v>
      </c>
      <c r="B72" s="5">
        <v>4</v>
      </c>
      <c r="C72" s="5" t="s">
        <v>287</v>
      </c>
      <c r="D72" s="5" t="s">
        <v>288</v>
      </c>
      <c r="E72" s="5">
        <v>44526</v>
      </c>
      <c r="F72" s="5">
        <v>0</v>
      </c>
      <c r="G72" s="5">
        <v>28536</v>
      </c>
      <c r="H72" s="5">
        <v>0</v>
      </c>
      <c r="I72" s="5">
        <v>0</v>
      </c>
      <c r="J72" s="5">
        <v>0</v>
      </c>
      <c r="K72" s="5">
        <v>690</v>
      </c>
      <c r="L72" s="5">
        <v>0</v>
      </c>
      <c r="M72" s="5">
        <v>0</v>
      </c>
      <c r="N72" s="5">
        <v>0</v>
      </c>
      <c r="O72" s="5">
        <v>640</v>
      </c>
      <c r="P72" s="5">
        <v>14660</v>
      </c>
    </row>
    <row r="73" spans="1:16">
      <c r="A73" s="5">
        <v>1394</v>
      </c>
      <c r="B73" s="5">
        <v>9</v>
      </c>
      <c r="C73" s="5" t="s">
        <v>289</v>
      </c>
      <c r="D73" s="5" t="s">
        <v>290</v>
      </c>
      <c r="E73" s="5">
        <v>3513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3513</v>
      </c>
    </row>
    <row r="74" spans="1:16">
      <c r="A74" s="5">
        <v>1394</v>
      </c>
      <c r="B74" s="5">
        <v>2</v>
      </c>
      <c r="C74" s="5" t="s">
        <v>291</v>
      </c>
      <c r="D74" s="5" t="s">
        <v>292</v>
      </c>
      <c r="E74" s="5">
        <v>50272558</v>
      </c>
      <c r="F74" s="5">
        <v>0</v>
      </c>
      <c r="G74" s="5">
        <v>0</v>
      </c>
      <c r="H74" s="5">
        <v>4818</v>
      </c>
      <c r="I74" s="5">
        <v>0</v>
      </c>
      <c r="J74" s="5">
        <v>234</v>
      </c>
      <c r="K74" s="5">
        <v>146</v>
      </c>
      <c r="L74" s="5">
        <v>0</v>
      </c>
      <c r="M74" s="5">
        <v>8147</v>
      </c>
      <c r="N74" s="5">
        <v>206</v>
      </c>
      <c r="O74" s="5">
        <v>0</v>
      </c>
      <c r="P74" s="5">
        <v>50259007</v>
      </c>
    </row>
    <row r="75" spans="1:16">
      <c r="A75" s="5">
        <v>1394</v>
      </c>
      <c r="B75" s="5">
        <v>3</v>
      </c>
      <c r="C75" s="5" t="s">
        <v>293</v>
      </c>
      <c r="D75" s="5" t="s">
        <v>294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</row>
    <row r="76" spans="1:16">
      <c r="A76" s="5">
        <v>1394</v>
      </c>
      <c r="B76" s="5">
        <v>4</v>
      </c>
      <c r="C76" s="5" t="s">
        <v>295</v>
      </c>
      <c r="D76" s="5" t="s">
        <v>296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</row>
    <row r="77" spans="1:16">
      <c r="A77" s="5">
        <v>1394</v>
      </c>
      <c r="B77" s="5">
        <v>3</v>
      </c>
      <c r="C77" s="5" t="s">
        <v>297</v>
      </c>
      <c r="D77" s="5" t="s">
        <v>298</v>
      </c>
      <c r="E77" s="5">
        <v>50272558</v>
      </c>
      <c r="F77" s="5">
        <v>0</v>
      </c>
      <c r="G77" s="5">
        <v>0</v>
      </c>
      <c r="H77" s="5">
        <v>4818</v>
      </c>
      <c r="I77" s="5">
        <v>0</v>
      </c>
      <c r="J77" s="5">
        <v>234</v>
      </c>
      <c r="K77" s="5">
        <v>146</v>
      </c>
      <c r="L77" s="5">
        <v>0</v>
      </c>
      <c r="M77" s="5">
        <v>8147</v>
      </c>
      <c r="N77" s="5">
        <v>206</v>
      </c>
      <c r="O77" s="5">
        <v>0</v>
      </c>
      <c r="P77" s="5">
        <v>50259007</v>
      </c>
    </row>
    <row r="78" spans="1:16">
      <c r="A78" s="5">
        <v>1394</v>
      </c>
      <c r="B78" s="5">
        <v>4</v>
      </c>
      <c r="C78" s="5" t="s">
        <v>299</v>
      </c>
      <c r="D78" s="5" t="s">
        <v>298</v>
      </c>
      <c r="E78" s="5">
        <v>50272558</v>
      </c>
      <c r="F78" s="5">
        <v>0</v>
      </c>
      <c r="G78" s="5">
        <v>0</v>
      </c>
      <c r="H78" s="5">
        <v>4818</v>
      </c>
      <c r="I78" s="5">
        <v>0</v>
      </c>
      <c r="J78" s="5">
        <v>234</v>
      </c>
      <c r="K78" s="5">
        <v>146</v>
      </c>
      <c r="L78" s="5">
        <v>0</v>
      </c>
      <c r="M78" s="5">
        <v>8147</v>
      </c>
      <c r="N78" s="5">
        <v>206</v>
      </c>
      <c r="O78" s="5">
        <v>0</v>
      </c>
      <c r="P78" s="5">
        <v>50259007</v>
      </c>
    </row>
    <row r="79" spans="1:16">
      <c r="A79" s="5">
        <v>1394</v>
      </c>
      <c r="B79" s="5">
        <v>2</v>
      </c>
      <c r="C79" s="5" t="s">
        <v>300</v>
      </c>
      <c r="D79" s="5" t="s">
        <v>301</v>
      </c>
      <c r="E79" s="5">
        <v>3550414</v>
      </c>
      <c r="F79" s="5">
        <v>4140</v>
      </c>
      <c r="G79" s="5">
        <v>327808</v>
      </c>
      <c r="H79" s="5">
        <v>85247</v>
      </c>
      <c r="I79" s="5">
        <v>296</v>
      </c>
      <c r="J79" s="5">
        <v>83212</v>
      </c>
      <c r="K79" s="5">
        <v>7311</v>
      </c>
      <c r="L79" s="5">
        <v>2694</v>
      </c>
      <c r="M79" s="5">
        <v>4283</v>
      </c>
      <c r="N79" s="5">
        <v>5858</v>
      </c>
      <c r="O79" s="5">
        <v>0</v>
      </c>
      <c r="P79" s="5">
        <v>3029565</v>
      </c>
    </row>
    <row r="80" spans="1:16">
      <c r="A80" s="5">
        <v>1394</v>
      </c>
      <c r="B80" s="5">
        <v>3</v>
      </c>
      <c r="C80" s="5" t="s">
        <v>302</v>
      </c>
      <c r="D80" s="5" t="s">
        <v>303</v>
      </c>
      <c r="E80" s="5">
        <v>2666303</v>
      </c>
      <c r="F80" s="5">
        <v>0</v>
      </c>
      <c r="G80" s="5">
        <v>323997</v>
      </c>
      <c r="H80" s="5">
        <v>85204</v>
      </c>
      <c r="I80" s="5">
        <v>248</v>
      </c>
      <c r="J80" s="5">
        <v>82161</v>
      </c>
      <c r="K80" s="5">
        <v>4603</v>
      </c>
      <c r="L80" s="5">
        <v>2648</v>
      </c>
      <c r="M80" s="5">
        <v>4270</v>
      </c>
      <c r="N80" s="5">
        <v>4634</v>
      </c>
      <c r="O80" s="5">
        <v>0</v>
      </c>
      <c r="P80" s="5">
        <v>2158538</v>
      </c>
    </row>
    <row r="81" spans="1:16">
      <c r="A81" s="5">
        <v>1394</v>
      </c>
      <c r="B81" s="5">
        <v>4</v>
      </c>
      <c r="C81" s="5" t="s">
        <v>304</v>
      </c>
      <c r="D81" s="5" t="s">
        <v>305</v>
      </c>
      <c r="E81" s="5">
        <v>722557</v>
      </c>
      <c r="F81" s="5">
        <v>0</v>
      </c>
      <c r="G81" s="5">
        <v>17966</v>
      </c>
      <c r="H81" s="5">
        <v>1204</v>
      </c>
      <c r="I81" s="5">
        <v>0</v>
      </c>
      <c r="J81" s="5">
        <v>1322</v>
      </c>
      <c r="K81" s="5">
        <v>3937</v>
      </c>
      <c r="L81" s="5">
        <v>0</v>
      </c>
      <c r="M81" s="5">
        <v>0</v>
      </c>
      <c r="N81" s="5">
        <v>62</v>
      </c>
      <c r="O81" s="5">
        <v>0</v>
      </c>
      <c r="P81" s="5">
        <v>698067</v>
      </c>
    </row>
    <row r="82" spans="1:16">
      <c r="A82" s="5">
        <v>1394</v>
      </c>
      <c r="B82" s="5">
        <v>4</v>
      </c>
      <c r="C82" s="5" t="s">
        <v>306</v>
      </c>
      <c r="D82" s="5" t="s">
        <v>307</v>
      </c>
      <c r="E82" s="5">
        <v>405038</v>
      </c>
      <c r="F82" s="5">
        <v>0</v>
      </c>
      <c r="G82" s="5">
        <v>1085</v>
      </c>
      <c r="H82" s="5">
        <v>84000</v>
      </c>
      <c r="I82" s="5">
        <v>248</v>
      </c>
      <c r="J82" s="5">
        <v>0</v>
      </c>
      <c r="K82" s="5">
        <v>0</v>
      </c>
      <c r="L82" s="5">
        <v>2648</v>
      </c>
      <c r="M82" s="5">
        <v>111</v>
      </c>
      <c r="N82" s="5">
        <v>4572</v>
      </c>
      <c r="O82" s="5">
        <v>0</v>
      </c>
      <c r="P82" s="5">
        <v>312374</v>
      </c>
    </row>
    <row r="83" spans="1:16">
      <c r="A83" s="5">
        <v>1394</v>
      </c>
      <c r="B83" s="5">
        <v>4</v>
      </c>
      <c r="C83" s="5" t="s">
        <v>308</v>
      </c>
      <c r="D83" s="5" t="s">
        <v>309</v>
      </c>
      <c r="E83" s="5">
        <v>1538708</v>
      </c>
      <c r="F83" s="5">
        <v>0</v>
      </c>
      <c r="G83" s="5">
        <v>304946</v>
      </c>
      <c r="H83" s="5">
        <v>0</v>
      </c>
      <c r="I83" s="5">
        <v>0</v>
      </c>
      <c r="J83" s="5">
        <v>80839</v>
      </c>
      <c r="K83" s="5">
        <v>667</v>
      </c>
      <c r="L83" s="5">
        <v>0</v>
      </c>
      <c r="M83" s="5">
        <v>4159</v>
      </c>
      <c r="N83" s="5">
        <v>0</v>
      </c>
      <c r="O83" s="5">
        <v>0</v>
      </c>
      <c r="P83" s="5">
        <v>1148097</v>
      </c>
    </row>
    <row r="84" spans="1:16">
      <c r="A84" s="5">
        <v>1394</v>
      </c>
      <c r="B84" s="5">
        <v>3</v>
      </c>
      <c r="C84" s="5" t="s">
        <v>310</v>
      </c>
      <c r="D84" s="5" t="s">
        <v>311</v>
      </c>
      <c r="E84" s="5">
        <v>874001</v>
      </c>
      <c r="F84" s="5">
        <v>4140</v>
      </c>
      <c r="G84" s="5">
        <v>3589</v>
      </c>
      <c r="H84" s="5">
        <v>43</v>
      </c>
      <c r="I84" s="5">
        <v>49</v>
      </c>
      <c r="J84" s="5">
        <v>1051</v>
      </c>
      <c r="K84" s="5">
        <v>2707</v>
      </c>
      <c r="L84" s="5">
        <v>46</v>
      </c>
      <c r="M84" s="5">
        <v>13</v>
      </c>
      <c r="N84" s="5">
        <v>1224</v>
      </c>
      <c r="O84" s="5">
        <v>0</v>
      </c>
      <c r="P84" s="5">
        <v>861139</v>
      </c>
    </row>
    <row r="85" spans="1:16">
      <c r="A85" s="5">
        <v>1394</v>
      </c>
      <c r="B85" s="5">
        <v>4</v>
      </c>
      <c r="C85" s="5" t="s">
        <v>312</v>
      </c>
      <c r="D85" s="5" t="s">
        <v>313</v>
      </c>
      <c r="E85" s="5">
        <v>1838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1838</v>
      </c>
    </row>
    <row r="86" spans="1:16">
      <c r="A86" s="5">
        <v>1394</v>
      </c>
      <c r="B86" s="5">
        <v>4</v>
      </c>
      <c r="C86" s="5" t="s">
        <v>314</v>
      </c>
      <c r="D86" s="5" t="s">
        <v>315</v>
      </c>
      <c r="E86" s="5">
        <v>25707</v>
      </c>
      <c r="F86" s="5">
        <v>0</v>
      </c>
      <c r="G86" s="5">
        <v>1828</v>
      </c>
      <c r="H86" s="5">
        <v>0</v>
      </c>
      <c r="I86" s="5">
        <v>0</v>
      </c>
      <c r="J86" s="5">
        <v>234</v>
      </c>
      <c r="K86" s="5">
        <v>574</v>
      </c>
      <c r="L86" s="5">
        <v>0</v>
      </c>
      <c r="M86" s="5">
        <v>0</v>
      </c>
      <c r="N86" s="5">
        <v>406</v>
      </c>
      <c r="O86" s="5">
        <v>0</v>
      </c>
      <c r="P86" s="5">
        <v>22666</v>
      </c>
    </row>
    <row r="87" spans="1:16">
      <c r="A87" s="5">
        <v>1394</v>
      </c>
      <c r="B87" s="5">
        <v>4</v>
      </c>
      <c r="C87" s="5" t="s">
        <v>316</v>
      </c>
      <c r="D87" s="5" t="s">
        <v>317</v>
      </c>
      <c r="E87" s="5">
        <v>19193</v>
      </c>
      <c r="F87" s="5">
        <v>4140</v>
      </c>
      <c r="G87" s="5">
        <v>1161</v>
      </c>
      <c r="H87" s="5">
        <v>18</v>
      </c>
      <c r="I87" s="5">
        <v>49</v>
      </c>
      <c r="J87" s="5">
        <v>51</v>
      </c>
      <c r="K87" s="5">
        <v>182</v>
      </c>
      <c r="L87" s="5">
        <v>0</v>
      </c>
      <c r="M87" s="5">
        <v>0</v>
      </c>
      <c r="N87" s="5">
        <v>19</v>
      </c>
      <c r="O87" s="5">
        <v>0</v>
      </c>
      <c r="P87" s="5">
        <v>13574</v>
      </c>
    </row>
    <row r="88" spans="1:16">
      <c r="A88" s="5">
        <v>1394</v>
      </c>
      <c r="B88" s="5">
        <v>4</v>
      </c>
      <c r="C88" s="5" t="s">
        <v>318</v>
      </c>
      <c r="D88" s="5" t="s">
        <v>319</v>
      </c>
      <c r="E88" s="5">
        <v>827263</v>
      </c>
      <c r="F88" s="5">
        <v>0</v>
      </c>
      <c r="G88" s="5">
        <v>600</v>
      </c>
      <c r="H88" s="5">
        <v>25</v>
      </c>
      <c r="I88" s="5">
        <v>0</v>
      </c>
      <c r="J88" s="5">
        <v>766</v>
      </c>
      <c r="K88" s="5">
        <v>1952</v>
      </c>
      <c r="L88" s="5">
        <v>46</v>
      </c>
      <c r="M88" s="5">
        <v>13</v>
      </c>
      <c r="N88" s="5">
        <v>800</v>
      </c>
      <c r="O88" s="5">
        <v>0</v>
      </c>
      <c r="P88" s="5">
        <v>823062</v>
      </c>
    </row>
    <row r="89" spans="1:16">
      <c r="A89" s="5">
        <v>1394</v>
      </c>
      <c r="B89" s="5">
        <v>3</v>
      </c>
      <c r="C89" s="5" t="s">
        <v>320</v>
      </c>
      <c r="D89" s="5" t="s">
        <v>321</v>
      </c>
      <c r="E89" s="5">
        <v>10110</v>
      </c>
      <c r="F89" s="5">
        <v>0</v>
      </c>
      <c r="G89" s="5">
        <v>222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9888</v>
      </c>
    </row>
    <row r="90" spans="1:16">
      <c r="A90" s="5">
        <v>1394</v>
      </c>
      <c r="B90" s="5">
        <v>4</v>
      </c>
      <c r="C90" s="5" t="s">
        <v>322</v>
      </c>
      <c r="D90" s="5" t="s">
        <v>321</v>
      </c>
      <c r="E90" s="5">
        <v>10110</v>
      </c>
      <c r="F90" s="5">
        <v>0</v>
      </c>
      <c r="G90" s="5">
        <v>222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9888</v>
      </c>
    </row>
    <row r="91" spans="1:16">
      <c r="A91" s="5">
        <v>1394</v>
      </c>
      <c r="B91" s="5">
        <v>2</v>
      </c>
      <c r="C91" s="5" t="s">
        <v>323</v>
      </c>
      <c r="D91" s="5" t="s">
        <v>324</v>
      </c>
      <c r="E91" s="5">
        <v>298993</v>
      </c>
      <c r="F91" s="5">
        <v>27</v>
      </c>
      <c r="G91" s="5">
        <v>16744</v>
      </c>
      <c r="H91" s="5">
        <v>156</v>
      </c>
      <c r="I91" s="5">
        <v>0</v>
      </c>
      <c r="J91" s="5">
        <v>0</v>
      </c>
      <c r="K91" s="5">
        <v>24</v>
      </c>
      <c r="L91" s="5">
        <v>0</v>
      </c>
      <c r="M91" s="5">
        <v>0</v>
      </c>
      <c r="N91" s="5">
        <v>207730</v>
      </c>
      <c r="O91" s="5">
        <v>0</v>
      </c>
      <c r="P91" s="5">
        <v>74312</v>
      </c>
    </row>
    <row r="92" spans="1:16">
      <c r="A92" s="5">
        <v>1394</v>
      </c>
      <c r="B92" s="5">
        <v>3</v>
      </c>
      <c r="C92" s="5" t="s">
        <v>325</v>
      </c>
      <c r="D92" s="5" t="s">
        <v>324</v>
      </c>
      <c r="E92" s="5">
        <v>298993</v>
      </c>
      <c r="F92" s="5">
        <v>27</v>
      </c>
      <c r="G92" s="5">
        <v>16744</v>
      </c>
      <c r="H92" s="5">
        <v>156</v>
      </c>
      <c r="I92" s="5">
        <v>0</v>
      </c>
      <c r="J92" s="5">
        <v>0</v>
      </c>
      <c r="K92" s="5">
        <v>24</v>
      </c>
      <c r="L92" s="5">
        <v>0</v>
      </c>
      <c r="M92" s="5">
        <v>0</v>
      </c>
      <c r="N92" s="5">
        <v>207730</v>
      </c>
      <c r="O92" s="5">
        <v>0</v>
      </c>
      <c r="P92" s="5">
        <v>74312</v>
      </c>
    </row>
    <row r="93" spans="1:16">
      <c r="A93" s="5">
        <v>1394</v>
      </c>
      <c r="B93" s="5">
        <v>4</v>
      </c>
      <c r="C93" s="5" t="s">
        <v>326</v>
      </c>
      <c r="D93" s="5" t="s">
        <v>324</v>
      </c>
      <c r="E93" s="5">
        <v>298993</v>
      </c>
      <c r="F93" s="5">
        <v>27</v>
      </c>
      <c r="G93" s="5">
        <v>16744</v>
      </c>
      <c r="H93" s="5">
        <v>156</v>
      </c>
      <c r="I93" s="5">
        <v>0</v>
      </c>
      <c r="J93" s="5">
        <v>0</v>
      </c>
      <c r="K93" s="5">
        <v>24</v>
      </c>
      <c r="L93" s="5">
        <v>0</v>
      </c>
      <c r="M93" s="5">
        <v>0</v>
      </c>
      <c r="N93" s="5">
        <v>207730</v>
      </c>
      <c r="O93" s="5">
        <v>0</v>
      </c>
      <c r="P93" s="5">
        <v>74312</v>
      </c>
    </row>
    <row r="94" spans="1:16">
      <c r="A94" s="5">
        <v>1394</v>
      </c>
      <c r="B94" s="5">
        <v>2</v>
      </c>
      <c r="C94" s="5" t="s">
        <v>327</v>
      </c>
      <c r="D94" s="5" t="s">
        <v>328</v>
      </c>
      <c r="E94" s="5">
        <v>88353</v>
      </c>
      <c r="F94" s="5">
        <v>2767</v>
      </c>
      <c r="G94" s="5">
        <v>11089</v>
      </c>
      <c r="H94" s="5">
        <v>170</v>
      </c>
      <c r="I94" s="5">
        <v>0</v>
      </c>
      <c r="J94" s="5">
        <v>905</v>
      </c>
      <c r="K94" s="5">
        <v>11740</v>
      </c>
      <c r="L94" s="5">
        <v>13</v>
      </c>
      <c r="M94" s="5">
        <v>1</v>
      </c>
      <c r="N94" s="5">
        <v>2598</v>
      </c>
      <c r="O94" s="5">
        <v>0</v>
      </c>
      <c r="P94" s="5">
        <v>59069</v>
      </c>
    </row>
    <row r="95" spans="1:16">
      <c r="A95" s="5">
        <v>1394</v>
      </c>
      <c r="B95" s="5">
        <v>3</v>
      </c>
      <c r="C95" s="5" t="s">
        <v>329</v>
      </c>
      <c r="D95" s="5" t="s">
        <v>330</v>
      </c>
      <c r="E95" s="5">
        <v>54538</v>
      </c>
      <c r="F95" s="5">
        <v>0</v>
      </c>
      <c r="G95" s="5">
        <v>6068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48470</v>
      </c>
    </row>
    <row r="96" spans="1:16">
      <c r="A96" s="5">
        <v>1394</v>
      </c>
      <c r="B96" s="5">
        <v>4</v>
      </c>
      <c r="C96" s="5" t="s">
        <v>331</v>
      </c>
      <c r="D96" s="5" t="s">
        <v>332</v>
      </c>
      <c r="E96" s="5">
        <v>42043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42043</v>
      </c>
    </row>
    <row r="97" spans="1:16">
      <c r="A97" s="5">
        <v>1394</v>
      </c>
      <c r="B97" s="5">
        <v>4</v>
      </c>
      <c r="C97" s="5" t="s">
        <v>333</v>
      </c>
      <c r="D97" s="5" t="s">
        <v>334</v>
      </c>
      <c r="E97" s="5">
        <v>12495</v>
      </c>
      <c r="F97" s="5">
        <v>0</v>
      </c>
      <c r="G97" s="5">
        <v>6068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6427</v>
      </c>
    </row>
    <row r="98" spans="1:16">
      <c r="A98" s="5">
        <v>1394</v>
      </c>
      <c r="B98" s="5">
        <v>3</v>
      </c>
      <c r="C98" s="5" t="s">
        <v>335</v>
      </c>
      <c r="D98" s="5" t="s">
        <v>336</v>
      </c>
      <c r="E98" s="5">
        <v>33814</v>
      </c>
      <c r="F98" s="5">
        <v>2767</v>
      </c>
      <c r="G98" s="5">
        <v>5021</v>
      </c>
      <c r="H98" s="5">
        <v>170</v>
      </c>
      <c r="I98" s="5">
        <v>0</v>
      </c>
      <c r="J98" s="5">
        <v>905</v>
      </c>
      <c r="K98" s="5">
        <v>11740</v>
      </c>
      <c r="L98" s="5">
        <v>13</v>
      </c>
      <c r="M98" s="5">
        <v>1</v>
      </c>
      <c r="N98" s="5">
        <v>2598</v>
      </c>
      <c r="O98" s="5">
        <v>0</v>
      </c>
      <c r="P98" s="5">
        <v>10598</v>
      </c>
    </row>
    <row r="99" spans="1:16">
      <c r="A99" s="5">
        <v>1394</v>
      </c>
      <c r="B99" s="5">
        <v>4</v>
      </c>
      <c r="C99" s="5" t="s">
        <v>337</v>
      </c>
      <c r="D99" s="5" t="s">
        <v>336</v>
      </c>
      <c r="E99" s="5">
        <v>33814</v>
      </c>
      <c r="F99" s="5">
        <v>2767</v>
      </c>
      <c r="G99" s="5">
        <v>5021</v>
      </c>
      <c r="H99" s="5">
        <v>170</v>
      </c>
      <c r="I99" s="5">
        <v>0</v>
      </c>
      <c r="J99" s="5">
        <v>905</v>
      </c>
      <c r="K99" s="5">
        <v>11740</v>
      </c>
      <c r="L99" s="5">
        <v>13</v>
      </c>
      <c r="M99" s="5">
        <v>1</v>
      </c>
      <c r="N99" s="5">
        <v>2598</v>
      </c>
      <c r="O99" s="5">
        <v>0</v>
      </c>
      <c r="P99" s="5">
        <v>10598</v>
      </c>
    </row>
    <row r="100" spans="1:16">
      <c r="A100" s="5">
        <v>1394</v>
      </c>
      <c r="B100" s="5">
        <v>2</v>
      </c>
      <c r="C100" s="5" t="s">
        <v>338</v>
      </c>
      <c r="D100" s="5" t="s">
        <v>339</v>
      </c>
      <c r="E100" s="5">
        <v>837893</v>
      </c>
      <c r="F100" s="5">
        <v>51790</v>
      </c>
      <c r="G100" s="5">
        <v>42341</v>
      </c>
      <c r="H100" s="5">
        <v>94298</v>
      </c>
      <c r="I100" s="5">
        <v>0</v>
      </c>
      <c r="J100" s="5">
        <v>270594</v>
      </c>
      <c r="K100" s="5">
        <v>47891</v>
      </c>
      <c r="L100" s="5">
        <v>0</v>
      </c>
      <c r="M100" s="5">
        <v>6103</v>
      </c>
      <c r="N100" s="5">
        <v>397</v>
      </c>
      <c r="O100" s="5">
        <v>0</v>
      </c>
      <c r="P100" s="5">
        <v>324478</v>
      </c>
    </row>
    <row r="101" spans="1:16">
      <c r="A101" s="5">
        <v>1394</v>
      </c>
      <c r="B101" s="5">
        <v>3</v>
      </c>
      <c r="C101" s="5" t="s">
        <v>340</v>
      </c>
      <c r="D101" s="5" t="s">
        <v>341</v>
      </c>
      <c r="E101" s="5">
        <v>35675</v>
      </c>
      <c r="F101" s="5">
        <v>4335</v>
      </c>
      <c r="G101" s="5">
        <v>352</v>
      </c>
      <c r="H101" s="5">
        <v>0</v>
      </c>
      <c r="I101" s="5">
        <v>0</v>
      </c>
      <c r="J101" s="5">
        <v>11737</v>
      </c>
      <c r="K101" s="5">
        <v>410</v>
      </c>
      <c r="L101" s="5">
        <v>0</v>
      </c>
      <c r="M101" s="5">
        <v>0</v>
      </c>
      <c r="N101" s="5">
        <v>0</v>
      </c>
      <c r="O101" s="5">
        <v>0</v>
      </c>
      <c r="P101" s="5">
        <v>18840</v>
      </c>
    </row>
    <row r="102" spans="1:16">
      <c r="A102" s="5">
        <v>1394</v>
      </c>
      <c r="B102" s="5">
        <v>4</v>
      </c>
      <c r="C102" s="5" t="s">
        <v>342</v>
      </c>
      <c r="D102" s="5" t="s">
        <v>341</v>
      </c>
      <c r="E102" s="5">
        <v>35675</v>
      </c>
      <c r="F102" s="5">
        <v>4335</v>
      </c>
      <c r="G102" s="5">
        <v>352</v>
      </c>
      <c r="H102" s="5">
        <v>0</v>
      </c>
      <c r="I102" s="5">
        <v>0</v>
      </c>
      <c r="J102" s="5">
        <v>11737</v>
      </c>
      <c r="K102" s="5">
        <v>410</v>
      </c>
      <c r="L102" s="5">
        <v>0</v>
      </c>
      <c r="M102" s="5">
        <v>0</v>
      </c>
      <c r="N102" s="5">
        <v>0</v>
      </c>
      <c r="O102" s="5">
        <v>0</v>
      </c>
      <c r="P102" s="5">
        <v>18840</v>
      </c>
    </row>
    <row r="103" spans="1:16">
      <c r="A103" s="5">
        <v>1394</v>
      </c>
      <c r="B103" s="5">
        <v>3</v>
      </c>
      <c r="C103" s="5" t="s">
        <v>343</v>
      </c>
      <c r="D103" s="5" t="s">
        <v>344</v>
      </c>
      <c r="E103" s="5">
        <v>802217</v>
      </c>
      <c r="F103" s="5">
        <v>47455</v>
      </c>
      <c r="G103" s="5">
        <v>41989</v>
      </c>
      <c r="H103" s="5">
        <v>94298</v>
      </c>
      <c r="I103" s="5">
        <v>0</v>
      </c>
      <c r="J103" s="5">
        <v>258857</v>
      </c>
      <c r="K103" s="5">
        <v>47481</v>
      </c>
      <c r="L103" s="5">
        <v>0</v>
      </c>
      <c r="M103" s="5">
        <v>6103</v>
      </c>
      <c r="N103" s="5">
        <v>397</v>
      </c>
      <c r="O103" s="5">
        <v>0</v>
      </c>
      <c r="P103" s="5">
        <v>305638</v>
      </c>
    </row>
    <row r="104" spans="1:16">
      <c r="A104" s="5">
        <v>1394</v>
      </c>
      <c r="B104" s="5">
        <v>4</v>
      </c>
      <c r="C104" s="5" t="s">
        <v>345</v>
      </c>
      <c r="D104" s="5" t="s">
        <v>346</v>
      </c>
      <c r="E104" s="5">
        <v>31434</v>
      </c>
      <c r="F104" s="5">
        <v>0</v>
      </c>
      <c r="G104" s="5">
        <v>0</v>
      </c>
      <c r="H104" s="5">
        <v>0</v>
      </c>
      <c r="I104" s="5">
        <v>0</v>
      </c>
      <c r="J104" s="5">
        <v>29153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2281</v>
      </c>
    </row>
    <row r="105" spans="1:16">
      <c r="A105" s="5">
        <v>1394</v>
      </c>
      <c r="B105" s="5">
        <v>4</v>
      </c>
      <c r="C105" s="5" t="s">
        <v>347</v>
      </c>
      <c r="D105" s="5" t="s">
        <v>348</v>
      </c>
      <c r="E105" s="5">
        <v>305928</v>
      </c>
      <c r="F105" s="5">
        <v>35035</v>
      </c>
      <c r="G105" s="5">
        <v>16443</v>
      </c>
      <c r="H105" s="5">
        <v>5263</v>
      </c>
      <c r="I105" s="5">
        <v>0</v>
      </c>
      <c r="J105" s="5">
        <v>116123</v>
      </c>
      <c r="K105" s="5">
        <v>38431</v>
      </c>
      <c r="L105" s="5">
        <v>0</v>
      </c>
      <c r="M105" s="5">
        <v>0</v>
      </c>
      <c r="N105" s="5">
        <v>29</v>
      </c>
      <c r="O105" s="5">
        <v>0</v>
      </c>
      <c r="P105" s="5">
        <v>94604</v>
      </c>
    </row>
    <row r="106" spans="1:16">
      <c r="A106" s="5">
        <v>1394</v>
      </c>
      <c r="B106" s="5">
        <v>4</v>
      </c>
      <c r="C106" s="5" t="s">
        <v>349</v>
      </c>
      <c r="D106" s="5" t="s">
        <v>350</v>
      </c>
      <c r="E106" s="5">
        <v>1789</v>
      </c>
      <c r="F106" s="5">
        <v>0</v>
      </c>
      <c r="G106" s="5">
        <v>1267</v>
      </c>
      <c r="H106" s="5">
        <v>0</v>
      </c>
      <c r="I106" s="5">
        <v>0</v>
      </c>
      <c r="J106" s="5">
        <v>45</v>
      </c>
      <c r="K106" s="5">
        <v>1</v>
      </c>
      <c r="L106" s="5">
        <v>0</v>
      </c>
      <c r="M106" s="5">
        <v>0</v>
      </c>
      <c r="N106" s="5">
        <v>319</v>
      </c>
      <c r="O106" s="5">
        <v>0</v>
      </c>
      <c r="P106" s="5">
        <v>158</v>
      </c>
    </row>
    <row r="107" spans="1:16">
      <c r="A107" s="5">
        <v>1394</v>
      </c>
      <c r="B107" s="5">
        <v>4</v>
      </c>
      <c r="C107" s="5" t="s">
        <v>351</v>
      </c>
      <c r="D107" s="5" t="s">
        <v>352</v>
      </c>
      <c r="E107" s="5">
        <v>212189</v>
      </c>
      <c r="F107" s="5">
        <v>0</v>
      </c>
      <c r="G107" s="5">
        <v>13336</v>
      </c>
      <c r="H107" s="5">
        <v>2179</v>
      </c>
      <c r="I107" s="5">
        <v>0</v>
      </c>
      <c r="J107" s="5">
        <v>41814</v>
      </c>
      <c r="K107" s="5">
        <v>545</v>
      </c>
      <c r="L107" s="5">
        <v>0</v>
      </c>
      <c r="M107" s="5">
        <v>8</v>
      </c>
      <c r="N107" s="5">
        <v>8</v>
      </c>
      <c r="O107" s="5">
        <v>0</v>
      </c>
      <c r="P107" s="5">
        <v>154300</v>
      </c>
    </row>
    <row r="108" spans="1:16">
      <c r="A108" s="5">
        <v>1394</v>
      </c>
      <c r="B108" s="5">
        <v>4</v>
      </c>
      <c r="C108" s="5" t="s">
        <v>353</v>
      </c>
      <c r="D108" s="5" t="s">
        <v>354</v>
      </c>
      <c r="E108" s="5">
        <v>206413</v>
      </c>
      <c r="F108" s="5">
        <v>1474</v>
      </c>
      <c r="G108" s="5">
        <v>7283</v>
      </c>
      <c r="H108" s="5">
        <v>85120</v>
      </c>
      <c r="I108" s="5">
        <v>0</v>
      </c>
      <c r="J108" s="5">
        <v>67301</v>
      </c>
      <c r="K108" s="5">
        <v>2477</v>
      </c>
      <c r="L108" s="5">
        <v>0</v>
      </c>
      <c r="M108" s="5">
        <v>6095</v>
      </c>
      <c r="N108" s="5">
        <v>10</v>
      </c>
      <c r="O108" s="5">
        <v>0</v>
      </c>
      <c r="P108" s="5">
        <v>36652</v>
      </c>
    </row>
    <row r="109" spans="1:16">
      <c r="A109" s="5">
        <v>1394</v>
      </c>
      <c r="B109" s="5">
        <v>4</v>
      </c>
      <c r="C109" s="5" t="s">
        <v>355</v>
      </c>
      <c r="D109" s="5" t="s">
        <v>356</v>
      </c>
      <c r="E109" s="5">
        <v>4917</v>
      </c>
      <c r="F109" s="5">
        <v>0</v>
      </c>
      <c r="G109" s="5">
        <v>55</v>
      </c>
      <c r="H109" s="5">
        <v>0</v>
      </c>
      <c r="I109" s="5">
        <v>0</v>
      </c>
      <c r="J109" s="5">
        <v>0</v>
      </c>
      <c r="K109" s="5">
        <v>4862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</row>
    <row r="110" spans="1:16">
      <c r="A110" s="5">
        <v>1394</v>
      </c>
      <c r="B110" s="5">
        <v>4</v>
      </c>
      <c r="C110" s="5" t="s">
        <v>357</v>
      </c>
      <c r="D110" s="5" t="s">
        <v>358</v>
      </c>
      <c r="E110" s="5">
        <v>39549</v>
      </c>
      <c r="F110" s="5">
        <v>10946</v>
      </c>
      <c r="G110" s="5">
        <v>3605</v>
      </c>
      <c r="H110" s="5">
        <v>1736</v>
      </c>
      <c r="I110" s="5">
        <v>0</v>
      </c>
      <c r="J110" s="5">
        <v>4421</v>
      </c>
      <c r="K110" s="5">
        <v>1165</v>
      </c>
      <c r="L110" s="5">
        <v>0</v>
      </c>
      <c r="M110" s="5">
        <v>0</v>
      </c>
      <c r="N110" s="5">
        <v>32</v>
      </c>
      <c r="O110" s="5">
        <v>0</v>
      </c>
      <c r="P110" s="5">
        <v>17643</v>
      </c>
    </row>
    <row r="111" spans="1:16">
      <c r="A111" s="5">
        <v>1394</v>
      </c>
      <c r="B111" s="5">
        <v>2</v>
      </c>
      <c r="C111" s="5" t="s">
        <v>359</v>
      </c>
      <c r="D111" s="5" t="s">
        <v>360</v>
      </c>
      <c r="E111" s="5">
        <v>2989461</v>
      </c>
      <c r="F111" s="5">
        <v>11938</v>
      </c>
      <c r="G111" s="5">
        <v>76554</v>
      </c>
      <c r="H111" s="5">
        <v>1701</v>
      </c>
      <c r="I111" s="5">
        <v>0</v>
      </c>
      <c r="J111" s="5">
        <v>19669</v>
      </c>
      <c r="K111" s="5">
        <v>40526</v>
      </c>
      <c r="L111" s="5">
        <v>0</v>
      </c>
      <c r="M111" s="5">
        <v>0</v>
      </c>
      <c r="N111" s="5">
        <v>3444</v>
      </c>
      <c r="O111" s="5">
        <v>0</v>
      </c>
      <c r="P111" s="5">
        <v>2835628</v>
      </c>
    </row>
    <row r="112" spans="1:16">
      <c r="A112" s="5">
        <v>1394</v>
      </c>
      <c r="B112" s="5">
        <v>3</v>
      </c>
      <c r="C112" s="5" t="s">
        <v>361</v>
      </c>
      <c r="D112" s="5" t="s">
        <v>362</v>
      </c>
      <c r="E112" s="5">
        <v>2954689</v>
      </c>
      <c r="F112" s="5">
        <v>11938</v>
      </c>
      <c r="G112" s="5">
        <v>75832</v>
      </c>
      <c r="H112" s="5">
        <v>1602</v>
      </c>
      <c r="I112" s="5">
        <v>0</v>
      </c>
      <c r="J112" s="5">
        <v>16168</v>
      </c>
      <c r="K112" s="5">
        <v>38923</v>
      </c>
      <c r="L112" s="5">
        <v>0</v>
      </c>
      <c r="M112" s="5">
        <v>0</v>
      </c>
      <c r="N112" s="5">
        <v>744</v>
      </c>
      <c r="O112" s="5">
        <v>0</v>
      </c>
      <c r="P112" s="5">
        <v>2809482</v>
      </c>
    </row>
    <row r="113" spans="1:16">
      <c r="A113" s="5">
        <v>1394</v>
      </c>
      <c r="B113" s="5">
        <v>4</v>
      </c>
      <c r="C113" s="5" t="s">
        <v>363</v>
      </c>
      <c r="D113" s="5" t="s">
        <v>362</v>
      </c>
      <c r="E113" s="5">
        <v>2954689</v>
      </c>
      <c r="F113" s="5">
        <v>11938</v>
      </c>
      <c r="G113" s="5">
        <v>75832</v>
      </c>
      <c r="H113" s="5">
        <v>1602</v>
      </c>
      <c r="I113" s="5">
        <v>0</v>
      </c>
      <c r="J113" s="5">
        <v>16168</v>
      </c>
      <c r="K113" s="5">
        <v>38923</v>
      </c>
      <c r="L113" s="5">
        <v>0</v>
      </c>
      <c r="M113" s="5">
        <v>0</v>
      </c>
      <c r="N113" s="5">
        <v>744</v>
      </c>
      <c r="O113" s="5">
        <v>0</v>
      </c>
      <c r="P113" s="5">
        <v>2809482</v>
      </c>
    </row>
    <row r="114" spans="1:16">
      <c r="A114" s="5">
        <v>1394</v>
      </c>
      <c r="B114" s="5">
        <v>3</v>
      </c>
      <c r="C114" s="5" t="s">
        <v>364</v>
      </c>
      <c r="D114" s="5" t="s">
        <v>365</v>
      </c>
      <c r="E114" s="5">
        <v>17016</v>
      </c>
      <c r="F114" s="5">
        <v>0</v>
      </c>
      <c r="G114" s="5">
        <v>721</v>
      </c>
      <c r="H114" s="5">
        <v>0</v>
      </c>
      <c r="I114" s="5">
        <v>0</v>
      </c>
      <c r="J114" s="5">
        <v>3300</v>
      </c>
      <c r="K114" s="5">
        <v>1185</v>
      </c>
      <c r="L114" s="5">
        <v>0</v>
      </c>
      <c r="M114" s="5">
        <v>0</v>
      </c>
      <c r="N114" s="5">
        <v>114</v>
      </c>
      <c r="O114" s="5">
        <v>0</v>
      </c>
      <c r="P114" s="5">
        <v>11695</v>
      </c>
    </row>
    <row r="115" spans="1:16">
      <c r="A115" s="5">
        <v>1394</v>
      </c>
      <c r="B115" s="5">
        <v>4</v>
      </c>
      <c r="C115" s="5" t="s">
        <v>366</v>
      </c>
      <c r="D115" s="5" t="s">
        <v>365</v>
      </c>
      <c r="E115" s="5">
        <v>17016</v>
      </c>
      <c r="F115" s="5">
        <v>0</v>
      </c>
      <c r="G115" s="5">
        <v>721</v>
      </c>
      <c r="H115" s="5">
        <v>0</v>
      </c>
      <c r="I115" s="5">
        <v>0</v>
      </c>
      <c r="J115" s="5">
        <v>3300</v>
      </c>
      <c r="K115" s="5">
        <v>1185</v>
      </c>
      <c r="L115" s="5">
        <v>0</v>
      </c>
      <c r="M115" s="5">
        <v>0</v>
      </c>
      <c r="N115" s="5">
        <v>114</v>
      </c>
      <c r="O115" s="5">
        <v>0</v>
      </c>
      <c r="P115" s="5">
        <v>11695</v>
      </c>
    </row>
    <row r="116" spans="1:16">
      <c r="A116" s="5">
        <v>1394</v>
      </c>
      <c r="B116" s="5">
        <v>3</v>
      </c>
      <c r="C116" s="5" t="s">
        <v>367</v>
      </c>
      <c r="D116" s="5" t="s">
        <v>368</v>
      </c>
      <c r="E116" s="5">
        <v>17756</v>
      </c>
      <c r="F116" s="5">
        <v>0</v>
      </c>
      <c r="G116" s="5">
        <v>0</v>
      </c>
      <c r="H116" s="5">
        <v>99</v>
      </c>
      <c r="I116" s="5">
        <v>0</v>
      </c>
      <c r="J116" s="5">
        <v>201</v>
      </c>
      <c r="K116" s="5">
        <v>418</v>
      </c>
      <c r="L116" s="5">
        <v>0</v>
      </c>
      <c r="M116" s="5">
        <v>0</v>
      </c>
      <c r="N116" s="5">
        <v>2586</v>
      </c>
      <c r="O116" s="5">
        <v>0</v>
      </c>
      <c r="P116" s="5">
        <v>14451</v>
      </c>
    </row>
    <row r="117" spans="1:16">
      <c r="A117" s="5">
        <v>1394</v>
      </c>
      <c r="B117" s="5">
        <v>4</v>
      </c>
      <c r="C117" s="5" t="s">
        <v>369</v>
      </c>
      <c r="D117" s="5" t="s">
        <v>370</v>
      </c>
      <c r="E117" s="5">
        <v>17756</v>
      </c>
      <c r="F117" s="5">
        <v>0</v>
      </c>
      <c r="G117" s="5">
        <v>0</v>
      </c>
      <c r="H117" s="5">
        <v>99</v>
      </c>
      <c r="I117" s="5">
        <v>0</v>
      </c>
      <c r="J117" s="5">
        <v>201</v>
      </c>
      <c r="K117" s="5">
        <v>418</v>
      </c>
      <c r="L117" s="5">
        <v>0</v>
      </c>
      <c r="M117" s="5">
        <v>0</v>
      </c>
      <c r="N117" s="5">
        <v>2586</v>
      </c>
      <c r="O117" s="5">
        <v>0</v>
      </c>
      <c r="P117" s="5">
        <v>14451</v>
      </c>
    </row>
    <row r="118" spans="1:16">
      <c r="A118" s="5">
        <v>1394</v>
      </c>
      <c r="B118" s="5">
        <v>4</v>
      </c>
      <c r="C118" s="5" t="s">
        <v>371</v>
      </c>
      <c r="D118" s="5" t="s">
        <v>372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</row>
    <row r="119" spans="1:16">
      <c r="A119" s="5">
        <v>1394</v>
      </c>
      <c r="B119" s="5">
        <v>2</v>
      </c>
      <c r="C119" s="5" t="s">
        <v>373</v>
      </c>
      <c r="D119" s="5" t="s">
        <v>374</v>
      </c>
      <c r="E119" s="5">
        <v>380703</v>
      </c>
      <c r="F119" s="5">
        <v>169169</v>
      </c>
      <c r="G119" s="5">
        <v>64502</v>
      </c>
      <c r="H119" s="5">
        <v>5674</v>
      </c>
      <c r="I119" s="5">
        <v>0</v>
      </c>
      <c r="J119" s="5">
        <v>8560</v>
      </c>
      <c r="K119" s="5">
        <v>10650</v>
      </c>
      <c r="L119" s="5">
        <v>0</v>
      </c>
      <c r="M119" s="5">
        <v>25159</v>
      </c>
      <c r="N119" s="5">
        <v>16</v>
      </c>
      <c r="O119" s="5">
        <v>0</v>
      </c>
      <c r="P119" s="5">
        <v>96974</v>
      </c>
    </row>
    <row r="120" spans="1:16">
      <c r="A120" s="5">
        <v>1394</v>
      </c>
      <c r="B120" s="5">
        <v>3</v>
      </c>
      <c r="C120" s="5" t="s">
        <v>375</v>
      </c>
      <c r="D120" s="5" t="s">
        <v>376</v>
      </c>
      <c r="E120" s="5">
        <v>182912</v>
      </c>
      <c r="F120" s="5">
        <v>97963</v>
      </c>
      <c r="G120" s="5">
        <v>27938</v>
      </c>
      <c r="H120" s="5">
        <v>2542</v>
      </c>
      <c r="I120" s="5">
        <v>0</v>
      </c>
      <c r="J120" s="5">
        <v>2891</v>
      </c>
      <c r="K120" s="5">
        <v>3929</v>
      </c>
      <c r="L120" s="5">
        <v>0</v>
      </c>
      <c r="M120" s="5">
        <v>18119</v>
      </c>
      <c r="N120" s="5">
        <v>0</v>
      </c>
      <c r="O120" s="5">
        <v>0</v>
      </c>
      <c r="P120" s="5">
        <v>29529</v>
      </c>
    </row>
    <row r="121" spans="1:16">
      <c r="A121" s="5">
        <v>1394</v>
      </c>
      <c r="B121" s="5">
        <v>4</v>
      </c>
      <c r="C121" s="5" t="s">
        <v>377</v>
      </c>
      <c r="D121" s="5" t="s">
        <v>378</v>
      </c>
      <c r="E121" s="5">
        <v>84180</v>
      </c>
      <c r="F121" s="5">
        <v>52780</v>
      </c>
      <c r="G121" s="5">
        <v>15929</v>
      </c>
      <c r="H121" s="5">
        <v>2542</v>
      </c>
      <c r="I121" s="5">
        <v>0</v>
      </c>
      <c r="J121" s="5">
        <v>2891</v>
      </c>
      <c r="K121" s="5">
        <v>1236</v>
      </c>
      <c r="L121" s="5">
        <v>0</v>
      </c>
      <c r="M121" s="5">
        <v>0</v>
      </c>
      <c r="N121" s="5">
        <v>0</v>
      </c>
      <c r="O121" s="5">
        <v>0</v>
      </c>
      <c r="P121" s="5">
        <v>8802</v>
      </c>
    </row>
    <row r="122" spans="1:16">
      <c r="A122" s="5">
        <v>1394</v>
      </c>
      <c r="B122" s="5">
        <v>4</v>
      </c>
      <c r="C122" s="5" t="s">
        <v>379</v>
      </c>
      <c r="D122" s="5" t="s">
        <v>380</v>
      </c>
      <c r="E122" s="5">
        <v>98732</v>
      </c>
      <c r="F122" s="5">
        <v>45183</v>
      </c>
      <c r="G122" s="5">
        <v>12009</v>
      </c>
      <c r="H122" s="5">
        <v>0</v>
      </c>
      <c r="I122" s="5">
        <v>0</v>
      </c>
      <c r="J122" s="5">
        <v>0</v>
      </c>
      <c r="K122" s="5">
        <v>2694</v>
      </c>
      <c r="L122" s="5">
        <v>0</v>
      </c>
      <c r="M122" s="5">
        <v>18119</v>
      </c>
      <c r="N122" s="5">
        <v>0</v>
      </c>
      <c r="O122" s="5">
        <v>0</v>
      </c>
      <c r="P122" s="5">
        <v>20727</v>
      </c>
    </row>
    <row r="123" spans="1:16">
      <c r="A123" s="5">
        <v>1394</v>
      </c>
      <c r="B123" s="5">
        <v>4</v>
      </c>
      <c r="C123" s="5" t="s">
        <v>381</v>
      </c>
      <c r="D123" s="5" t="s">
        <v>382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</row>
    <row r="124" spans="1:16">
      <c r="A124" s="5">
        <v>1394</v>
      </c>
      <c r="B124" s="5">
        <v>3</v>
      </c>
      <c r="C124" s="5" t="s">
        <v>383</v>
      </c>
      <c r="D124" s="5" t="s">
        <v>384</v>
      </c>
      <c r="E124" s="5">
        <v>197791</v>
      </c>
      <c r="F124" s="5">
        <v>71206</v>
      </c>
      <c r="G124" s="5">
        <v>36564</v>
      </c>
      <c r="H124" s="5">
        <v>3132</v>
      </c>
      <c r="I124" s="5">
        <v>0</v>
      </c>
      <c r="J124" s="5">
        <v>5669</v>
      </c>
      <c r="K124" s="5">
        <v>6721</v>
      </c>
      <c r="L124" s="5">
        <v>0</v>
      </c>
      <c r="M124" s="5">
        <v>7040</v>
      </c>
      <c r="N124" s="5">
        <v>16</v>
      </c>
      <c r="O124" s="5">
        <v>0</v>
      </c>
      <c r="P124" s="5">
        <v>67444</v>
      </c>
    </row>
    <row r="125" spans="1:16">
      <c r="A125" s="5">
        <v>1394</v>
      </c>
      <c r="B125" s="5">
        <v>4</v>
      </c>
      <c r="C125" s="5" t="s">
        <v>385</v>
      </c>
      <c r="D125" s="5" t="s">
        <v>386</v>
      </c>
      <c r="E125" s="5">
        <v>5255</v>
      </c>
      <c r="F125" s="5">
        <v>0</v>
      </c>
      <c r="G125" s="5">
        <v>2196</v>
      </c>
      <c r="H125" s="5">
        <v>2729</v>
      </c>
      <c r="I125" s="5">
        <v>0</v>
      </c>
      <c r="J125" s="5">
        <v>37</v>
      </c>
      <c r="K125" s="5">
        <v>292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</row>
    <row r="126" spans="1:16">
      <c r="A126" s="5">
        <v>1394</v>
      </c>
      <c r="B126" s="5">
        <v>4</v>
      </c>
      <c r="C126" s="5" t="s">
        <v>387</v>
      </c>
      <c r="D126" s="5" t="s">
        <v>388</v>
      </c>
      <c r="E126" s="5">
        <v>28589</v>
      </c>
      <c r="F126" s="5">
        <v>0</v>
      </c>
      <c r="G126" s="5">
        <v>6</v>
      </c>
      <c r="H126" s="5">
        <v>35</v>
      </c>
      <c r="I126" s="5">
        <v>0</v>
      </c>
      <c r="J126" s="5">
        <v>0</v>
      </c>
      <c r="K126" s="5">
        <v>411</v>
      </c>
      <c r="L126" s="5">
        <v>0</v>
      </c>
      <c r="M126" s="5">
        <v>0</v>
      </c>
      <c r="N126" s="5">
        <v>0</v>
      </c>
      <c r="O126" s="5">
        <v>0</v>
      </c>
      <c r="P126" s="5">
        <v>28137</v>
      </c>
    </row>
    <row r="127" spans="1:16">
      <c r="A127" s="5">
        <v>1394</v>
      </c>
      <c r="B127" s="5">
        <v>4</v>
      </c>
      <c r="C127" s="5" t="s">
        <v>389</v>
      </c>
      <c r="D127" s="5" t="s">
        <v>390</v>
      </c>
      <c r="E127" s="5">
        <v>88406</v>
      </c>
      <c r="F127" s="5">
        <v>71203</v>
      </c>
      <c r="G127" s="5">
        <v>268</v>
      </c>
      <c r="H127" s="5">
        <v>0</v>
      </c>
      <c r="I127" s="5">
        <v>0</v>
      </c>
      <c r="J127" s="5">
        <v>149</v>
      </c>
      <c r="K127" s="5">
        <v>235</v>
      </c>
      <c r="L127" s="5">
        <v>0</v>
      </c>
      <c r="M127" s="5">
        <v>0</v>
      </c>
      <c r="N127" s="5">
        <v>0</v>
      </c>
      <c r="O127" s="5">
        <v>0</v>
      </c>
      <c r="P127" s="5">
        <v>16550</v>
      </c>
    </row>
    <row r="128" spans="1:16">
      <c r="A128" s="5">
        <v>1394</v>
      </c>
      <c r="B128" s="5">
        <v>4</v>
      </c>
      <c r="C128" s="5" t="s">
        <v>391</v>
      </c>
      <c r="D128" s="5" t="s">
        <v>392</v>
      </c>
      <c r="E128" s="5">
        <v>75541</v>
      </c>
      <c r="F128" s="5">
        <v>2</v>
      </c>
      <c r="G128" s="5">
        <v>34094</v>
      </c>
      <c r="H128" s="5">
        <v>367</v>
      </c>
      <c r="I128" s="5">
        <v>0</v>
      </c>
      <c r="J128" s="5">
        <v>5483</v>
      </c>
      <c r="K128" s="5">
        <v>5783</v>
      </c>
      <c r="L128" s="5">
        <v>0</v>
      </c>
      <c r="M128" s="5">
        <v>7040</v>
      </c>
      <c r="N128" s="5">
        <v>16</v>
      </c>
      <c r="O128" s="5">
        <v>0</v>
      </c>
      <c r="P128" s="5">
        <v>22757</v>
      </c>
    </row>
    <row r="129" spans="1:16">
      <c r="A129" s="5">
        <v>1394</v>
      </c>
      <c r="B129" s="5">
        <v>2</v>
      </c>
      <c r="C129" s="5" t="s">
        <v>393</v>
      </c>
      <c r="D129" s="5" t="s">
        <v>394</v>
      </c>
      <c r="E129" s="5">
        <v>271771</v>
      </c>
      <c r="F129" s="5">
        <v>893</v>
      </c>
      <c r="G129" s="5">
        <v>12051</v>
      </c>
      <c r="H129" s="5">
        <v>144738</v>
      </c>
      <c r="I129" s="5">
        <v>0</v>
      </c>
      <c r="J129" s="5">
        <v>0</v>
      </c>
      <c r="K129" s="5">
        <v>1556</v>
      </c>
      <c r="L129" s="5">
        <v>0</v>
      </c>
      <c r="M129" s="5">
        <v>18562</v>
      </c>
      <c r="N129" s="5">
        <v>3880</v>
      </c>
      <c r="O129" s="5">
        <v>0</v>
      </c>
      <c r="P129" s="5">
        <v>90091</v>
      </c>
    </row>
    <row r="130" spans="1:16">
      <c r="A130" s="5">
        <v>1394</v>
      </c>
      <c r="B130" s="5">
        <v>3</v>
      </c>
      <c r="C130" s="5" t="s">
        <v>395</v>
      </c>
      <c r="D130" s="5" t="s">
        <v>396</v>
      </c>
      <c r="E130" s="5">
        <v>1695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1695</v>
      </c>
    </row>
    <row r="131" spans="1:16">
      <c r="A131" s="5">
        <v>1394</v>
      </c>
      <c r="B131" s="5">
        <v>4</v>
      </c>
      <c r="C131" s="5" t="s">
        <v>397</v>
      </c>
      <c r="D131" s="5" t="s">
        <v>396</v>
      </c>
      <c r="E131" s="5">
        <v>1695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1695</v>
      </c>
    </row>
    <row r="132" spans="1:16">
      <c r="A132" s="5">
        <v>1394</v>
      </c>
      <c r="B132" s="5">
        <v>3</v>
      </c>
      <c r="C132" s="5" t="s">
        <v>398</v>
      </c>
      <c r="D132" s="5" t="s">
        <v>399</v>
      </c>
      <c r="E132" s="5">
        <v>31748</v>
      </c>
      <c r="F132" s="5">
        <v>0</v>
      </c>
      <c r="G132" s="5">
        <v>4134</v>
      </c>
      <c r="H132" s="5">
        <v>0</v>
      </c>
      <c r="I132" s="5">
        <v>0</v>
      </c>
      <c r="J132" s="5">
        <v>0</v>
      </c>
      <c r="K132" s="5">
        <v>750</v>
      </c>
      <c r="L132" s="5">
        <v>0</v>
      </c>
      <c r="M132" s="5">
        <v>15762</v>
      </c>
      <c r="N132" s="5">
        <v>0</v>
      </c>
      <c r="O132" s="5">
        <v>0</v>
      </c>
      <c r="P132" s="5">
        <v>11102</v>
      </c>
    </row>
    <row r="133" spans="1:16">
      <c r="A133" s="5">
        <v>1394</v>
      </c>
      <c r="B133" s="5">
        <v>4</v>
      </c>
      <c r="C133" s="5" t="s">
        <v>400</v>
      </c>
      <c r="D133" s="5" t="s">
        <v>399</v>
      </c>
      <c r="E133" s="5">
        <v>31748</v>
      </c>
      <c r="F133" s="5">
        <v>0</v>
      </c>
      <c r="G133" s="5">
        <v>4134</v>
      </c>
      <c r="H133" s="5">
        <v>0</v>
      </c>
      <c r="I133" s="5">
        <v>0</v>
      </c>
      <c r="J133" s="5">
        <v>0</v>
      </c>
      <c r="K133" s="5">
        <v>750</v>
      </c>
      <c r="L133" s="5">
        <v>0</v>
      </c>
      <c r="M133" s="5">
        <v>15762</v>
      </c>
      <c r="N133" s="5">
        <v>0</v>
      </c>
      <c r="O133" s="5">
        <v>0</v>
      </c>
      <c r="P133" s="5">
        <v>11102</v>
      </c>
    </row>
    <row r="134" spans="1:16">
      <c r="A134" s="5">
        <v>1394</v>
      </c>
      <c r="B134" s="5">
        <v>3</v>
      </c>
      <c r="C134" s="5" t="s">
        <v>401</v>
      </c>
      <c r="D134" s="5" t="s">
        <v>402</v>
      </c>
      <c r="E134" s="5">
        <v>12863</v>
      </c>
      <c r="F134" s="5">
        <v>800</v>
      </c>
      <c r="G134" s="5">
        <v>7617</v>
      </c>
      <c r="H134" s="5">
        <v>0</v>
      </c>
      <c r="I134" s="5">
        <v>0</v>
      </c>
      <c r="J134" s="5">
        <v>0</v>
      </c>
      <c r="K134" s="5">
        <v>750</v>
      </c>
      <c r="L134" s="5">
        <v>0</v>
      </c>
      <c r="M134" s="5">
        <v>0</v>
      </c>
      <c r="N134" s="5">
        <v>3188</v>
      </c>
      <c r="O134" s="5">
        <v>0</v>
      </c>
      <c r="P134" s="5">
        <v>507</v>
      </c>
    </row>
    <row r="135" spans="1:16">
      <c r="A135" s="5">
        <v>1394</v>
      </c>
      <c r="B135" s="5">
        <v>4</v>
      </c>
      <c r="C135" s="5" t="s">
        <v>403</v>
      </c>
      <c r="D135" s="5" t="s">
        <v>402</v>
      </c>
      <c r="E135" s="5">
        <v>12863</v>
      </c>
      <c r="F135" s="5">
        <v>800</v>
      </c>
      <c r="G135" s="5">
        <v>7617</v>
      </c>
      <c r="H135" s="5">
        <v>0</v>
      </c>
      <c r="I135" s="5">
        <v>0</v>
      </c>
      <c r="J135" s="5">
        <v>0</v>
      </c>
      <c r="K135" s="5">
        <v>750</v>
      </c>
      <c r="L135" s="5">
        <v>0</v>
      </c>
      <c r="M135" s="5">
        <v>0</v>
      </c>
      <c r="N135" s="5">
        <v>3188</v>
      </c>
      <c r="O135" s="5">
        <v>0</v>
      </c>
      <c r="P135" s="5">
        <v>507</v>
      </c>
    </row>
    <row r="136" spans="1:16">
      <c r="A136" s="5">
        <v>1394</v>
      </c>
      <c r="B136" s="5">
        <v>3</v>
      </c>
      <c r="C136" s="5" t="s">
        <v>404</v>
      </c>
      <c r="D136" s="5" t="s">
        <v>405</v>
      </c>
      <c r="E136" s="5">
        <v>208157</v>
      </c>
      <c r="F136" s="5">
        <v>0</v>
      </c>
      <c r="G136" s="5">
        <v>300</v>
      </c>
      <c r="H136" s="5">
        <v>144738</v>
      </c>
      <c r="I136" s="5">
        <v>0</v>
      </c>
      <c r="J136" s="5">
        <v>0</v>
      </c>
      <c r="K136" s="5">
        <v>56</v>
      </c>
      <c r="L136" s="5">
        <v>0</v>
      </c>
      <c r="M136" s="5">
        <v>2800</v>
      </c>
      <c r="N136" s="5">
        <v>0</v>
      </c>
      <c r="O136" s="5">
        <v>0</v>
      </c>
      <c r="P136" s="5">
        <v>60263</v>
      </c>
    </row>
    <row r="137" spans="1:16">
      <c r="A137" s="5">
        <v>1394</v>
      </c>
      <c r="B137" s="5">
        <v>4</v>
      </c>
      <c r="C137" s="5" t="s">
        <v>406</v>
      </c>
      <c r="D137" s="5" t="s">
        <v>405</v>
      </c>
      <c r="E137" s="5">
        <v>208157</v>
      </c>
      <c r="F137" s="5">
        <v>0</v>
      </c>
      <c r="G137" s="5">
        <v>300</v>
      </c>
      <c r="H137" s="5">
        <v>144738</v>
      </c>
      <c r="I137" s="5">
        <v>0</v>
      </c>
      <c r="J137" s="5">
        <v>0</v>
      </c>
      <c r="K137" s="5">
        <v>56</v>
      </c>
      <c r="L137" s="5">
        <v>0</v>
      </c>
      <c r="M137" s="5">
        <v>2800</v>
      </c>
      <c r="N137" s="5">
        <v>0</v>
      </c>
      <c r="O137" s="5">
        <v>0</v>
      </c>
      <c r="P137" s="5">
        <v>60263</v>
      </c>
    </row>
    <row r="138" spans="1:16">
      <c r="A138" s="5">
        <v>1394</v>
      </c>
      <c r="B138" s="5">
        <v>3</v>
      </c>
      <c r="C138" s="5" t="s">
        <v>407</v>
      </c>
      <c r="D138" s="5" t="s">
        <v>408</v>
      </c>
      <c r="E138" s="5">
        <v>1807</v>
      </c>
      <c r="F138" s="5">
        <v>93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692</v>
      </c>
      <c r="O138" s="5">
        <v>0</v>
      </c>
      <c r="P138" s="5">
        <v>1022</v>
      </c>
    </row>
    <row r="139" spans="1:16">
      <c r="A139" s="5">
        <v>1394</v>
      </c>
      <c r="B139" s="5">
        <v>4</v>
      </c>
      <c r="C139" s="5" t="s">
        <v>409</v>
      </c>
      <c r="D139" s="5" t="s">
        <v>410</v>
      </c>
      <c r="E139" s="5">
        <v>1807</v>
      </c>
      <c r="F139" s="5">
        <v>93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692</v>
      </c>
      <c r="O139" s="5">
        <v>0</v>
      </c>
      <c r="P139" s="5">
        <v>1022</v>
      </c>
    </row>
    <row r="140" spans="1:16">
      <c r="A140" s="5">
        <v>1394</v>
      </c>
      <c r="B140" s="5">
        <v>4</v>
      </c>
      <c r="C140" s="5" t="s">
        <v>411</v>
      </c>
      <c r="D140" s="5" t="s">
        <v>412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</row>
    <row r="141" spans="1:16">
      <c r="A141" s="5">
        <v>1394</v>
      </c>
      <c r="B141" s="5">
        <v>3</v>
      </c>
      <c r="C141" s="5" t="s">
        <v>413</v>
      </c>
      <c r="D141" s="5" t="s">
        <v>414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</row>
    <row r="142" spans="1:16">
      <c r="A142" s="5">
        <v>1394</v>
      </c>
      <c r="B142" s="5">
        <v>4</v>
      </c>
      <c r="C142" s="5" t="s">
        <v>415</v>
      </c>
      <c r="D142" s="5" t="s">
        <v>414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</row>
    <row r="143" spans="1:16">
      <c r="A143" s="5">
        <v>1394</v>
      </c>
      <c r="B143" s="5">
        <v>7</v>
      </c>
      <c r="C143" s="5" t="s">
        <v>416</v>
      </c>
      <c r="D143" s="5" t="s">
        <v>417</v>
      </c>
      <c r="E143" s="5">
        <v>15501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15501</v>
      </c>
    </row>
    <row r="144" spans="1:16">
      <c r="A144" s="5">
        <v>1394</v>
      </c>
      <c r="B144" s="5">
        <v>9</v>
      </c>
      <c r="C144" s="5" t="s">
        <v>418</v>
      </c>
      <c r="D144" s="5" t="s">
        <v>417</v>
      </c>
      <c r="E144" s="5">
        <v>15501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15501</v>
      </c>
    </row>
    <row r="145" spans="1:16">
      <c r="A145" s="5">
        <v>1394</v>
      </c>
      <c r="B145" s="5">
        <v>2</v>
      </c>
      <c r="C145" s="5" t="s">
        <v>419</v>
      </c>
      <c r="D145" s="5" t="s">
        <v>420</v>
      </c>
      <c r="E145" s="5">
        <v>144781</v>
      </c>
      <c r="F145" s="5">
        <v>75</v>
      </c>
      <c r="G145" s="5">
        <v>5005</v>
      </c>
      <c r="H145" s="5">
        <v>0</v>
      </c>
      <c r="I145" s="5">
        <v>0</v>
      </c>
      <c r="J145" s="5">
        <v>12</v>
      </c>
      <c r="K145" s="5">
        <v>4141</v>
      </c>
      <c r="L145" s="5">
        <v>0</v>
      </c>
      <c r="M145" s="5">
        <v>9177</v>
      </c>
      <c r="N145" s="5">
        <v>1680</v>
      </c>
      <c r="O145" s="5">
        <v>0</v>
      </c>
      <c r="P145" s="5">
        <v>124691</v>
      </c>
    </row>
    <row r="146" spans="1:16">
      <c r="A146" s="5">
        <v>1394</v>
      </c>
      <c r="B146" s="5">
        <v>3</v>
      </c>
      <c r="C146" s="5" t="s">
        <v>421</v>
      </c>
      <c r="D146" s="5" t="s">
        <v>422</v>
      </c>
      <c r="E146" s="5">
        <v>90588</v>
      </c>
      <c r="F146" s="5">
        <v>0</v>
      </c>
      <c r="G146" s="5">
        <v>3629</v>
      </c>
      <c r="H146" s="5">
        <v>0</v>
      </c>
      <c r="I146" s="5">
        <v>0</v>
      </c>
      <c r="J146" s="5">
        <v>12</v>
      </c>
      <c r="K146" s="5">
        <v>949</v>
      </c>
      <c r="L146" s="5">
        <v>0</v>
      </c>
      <c r="M146" s="5">
        <v>2800</v>
      </c>
      <c r="N146" s="5">
        <v>87</v>
      </c>
      <c r="O146" s="5">
        <v>0</v>
      </c>
      <c r="P146" s="5">
        <v>83112</v>
      </c>
    </row>
    <row r="147" spans="1:16">
      <c r="A147" s="5">
        <v>1394</v>
      </c>
      <c r="B147" s="5">
        <v>4</v>
      </c>
      <c r="C147" s="5" t="s">
        <v>423</v>
      </c>
      <c r="D147" s="5" t="s">
        <v>422</v>
      </c>
      <c r="E147" s="5">
        <v>90588</v>
      </c>
      <c r="F147" s="5">
        <v>0</v>
      </c>
      <c r="G147" s="5">
        <v>3629</v>
      </c>
      <c r="H147" s="5">
        <v>0</v>
      </c>
      <c r="I147" s="5">
        <v>0</v>
      </c>
      <c r="J147" s="5">
        <v>12</v>
      </c>
      <c r="K147" s="5">
        <v>949</v>
      </c>
      <c r="L147" s="5">
        <v>0</v>
      </c>
      <c r="M147" s="5">
        <v>2800</v>
      </c>
      <c r="N147" s="5">
        <v>87</v>
      </c>
      <c r="O147" s="5">
        <v>0</v>
      </c>
      <c r="P147" s="5">
        <v>83112</v>
      </c>
    </row>
    <row r="148" spans="1:16">
      <c r="A148" s="5">
        <v>1394</v>
      </c>
      <c r="B148" s="5">
        <v>3</v>
      </c>
      <c r="C148" s="5" t="s">
        <v>424</v>
      </c>
      <c r="D148" s="5" t="s">
        <v>425</v>
      </c>
      <c r="E148" s="5">
        <v>446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446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</row>
    <row r="149" spans="1:16">
      <c r="A149" s="5">
        <v>1394</v>
      </c>
      <c r="B149" s="5">
        <v>4</v>
      </c>
      <c r="C149" s="5" t="s">
        <v>426</v>
      </c>
      <c r="D149" s="5" t="s">
        <v>425</v>
      </c>
      <c r="E149" s="5">
        <v>446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446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</row>
    <row r="150" spans="1:16">
      <c r="A150" s="5">
        <v>1394</v>
      </c>
      <c r="B150" s="5">
        <v>3</v>
      </c>
      <c r="C150" s="5" t="s">
        <v>427</v>
      </c>
      <c r="D150" s="5" t="s">
        <v>428</v>
      </c>
      <c r="E150" s="5">
        <v>40029</v>
      </c>
      <c r="F150" s="5">
        <v>75</v>
      </c>
      <c r="G150" s="5">
        <v>414</v>
      </c>
      <c r="H150" s="5">
        <v>0</v>
      </c>
      <c r="I150" s="5">
        <v>0</v>
      </c>
      <c r="J150" s="5">
        <v>0</v>
      </c>
      <c r="K150" s="5">
        <v>2690</v>
      </c>
      <c r="L150" s="5">
        <v>0</v>
      </c>
      <c r="M150" s="5">
        <v>6095</v>
      </c>
      <c r="N150" s="5">
        <v>1416</v>
      </c>
      <c r="O150" s="5">
        <v>0</v>
      </c>
      <c r="P150" s="5">
        <v>29339</v>
      </c>
    </row>
    <row r="151" spans="1:16">
      <c r="A151" s="5">
        <v>1394</v>
      </c>
      <c r="B151" s="5">
        <v>14</v>
      </c>
      <c r="C151" s="5" t="s">
        <v>429</v>
      </c>
      <c r="D151" s="5" t="s">
        <v>430</v>
      </c>
      <c r="E151" s="5">
        <v>40029</v>
      </c>
      <c r="F151" s="5">
        <v>75</v>
      </c>
      <c r="G151" s="5">
        <v>414</v>
      </c>
      <c r="H151" s="5">
        <v>0</v>
      </c>
      <c r="I151" s="5">
        <v>0</v>
      </c>
      <c r="J151" s="5">
        <v>0</v>
      </c>
      <c r="K151" s="5">
        <v>2690</v>
      </c>
      <c r="L151" s="5">
        <v>0</v>
      </c>
      <c r="M151" s="5">
        <v>6095</v>
      </c>
      <c r="N151" s="5">
        <v>1416</v>
      </c>
      <c r="O151" s="5">
        <v>0</v>
      </c>
      <c r="P151" s="5">
        <v>29339</v>
      </c>
    </row>
    <row r="152" spans="1:16">
      <c r="A152" s="5">
        <v>1394</v>
      </c>
      <c r="B152" s="5">
        <v>3</v>
      </c>
      <c r="C152" s="5" t="s">
        <v>431</v>
      </c>
      <c r="D152" s="5" t="s">
        <v>432</v>
      </c>
      <c r="E152" s="5">
        <v>56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56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</row>
    <row r="153" spans="1:16">
      <c r="A153" s="5">
        <v>1394</v>
      </c>
      <c r="B153" s="5">
        <v>4</v>
      </c>
      <c r="C153" s="5" t="s">
        <v>433</v>
      </c>
      <c r="D153" s="5" t="s">
        <v>432</v>
      </c>
      <c r="E153" s="5">
        <v>56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56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</row>
    <row r="154" spans="1:16">
      <c r="A154" s="5">
        <v>1394</v>
      </c>
      <c r="B154" s="5">
        <v>3</v>
      </c>
      <c r="C154" s="5" t="s">
        <v>434</v>
      </c>
      <c r="D154" s="5" t="s">
        <v>435</v>
      </c>
      <c r="E154" s="5">
        <v>7309</v>
      </c>
      <c r="F154" s="5">
        <v>0</v>
      </c>
      <c r="G154" s="5">
        <v>962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6347</v>
      </c>
    </row>
    <row r="155" spans="1:16">
      <c r="A155" s="5">
        <v>1394</v>
      </c>
      <c r="B155" s="5">
        <v>4</v>
      </c>
      <c r="C155" s="5" t="s">
        <v>436</v>
      </c>
      <c r="D155" s="5" t="s">
        <v>435</v>
      </c>
      <c r="E155" s="5">
        <v>7309</v>
      </c>
      <c r="F155" s="5">
        <v>0</v>
      </c>
      <c r="G155" s="5">
        <v>962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6347</v>
      </c>
    </row>
    <row r="156" spans="1:16">
      <c r="A156" s="5">
        <v>1394</v>
      </c>
      <c r="B156" s="5">
        <v>3</v>
      </c>
      <c r="C156" s="5" t="s">
        <v>437</v>
      </c>
      <c r="D156" s="5" t="s">
        <v>438</v>
      </c>
      <c r="E156" s="5">
        <v>6352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282</v>
      </c>
      <c r="N156" s="5">
        <v>178</v>
      </c>
      <c r="O156" s="5">
        <v>0</v>
      </c>
      <c r="P156" s="5">
        <v>5893</v>
      </c>
    </row>
    <row r="157" spans="1:16">
      <c r="A157" s="5">
        <v>1394</v>
      </c>
      <c r="B157" s="5">
        <v>4</v>
      </c>
      <c r="C157" s="5" t="s">
        <v>439</v>
      </c>
      <c r="D157" s="5" t="s">
        <v>438</v>
      </c>
      <c r="E157" s="5">
        <v>6352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282</v>
      </c>
      <c r="N157" s="5">
        <v>178</v>
      </c>
      <c r="O157" s="5">
        <v>0</v>
      </c>
      <c r="P157" s="5">
        <v>5893</v>
      </c>
    </row>
    <row r="158" spans="1:16">
      <c r="A158" s="5">
        <v>1394</v>
      </c>
      <c r="B158" s="5">
        <v>2</v>
      </c>
      <c r="C158" s="5" t="s">
        <v>440</v>
      </c>
      <c r="D158" s="5" t="s">
        <v>441</v>
      </c>
      <c r="E158" s="5">
        <v>141811</v>
      </c>
      <c r="F158" s="5">
        <v>7716</v>
      </c>
      <c r="G158" s="5">
        <v>22179</v>
      </c>
      <c r="H158" s="5">
        <v>71</v>
      </c>
      <c r="I158" s="5">
        <v>0</v>
      </c>
      <c r="J158" s="5">
        <v>4577</v>
      </c>
      <c r="K158" s="5">
        <v>1069</v>
      </c>
      <c r="L158" s="5">
        <v>0</v>
      </c>
      <c r="M158" s="5">
        <v>900</v>
      </c>
      <c r="N158" s="5">
        <v>117</v>
      </c>
      <c r="O158" s="5">
        <v>0</v>
      </c>
      <c r="P158" s="5">
        <v>105181</v>
      </c>
    </row>
    <row r="159" spans="1:16">
      <c r="A159" s="5">
        <v>1394</v>
      </c>
      <c r="B159" s="5">
        <v>3</v>
      </c>
      <c r="C159" s="5" t="s">
        <v>442</v>
      </c>
      <c r="D159" s="5" t="s">
        <v>443</v>
      </c>
      <c r="E159" s="5">
        <v>113780</v>
      </c>
      <c r="F159" s="5">
        <v>7316</v>
      </c>
      <c r="G159" s="5">
        <v>20665</v>
      </c>
      <c r="H159" s="5">
        <v>71</v>
      </c>
      <c r="I159" s="5">
        <v>0</v>
      </c>
      <c r="J159" s="5">
        <v>4570</v>
      </c>
      <c r="K159" s="5">
        <v>203</v>
      </c>
      <c r="L159" s="5">
        <v>0</v>
      </c>
      <c r="M159" s="5">
        <v>900</v>
      </c>
      <c r="N159" s="5">
        <v>117</v>
      </c>
      <c r="O159" s="5">
        <v>0</v>
      </c>
      <c r="P159" s="5">
        <v>79938</v>
      </c>
    </row>
    <row r="160" spans="1:16">
      <c r="A160" s="5">
        <v>1394</v>
      </c>
      <c r="B160" s="5">
        <v>4</v>
      </c>
      <c r="C160" s="5" t="s">
        <v>444</v>
      </c>
      <c r="D160" s="5" t="s">
        <v>445</v>
      </c>
      <c r="E160" s="5">
        <v>16803</v>
      </c>
      <c r="F160" s="5">
        <v>560</v>
      </c>
      <c r="G160" s="5">
        <v>4569</v>
      </c>
      <c r="H160" s="5">
        <v>0</v>
      </c>
      <c r="I160" s="5">
        <v>0</v>
      </c>
      <c r="J160" s="5">
        <v>2339</v>
      </c>
      <c r="K160" s="5">
        <v>1</v>
      </c>
      <c r="L160" s="5">
        <v>0</v>
      </c>
      <c r="M160" s="5">
        <v>0</v>
      </c>
      <c r="N160" s="5">
        <v>0</v>
      </c>
      <c r="O160" s="5">
        <v>0</v>
      </c>
      <c r="P160" s="5">
        <v>9334</v>
      </c>
    </row>
    <row r="161" spans="1:16">
      <c r="A161" s="5">
        <v>1394</v>
      </c>
      <c r="B161" s="5">
        <v>4</v>
      </c>
      <c r="C161" s="5" t="s">
        <v>446</v>
      </c>
      <c r="D161" s="5" t="s">
        <v>447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</row>
    <row r="162" spans="1:16">
      <c r="A162" s="5">
        <v>1394</v>
      </c>
      <c r="B162" s="5">
        <v>4</v>
      </c>
      <c r="C162" s="5" t="s">
        <v>448</v>
      </c>
      <c r="D162" s="5" t="s">
        <v>449</v>
      </c>
      <c r="E162" s="5">
        <v>43915</v>
      </c>
      <c r="F162" s="5">
        <v>0</v>
      </c>
      <c r="G162" s="5">
        <v>6243</v>
      </c>
      <c r="H162" s="5">
        <v>71</v>
      </c>
      <c r="I162" s="5">
        <v>0</v>
      </c>
      <c r="J162" s="5">
        <v>329</v>
      </c>
      <c r="K162" s="5">
        <v>34</v>
      </c>
      <c r="L162" s="5">
        <v>0</v>
      </c>
      <c r="M162" s="5">
        <v>900</v>
      </c>
      <c r="N162" s="5">
        <v>0</v>
      </c>
      <c r="O162" s="5">
        <v>0</v>
      </c>
      <c r="P162" s="5">
        <v>36339</v>
      </c>
    </row>
    <row r="163" spans="1:16">
      <c r="A163" s="5">
        <v>1394</v>
      </c>
      <c r="B163" s="5">
        <v>4</v>
      </c>
      <c r="C163" s="5" t="s">
        <v>450</v>
      </c>
      <c r="D163" s="5" t="s">
        <v>451</v>
      </c>
      <c r="E163" s="5">
        <v>5709</v>
      </c>
      <c r="F163" s="5">
        <v>0</v>
      </c>
      <c r="G163" s="5">
        <v>5709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</row>
    <row r="164" spans="1:16">
      <c r="A164" s="5">
        <v>1394</v>
      </c>
      <c r="B164" s="5">
        <v>4</v>
      </c>
      <c r="C164" s="5" t="s">
        <v>452</v>
      </c>
      <c r="D164" s="5" t="s">
        <v>453</v>
      </c>
      <c r="E164" s="5">
        <v>6119</v>
      </c>
      <c r="F164" s="5">
        <v>5677</v>
      </c>
      <c r="G164" s="5">
        <v>442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</row>
    <row r="165" spans="1:16">
      <c r="A165" s="5">
        <v>1394</v>
      </c>
      <c r="B165" s="5">
        <v>4</v>
      </c>
      <c r="C165" s="5" t="s">
        <v>454</v>
      </c>
      <c r="D165" s="5" t="s">
        <v>455</v>
      </c>
      <c r="E165" s="5">
        <v>35429</v>
      </c>
      <c r="F165" s="5">
        <v>0</v>
      </c>
      <c r="G165" s="5">
        <v>331</v>
      </c>
      <c r="H165" s="5">
        <v>0</v>
      </c>
      <c r="I165" s="5">
        <v>0</v>
      </c>
      <c r="J165" s="5">
        <v>1790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33308</v>
      </c>
    </row>
    <row r="166" spans="1:16">
      <c r="A166" s="5">
        <v>1394</v>
      </c>
      <c r="B166" s="5">
        <v>4</v>
      </c>
      <c r="C166" s="5" t="s">
        <v>456</v>
      </c>
      <c r="D166" s="5" t="s">
        <v>457</v>
      </c>
      <c r="E166" s="5">
        <v>168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168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</row>
    <row r="167" spans="1:16">
      <c r="A167" s="5">
        <v>1394</v>
      </c>
      <c r="B167" s="5">
        <v>9</v>
      </c>
      <c r="C167" s="5" t="s">
        <v>458</v>
      </c>
      <c r="D167" s="5" t="s">
        <v>459</v>
      </c>
      <c r="E167" s="5">
        <v>5638</v>
      </c>
      <c r="F167" s="5">
        <v>1079</v>
      </c>
      <c r="G167" s="5">
        <v>3371</v>
      </c>
      <c r="H167" s="5">
        <v>0</v>
      </c>
      <c r="I167" s="5">
        <v>0</v>
      </c>
      <c r="J167" s="5">
        <v>113</v>
      </c>
      <c r="K167" s="5">
        <v>0</v>
      </c>
      <c r="L167" s="5">
        <v>0</v>
      </c>
      <c r="M167" s="5">
        <v>0</v>
      </c>
      <c r="N167" s="5">
        <v>117</v>
      </c>
      <c r="O167" s="5">
        <v>0</v>
      </c>
      <c r="P167" s="5">
        <v>958</v>
      </c>
    </row>
    <row r="168" spans="1:16">
      <c r="A168" s="5">
        <v>1394</v>
      </c>
      <c r="B168" s="5">
        <v>3</v>
      </c>
      <c r="C168" s="5" t="s">
        <v>460</v>
      </c>
      <c r="D168" s="5" t="s">
        <v>461</v>
      </c>
      <c r="E168" s="5">
        <v>28031</v>
      </c>
      <c r="F168" s="5">
        <v>400</v>
      </c>
      <c r="G168" s="5">
        <v>1514</v>
      </c>
      <c r="H168" s="5">
        <v>0</v>
      </c>
      <c r="I168" s="5">
        <v>0</v>
      </c>
      <c r="J168" s="5">
        <v>8</v>
      </c>
      <c r="K168" s="5">
        <v>867</v>
      </c>
      <c r="L168" s="5">
        <v>0</v>
      </c>
      <c r="M168" s="5">
        <v>0</v>
      </c>
      <c r="N168" s="5">
        <v>0</v>
      </c>
      <c r="O168" s="5">
        <v>0</v>
      </c>
      <c r="P168" s="5">
        <v>25243</v>
      </c>
    </row>
    <row r="169" spans="1:16">
      <c r="A169" s="5">
        <v>1394</v>
      </c>
      <c r="B169" s="5">
        <v>4</v>
      </c>
      <c r="C169" s="5" t="s">
        <v>462</v>
      </c>
      <c r="D169" s="5" t="s">
        <v>463</v>
      </c>
      <c r="E169" s="5">
        <v>5391</v>
      </c>
      <c r="F169" s="5">
        <v>0</v>
      </c>
      <c r="G169" s="5">
        <v>544</v>
      </c>
      <c r="H169" s="5">
        <v>0</v>
      </c>
      <c r="I169" s="5">
        <v>0</v>
      </c>
      <c r="J169" s="5">
        <v>8</v>
      </c>
      <c r="K169" s="5">
        <v>134</v>
      </c>
      <c r="L169" s="5">
        <v>0</v>
      </c>
      <c r="M169" s="5">
        <v>0</v>
      </c>
      <c r="N169" s="5">
        <v>0</v>
      </c>
      <c r="O169" s="5">
        <v>0</v>
      </c>
      <c r="P169" s="5">
        <v>4705</v>
      </c>
    </row>
    <row r="170" spans="1:16">
      <c r="A170" s="5">
        <v>1394</v>
      </c>
      <c r="B170" s="5">
        <v>4</v>
      </c>
      <c r="C170" s="5" t="s">
        <v>464</v>
      </c>
      <c r="D170" s="5" t="s">
        <v>465</v>
      </c>
      <c r="E170" s="5">
        <v>6723</v>
      </c>
      <c r="F170" s="5">
        <v>400</v>
      </c>
      <c r="G170" s="5">
        <v>970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5353</v>
      </c>
    </row>
    <row r="171" spans="1:16">
      <c r="A171" s="5">
        <v>1394</v>
      </c>
      <c r="B171" s="5">
        <v>4</v>
      </c>
      <c r="C171" s="5" t="s">
        <v>466</v>
      </c>
      <c r="D171" s="5" t="s">
        <v>467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</row>
    <row r="172" spans="1:16">
      <c r="A172" s="5">
        <v>1394</v>
      </c>
      <c r="B172" s="5">
        <v>4</v>
      </c>
      <c r="C172" s="5" t="s">
        <v>468</v>
      </c>
      <c r="D172" s="5" t="s">
        <v>469</v>
      </c>
      <c r="E172" s="5">
        <v>11505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685</v>
      </c>
      <c r="L172" s="5">
        <v>0</v>
      </c>
      <c r="M172" s="5">
        <v>0</v>
      </c>
      <c r="N172" s="5">
        <v>0</v>
      </c>
      <c r="O172" s="5">
        <v>0</v>
      </c>
      <c r="P172" s="5">
        <v>10819</v>
      </c>
    </row>
    <row r="173" spans="1:16">
      <c r="A173" s="5">
        <v>1394</v>
      </c>
      <c r="B173" s="5">
        <v>4</v>
      </c>
      <c r="C173" s="5" t="s">
        <v>470</v>
      </c>
      <c r="D173" s="5" t="s">
        <v>471</v>
      </c>
      <c r="E173" s="5">
        <v>895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43</v>
      </c>
      <c r="L173" s="5">
        <v>0</v>
      </c>
      <c r="M173" s="5">
        <v>0</v>
      </c>
      <c r="N173" s="5">
        <v>0</v>
      </c>
      <c r="O173" s="5">
        <v>0</v>
      </c>
      <c r="P173" s="5">
        <v>852</v>
      </c>
    </row>
    <row r="174" spans="1:16">
      <c r="A174" s="5">
        <v>1394</v>
      </c>
      <c r="B174" s="5">
        <v>4</v>
      </c>
      <c r="C174" s="5" t="s">
        <v>472</v>
      </c>
      <c r="D174" s="5" t="s">
        <v>473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</row>
    <row r="175" spans="1:16">
      <c r="A175" s="5">
        <v>1394</v>
      </c>
      <c r="B175" s="5">
        <v>4</v>
      </c>
      <c r="C175" s="5" t="s">
        <v>474</v>
      </c>
      <c r="D175" s="5" t="s">
        <v>475</v>
      </c>
      <c r="E175" s="5">
        <v>3517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4</v>
      </c>
      <c r="L175" s="5">
        <v>0</v>
      </c>
      <c r="M175" s="5">
        <v>0</v>
      </c>
      <c r="N175" s="5">
        <v>0</v>
      </c>
      <c r="O175" s="5">
        <v>0</v>
      </c>
      <c r="P175" s="5">
        <v>3513</v>
      </c>
    </row>
    <row r="176" spans="1:16">
      <c r="A176" s="5">
        <v>1394</v>
      </c>
      <c r="B176" s="5">
        <v>2</v>
      </c>
      <c r="C176" s="5" t="s">
        <v>476</v>
      </c>
      <c r="D176" s="5" t="s">
        <v>477</v>
      </c>
      <c r="E176" s="5">
        <v>1767679</v>
      </c>
      <c r="F176" s="5">
        <v>181523</v>
      </c>
      <c r="G176" s="5">
        <v>58277</v>
      </c>
      <c r="H176" s="5">
        <v>2470</v>
      </c>
      <c r="I176" s="5">
        <v>0</v>
      </c>
      <c r="J176" s="5">
        <v>30293</v>
      </c>
      <c r="K176" s="5">
        <v>1186</v>
      </c>
      <c r="L176" s="5">
        <v>0</v>
      </c>
      <c r="M176" s="5">
        <v>5486</v>
      </c>
      <c r="N176" s="5">
        <v>2658</v>
      </c>
      <c r="O176" s="5">
        <v>0</v>
      </c>
      <c r="P176" s="5">
        <v>1485785</v>
      </c>
    </row>
    <row r="177" spans="1:16">
      <c r="A177" s="5">
        <v>1394</v>
      </c>
      <c r="B177" s="5">
        <v>3</v>
      </c>
      <c r="C177" s="5" t="s">
        <v>478</v>
      </c>
      <c r="D177" s="5" t="s">
        <v>479</v>
      </c>
      <c r="E177" s="5">
        <v>1559698</v>
      </c>
      <c r="F177" s="5">
        <v>132052</v>
      </c>
      <c r="G177" s="5">
        <v>27417</v>
      </c>
      <c r="H177" s="5">
        <v>2246</v>
      </c>
      <c r="I177" s="5">
        <v>0</v>
      </c>
      <c r="J177" s="5">
        <v>30265</v>
      </c>
      <c r="K177" s="5">
        <v>150</v>
      </c>
      <c r="L177" s="5">
        <v>0</v>
      </c>
      <c r="M177" s="5">
        <v>1746</v>
      </c>
      <c r="N177" s="5">
        <v>0</v>
      </c>
      <c r="O177" s="5">
        <v>0</v>
      </c>
      <c r="P177" s="5">
        <v>1365822</v>
      </c>
    </row>
    <row r="178" spans="1:16">
      <c r="A178" s="5">
        <v>1394</v>
      </c>
      <c r="B178" s="5">
        <v>4</v>
      </c>
      <c r="C178" s="5" t="s">
        <v>480</v>
      </c>
      <c r="D178" s="5" t="s">
        <v>479</v>
      </c>
      <c r="E178" s="5">
        <v>1559698</v>
      </c>
      <c r="F178" s="5">
        <v>132052</v>
      </c>
      <c r="G178" s="5">
        <v>27417</v>
      </c>
      <c r="H178" s="5">
        <v>2246</v>
      </c>
      <c r="I178" s="5">
        <v>0</v>
      </c>
      <c r="J178" s="5">
        <v>30265</v>
      </c>
      <c r="K178" s="5">
        <v>150</v>
      </c>
      <c r="L178" s="5">
        <v>0</v>
      </c>
      <c r="M178" s="5">
        <v>1746</v>
      </c>
      <c r="N178" s="5">
        <v>0</v>
      </c>
      <c r="O178" s="5">
        <v>0</v>
      </c>
      <c r="P178" s="5">
        <v>1365822</v>
      </c>
    </row>
    <row r="179" spans="1:16">
      <c r="A179" s="5">
        <v>1394</v>
      </c>
      <c r="B179" s="5">
        <v>3</v>
      </c>
      <c r="C179" s="5" t="s">
        <v>481</v>
      </c>
      <c r="D179" s="5" t="s">
        <v>482</v>
      </c>
      <c r="E179" s="5">
        <v>45107</v>
      </c>
      <c r="F179" s="5">
        <v>43149</v>
      </c>
      <c r="G179" s="5">
        <v>120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1838</v>
      </c>
    </row>
    <row r="180" spans="1:16">
      <c r="A180" s="5">
        <v>1394</v>
      </c>
      <c r="B180" s="5">
        <v>4</v>
      </c>
      <c r="C180" s="5" t="s">
        <v>483</v>
      </c>
      <c r="D180" s="5" t="s">
        <v>482</v>
      </c>
      <c r="E180" s="5">
        <v>45107</v>
      </c>
      <c r="F180" s="5">
        <v>43149</v>
      </c>
      <c r="G180" s="5">
        <v>120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1838</v>
      </c>
    </row>
    <row r="181" spans="1:16">
      <c r="A181" s="5">
        <v>1394</v>
      </c>
      <c r="B181" s="5">
        <v>3</v>
      </c>
      <c r="C181" s="5" t="s">
        <v>484</v>
      </c>
      <c r="D181" s="5" t="s">
        <v>485</v>
      </c>
      <c r="E181" s="5">
        <v>162874</v>
      </c>
      <c r="F181" s="5">
        <v>6322</v>
      </c>
      <c r="G181" s="5">
        <v>30740</v>
      </c>
      <c r="H181" s="5">
        <v>224</v>
      </c>
      <c r="I181" s="5">
        <v>0</v>
      </c>
      <c r="J181" s="5">
        <v>28</v>
      </c>
      <c r="K181" s="5">
        <v>1036</v>
      </c>
      <c r="L181" s="5">
        <v>0</v>
      </c>
      <c r="M181" s="5">
        <v>3741</v>
      </c>
      <c r="N181" s="5">
        <v>2658</v>
      </c>
      <c r="O181" s="5">
        <v>0</v>
      </c>
      <c r="P181" s="5">
        <v>118125</v>
      </c>
    </row>
    <row r="182" spans="1:16">
      <c r="A182" s="5">
        <v>1394</v>
      </c>
      <c r="B182" s="5">
        <v>4</v>
      </c>
      <c r="C182" s="5" t="s">
        <v>486</v>
      </c>
      <c r="D182" s="5" t="s">
        <v>485</v>
      </c>
      <c r="E182" s="5">
        <v>162874</v>
      </c>
      <c r="F182" s="5">
        <v>6322</v>
      </c>
      <c r="G182" s="5">
        <v>30740</v>
      </c>
      <c r="H182" s="5">
        <v>224</v>
      </c>
      <c r="I182" s="5">
        <v>0</v>
      </c>
      <c r="J182" s="5">
        <v>28</v>
      </c>
      <c r="K182" s="5">
        <v>1036</v>
      </c>
      <c r="L182" s="5">
        <v>0</v>
      </c>
      <c r="M182" s="5">
        <v>3741</v>
      </c>
      <c r="N182" s="5">
        <v>2658</v>
      </c>
      <c r="O182" s="5">
        <v>0</v>
      </c>
      <c r="P182" s="5">
        <v>118125</v>
      </c>
    </row>
    <row r="183" spans="1:16">
      <c r="A183" s="5">
        <v>1394</v>
      </c>
      <c r="B183" s="5">
        <v>2</v>
      </c>
      <c r="C183" s="5" t="s">
        <v>487</v>
      </c>
      <c r="D183" s="5" t="s">
        <v>488</v>
      </c>
      <c r="E183" s="5">
        <v>30574</v>
      </c>
      <c r="F183" s="5">
        <v>0</v>
      </c>
      <c r="G183" s="5">
        <v>5262</v>
      </c>
      <c r="H183" s="5">
        <v>1336</v>
      </c>
      <c r="I183" s="5">
        <v>0</v>
      </c>
      <c r="J183" s="5">
        <v>0</v>
      </c>
      <c r="K183" s="5">
        <v>108</v>
      </c>
      <c r="L183" s="5">
        <v>0</v>
      </c>
      <c r="M183" s="5">
        <v>0</v>
      </c>
      <c r="N183" s="5">
        <v>3697</v>
      </c>
      <c r="O183" s="5">
        <v>0</v>
      </c>
      <c r="P183" s="5">
        <v>20172</v>
      </c>
    </row>
    <row r="184" spans="1:16">
      <c r="A184" s="5">
        <v>1394</v>
      </c>
      <c r="B184" s="5">
        <v>3</v>
      </c>
      <c r="C184" s="5" t="s">
        <v>489</v>
      </c>
      <c r="D184" s="5" t="s">
        <v>490</v>
      </c>
      <c r="E184" s="5">
        <v>1336</v>
      </c>
      <c r="F184" s="5">
        <v>0</v>
      </c>
      <c r="G184" s="5">
        <v>0</v>
      </c>
      <c r="H184" s="5">
        <v>1336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</row>
    <row r="185" spans="1:16">
      <c r="A185" s="5">
        <v>1394</v>
      </c>
      <c r="B185" s="5">
        <v>4</v>
      </c>
      <c r="C185" s="5" t="s">
        <v>491</v>
      </c>
      <c r="D185" s="5" t="s">
        <v>492</v>
      </c>
      <c r="E185" s="5">
        <v>1336</v>
      </c>
      <c r="F185" s="5">
        <v>0</v>
      </c>
      <c r="G185" s="5">
        <v>0</v>
      </c>
      <c r="H185" s="5">
        <v>1336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</row>
    <row r="186" spans="1:16">
      <c r="A186" s="5">
        <v>1394</v>
      </c>
      <c r="B186" s="5">
        <v>4</v>
      </c>
      <c r="C186" s="5" t="s">
        <v>493</v>
      </c>
      <c r="D186" s="5" t="s">
        <v>494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</row>
    <row r="187" spans="1:16">
      <c r="A187" s="5">
        <v>1394</v>
      </c>
      <c r="B187" s="5">
        <v>3</v>
      </c>
      <c r="C187" s="5" t="s">
        <v>495</v>
      </c>
      <c r="D187" s="5" t="s">
        <v>496</v>
      </c>
      <c r="E187" s="5">
        <v>27376</v>
      </c>
      <c r="F187" s="5">
        <v>0</v>
      </c>
      <c r="G187" s="5">
        <v>3508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3697</v>
      </c>
      <c r="O187" s="5">
        <v>0</v>
      </c>
      <c r="P187" s="5">
        <v>20172</v>
      </c>
    </row>
    <row r="188" spans="1:16">
      <c r="A188" s="5">
        <v>1394</v>
      </c>
      <c r="B188" s="5">
        <v>4</v>
      </c>
      <c r="C188" s="5" t="s">
        <v>497</v>
      </c>
      <c r="D188" s="5" t="s">
        <v>496</v>
      </c>
      <c r="E188" s="5">
        <v>27376</v>
      </c>
      <c r="F188" s="5">
        <v>0</v>
      </c>
      <c r="G188" s="5">
        <v>3508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3697</v>
      </c>
      <c r="O188" s="5">
        <v>0</v>
      </c>
      <c r="P188" s="5">
        <v>20172</v>
      </c>
    </row>
    <row r="189" spans="1:16">
      <c r="A189" s="5">
        <v>1394</v>
      </c>
      <c r="B189" s="5">
        <v>3</v>
      </c>
      <c r="C189" s="5" t="s">
        <v>498</v>
      </c>
      <c r="D189" s="5" t="s">
        <v>499</v>
      </c>
      <c r="E189" s="5">
        <v>1862</v>
      </c>
      <c r="F189" s="5">
        <v>0</v>
      </c>
      <c r="G189" s="5">
        <v>1754</v>
      </c>
      <c r="H189" s="5">
        <v>0</v>
      </c>
      <c r="I189" s="5">
        <v>0</v>
      </c>
      <c r="J189" s="5">
        <v>0</v>
      </c>
      <c r="K189" s="5">
        <v>108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</row>
    <row r="190" spans="1:16">
      <c r="A190" s="5">
        <v>1394</v>
      </c>
      <c r="B190" s="5">
        <v>4</v>
      </c>
      <c r="C190" s="5" t="s">
        <v>500</v>
      </c>
      <c r="D190" s="5" t="s">
        <v>501</v>
      </c>
      <c r="E190" s="5">
        <v>1456</v>
      </c>
      <c r="F190" s="5">
        <v>0</v>
      </c>
      <c r="G190" s="5">
        <v>1360</v>
      </c>
      <c r="H190" s="5">
        <v>0</v>
      </c>
      <c r="I190" s="5">
        <v>0</v>
      </c>
      <c r="J190" s="5">
        <v>0</v>
      </c>
      <c r="K190" s="5">
        <v>97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</row>
    <row r="191" spans="1:16">
      <c r="A191" s="5">
        <v>1394</v>
      </c>
      <c r="B191" s="5">
        <v>4</v>
      </c>
      <c r="C191" s="5" t="s">
        <v>502</v>
      </c>
      <c r="D191" s="5" t="s">
        <v>503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r="192" spans="1:16">
      <c r="A192" s="5">
        <v>1394</v>
      </c>
      <c r="B192" s="5">
        <v>4</v>
      </c>
      <c r="C192" s="5" t="s">
        <v>504</v>
      </c>
      <c r="D192" s="5" t="s">
        <v>499</v>
      </c>
      <c r="E192" s="5">
        <v>406</v>
      </c>
      <c r="F192" s="5">
        <v>0</v>
      </c>
      <c r="G192" s="5">
        <v>395</v>
      </c>
      <c r="H192" s="5">
        <v>0</v>
      </c>
      <c r="I192" s="5">
        <v>0</v>
      </c>
      <c r="J192" s="5">
        <v>0</v>
      </c>
      <c r="K192" s="5">
        <v>11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</row>
    <row r="193" spans="1:16">
      <c r="A193" s="5">
        <v>1394</v>
      </c>
      <c r="B193" s="5">
        <v>2</v>
      </c>
      <c r="C193" s="5" t="s">
        <v>505</v>
      </c>
      <c r="D193" s="5" t="s">
        <v>506</v>
      </c>
      <c r="E193" s="5">
        <v>12222</v>
      </c>
      <c r="F193" s="5">
        <v>5696</v>
      </c>
      <c r="G193" s="5">
        <v>2088</v>
      </c>
      <c r="H193" s="5">
        <v>0</v>
      </c>
      <c r="I193" s="5">
        <v>0</v>
      </c>
      <c r="J193" s="5">
        <v>1257</v>
      </c>
      <c r="K193" s="5">
        <v>536</v>
      </c>
      <c r="L193" s="5">
        <v>0</v>
      </c>
      <c r="M193" s="5">
        <v>0</v>
      </c>
      <c r="N193" s="5">
        <v>0</v>
      </c>
      <c r="O193" s="5">
        <v>0</v>
      </c>
      <c r="P193" s="5">
        <v>2645</v>
      </c>
    </row>
    <row r="194" spans="1:16">
      <c r="A194" s="5">
        <v>1394</v>
      </c>
      <c r="B194" s="5">
        <v>3</v>
      </c>
      <c r="C194" s="5" t="s">
        <v>507</v>
      </c>
      <c r="D194" s="5" t="s">
        <v>506</v>
      </c>
      <c r="E194" s="5">
        <v>12222</v>
      </c>
      <c r="F194" s="5">
        <v>5696</v>
      </c>
      <c r="G194" s="5">
        <v>2088</v>
      </c>
      <c r="H194" s="5">
        <v>0</v>
      </c>
      <c r="I194" s="5">
        <v>0</v>
      </c>
      <c r="J194" s="5">
        <v>1257</v>
      </c>
      <c r="K194" s="5">
        <v>536</v>
      </c>
      <c r="L194" s="5">
        <v>0</v>
      </c>
      <c r="M194" s="5">
        <v>0</v>
      </c>
      <c r="N194" s="5">
        <v>0</v>
      </c>
      <c r="O194" s="5">
        <v>0</v>
      </c>
      <c r="P194" s="5">
        <v>2645</v>
      </c>
    </row>
    <row r="195" spans="1:16">
      <c r="A195" s="5">
        <v>1394</v>
      </c>
      <c r="B195" s="5">
        <v>4</v>
      </c>
      <c r="C195" s="5" t="s">
        <v>508</v>
      </c>
      <c r="D195" s="5" t="s">
        <v>506</v>
      </c>
      <c r="E195" s="5">
        <v>12222</v>
      </c>
      <c r="F195" s="5">
        <v>5696</v>
      </c>
      <c r="G195" s="5">
        <v>2088</v>
      </c>
      <c r="H195" s="5">
        <v>0</v>
      </c>
      <c r="I195" s="5">
        <v>0</v>
      </c>
      <c r="J195" s="5">
        <v>1257</v>
      </c>
      <c r="K195" s="5">
        <v>536</v>
      </c>
      <c r="L195" s="5">
        <v>0</v>
      </c>
      <c r="M195" s="5">
        <v>0</v>
      </c>
      <c r="N195" s="5">
        <v>0</v>
      </c>
      <c r="O195" s="5">
        <v>0</v>
      </c>
      <c r="P195" s="5">
        <v>2645</v>
      </c>
    </row>
    <row r="196" spans="1:16">
      <c r="A196" s="5">
        <v>1394</v>
      </c>
      <c r="B196" s="5">
        <v>2</v>
      </c>
      <c r="C196" s="5" t="s">
        <v>509</v>
      </c>
      <c r="D196" s="5" t="s">
        <v>510</v>
      </c>
      <c r="E196" s="5">
        <v>4417</v>
      </c>
      <c r="F196" s="5">
        <v>660</v>
      </c>
      <c r="G196" s="5">
        <v>2281</v>
      </c>
      <c r="H196" s="5">
        <v>0</v>
      </c>
      <c r="I196" s="5">
        <v>0</v>
      </c>
      <c r="J196" s="5">
        <v>0</v>
      </c>
      <c r="K196" s="5">
        <v>671</v>
      </c>
      <c r="L196" s="5">
        <v>0</v>
      </c>
      <c r="M196" s="5">
        <v>0</v>
      </c>
      <c r="N196" s="5">
        <v>32</v>
      </c>
      <c r="O196" s="5">
        <v>0</v>
      </c>
      <c r="P196" s="5">
        <v>773</v>
      </c>
    </row>
    <row r="197" spans="1:16">
      <c r="A197" s="5">
        <v>1394</v>
      </c>
      <c r="B197" s="5">
        <v>3</v>
      </c>
      <c r="C197" s="5" t="s">
        <v>511</v>
      </c>
      <c r="D197" s="5" t="s">
        <v>512</v>
      </c>
      <c r="E197" s="5">
        <v>522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522</v>
      </c>
    </row>
    <row r="198" spans="1:16">
      <c r="A198" s="5">
        <v>1394</v>
      </c>
      <c r="B198" s="5">
        <v>9</v>
      </c>
      <c r="C198" s="5" t="s">
        <v>513</v>
      </c>
      <c r="D198" s="5" t="s">
        <v>514</v>
      </c>
      <c r="E198" s="5">
        <v>522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522</v>
      </c>
    </row>
    <row r="199" spans="1:16">
      <c r="A199" s="5">
        <v>1394</v>
      </c>
      <c r="B199" s="5">
        <v>3</v>
      </c>
      <c r="C199" s="5" t="s">
        <v>515</v>
      </c>
      <c r="D199" s="5" t="s">
        <v>516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</row>
    <row r="200" spans="1:16">
      <c r="A200" s="5">
        <v>1394</v>
      </c>
      <c r="B200" s="5">
        <v>4</v>
      </c>
      <c r="C200" s="5" t="s">
        <v>517</v>
      </c>
      <c r="D200" s="5" t="s">
        <v>516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</row>
    <row r="201" spans="1:16">
      <c r="A201" s="5">
        <v>1394</v>
      </c>
      <c r="B201" s="5">
        <v>3</v>
      </c>
      <c r="C201" s="5" t="s">
        <v>518</v>
      </c>
      <c r="D201" s="5" t="s">
        <v>519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1394</v>
      </c>
      <c r="B202" s="5">
        <v>4</v>
      </c>
      <c r="C202" s="5" t="s">
        <v>520</v>
      </c>
      <c r="D202" s="5" t="s">
        <v>519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1394</v>
      </c>
      <c r="B203" s="5">
        <v>3</v>
      </c>
      <c r="C203" s="5" t="s">
        <v>521</v>
      </c>
      <c r="D203" s="5" t="s">
        <v>522</v>
      </c>
      <c r="E203" s="5">
        <v>3848</v>
      </c>
      <c r="F203" s="5">
        <v>660</v>
      </c>
      <c r="G203" s="5">
        <v>2281</v>
      </c>
      <c r="H203" s="5">
        <v>0</v>
      </c>
      <c r="I203" s="5">
        <v>0</v>
      </c>
      <c r="J203" s="5">
        <v>0</v>
      </c>
      <c r="K203" s="5">
        <v>646</v>
      </c>
      <c r="L203" s="5">
        <v>0</v>
      </c>
      <c r="M203" s="5">
        <v>0</v>
      </c>
      <c r="N203" s="5">
        <v>32</v>
      </c>
      <c r="O203" s="5">
        <v>0</v>
      </c>
      <c r="P203" s="5">
        <v>229</v>
      </c>
    </row>
    <row r="204" spans="1:16">
      <c r="A204" s="5">
        <v>1394</v>
      </c>
      <c r="B204" s="5">
        <v>4</v>
      </c>
      <c r="C204" s="5" t="s">
        <v>523</v>
      </c>
      <c r="D204" s="5" t="s">
        <v>522</v>
      </c>
      <c r="E204" s="5">
        <v>3848</v>
      </c>
      <c r="F204" s="5">
        <v>660</v>
      </c>
      <c r="G204" s="5">
        <v>2281</v>
      </c>
      <c r="H204" s="5">
        <v>0</v>
      </c>
      <c r="I204" s="5">
        <v>0</v>
      </c>
      <c r="J204" s="5">
        <v>0</v>
      </c>
      <c r="K204" s="5">
        <v>646</v>
      </c>
      <c r="L204" s="5">
        <v>0</v>
      </c>
      <c r="M204" s="5">
        <v>0</v>
      </c>
      <c r="N204" s="5">
        <v>32</v>
      </c>
      <c r="O204" s="5">
        <v>0</v>
      </c>
      <c r="P204" s="5">
        <v>229</v>
      </c>
    </row>
    <row r="205" spans="1:16">
      <c r="A205" s="5">
        <v>1394</v>
      </c>
      <c r="B205" s="5">
        <v>7</v>
      </c>
      <c r="C205" s="5" t="s">
        <v>524</v>
      </c>
      <c r="D205" s="5" t="s">
        <v>525</v>
      </c>
      <c r="E205" s="5">
        <v>46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25</v>
      </c>
      <c r="L205" s="5">
        <v>0</v>
      </c>
      <c r="M205" s="5">
        <v>0</v>
      </c>
      <c r="N205" s="5">
        <v>0</v>
      </c>
      <c r="O205" s="5">
        <v>0</v>
      </c>
      <c r="P205" s="5">
        <v>21</v>
      </c>
    </row>
    <row r="206" spans="1:16">
      <c r="A206" s="5">
        <v>1394</v>
      </c>
      <c r="B206" s="5">
        <v>9</v>
      </c>
      <c r="C206" s="5" t="s">
        <v>526</v>
      </c>
      <c r="D206" s="5" t="s">
        <v>525</v>
      </c>
      <c r="E206" s="5">
        <v>46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25</v>
      </c>
      <c r="L206" s="5">
        <v>0</v>
      </c>
      <c r="M206" s="5">
        <v>0</v>
      </c>
      <c r="N206" s="5">
        <v>0</v>
      </c>
      <c r="O206" s="5">
        <v>0</v>
      </c>
      <c r="P206" s="5">
        <v>21</v>
      </c>
    </row>
    <row r="207" spans="1:16">
      <c r="A207" s="5">
        <v>1394</v>
      </c>
      <c r="B207" s="5">
        <v>2</v>
      </c>
      <c r="C207" s="5" t="s">
        <v>527</v>
      </c>
      <c r="D207" s="5" t="s">
        <v>528</v>
      </c>
      <c r="E207" s="5">
        <v>6985</v>
      </c>
      <c r="F207" s="5">
        <v>4890</v>
      </c>
      <c r="G207" s="5">
        <v>0</v>
      </c>
      <c r="H207" s="5">
        <v>0</v>
      </c>
      <c r="I207" s="5">
        <v>0</v>
      </c>
      <c r="J207" s="5">
        <v>30</v>
      </c>
      <c r="K207" s="5">
        <v>168</v>
      </c>
      <c r="L207" s="5">
        <v>0</v>
      </c>
      <c r="M207" s="5">
        <v>200</v>
      </c>
      <c r="N207" s="5">
        <v>0</v>
      </c>
      <c r="O207" s="5">
        <v>0</v>
      </c>
      <c r="P207" s="5">
        <v>1697</v>
      </c>
    </row>
    <row r="208" spans="1:16">
      <c r="A208" s="5">
        <v>1394</v>
      </c>
      <c r="B208" s="5">
        <v>7</v>
      </c>
      <c r="C208" s="5" t="s">
        <v>529</v>
      </c>
      <c r="D208" s="5" t="s">
        <v>530</v>
      </c>
      <c r="E208" s="5">
        <v>6985</v>
      </c>
      <c r="F208" s="5">
        <v>4890</v>
      </c>
      <c r="G208" s="5">
        <v>0</v>
      </c>
      <c r="H208" s="5">
        <v>0</v>
      </c>
      <c r="I208" s="5">
        <v>0</v>
      </c>
      <c r="J208" s="5">
        <v>30</v>
      </c>
      <c r="K208" s="5">
        <v>168</v>
      </c>
      <c r="L208" s="5">
        <v>0</v>
      </c>
      <c r="M208" s="5">
        <v>200</v>
      </c>
      <c r="N208" s="5">
        <v>0</v>
      </c>
      <c r="O208" s="5">
        <v>0</v>
      </c>
      <c r="P208" s="5">
        <v>1697</v>
      </c>
    </row>
    <row r="209" spans="1:16">
      <c r="A209" s="5">
        <v>1394</v>
      </c>
      <c r="B209" s="5">
        <v>19</v>
      </c>
      <c r="C209" s="5" t="s">
        <v>531</v>
      </c>
      <c r="D209" s="5" t="s">
        <v>532</v>
      </c>
      <c r="E209" s="5">
        <v>1695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1695</v>
      </c>
    </row>
    <row r="210" spans="1:16">
      <c r="A210" s="5">
        <v>1394</v>
      </c>
      <c r="B210" s="5">
        <v>4</v>
      </c>
      <c r="C210" s="5" t="s">
        <v>533</v>
      </c>
      <c r="D210" s="5" t="s">
        <v>534</v>
      </c>
      <c r="E210" s="5">
        <v>5090</v>
      </c>
      <c r="F210" s="5">
        <v>4890</v>
      </c>
      <c r="G210" s="5">
        <v>0</v>
      </c>
      <c r="H210" s="5">
        <v>0</v>
      </c>
      <c r="I210" s="5">
        <v>0</v>
      </c>
      <c r="J210" s="5">
        <v>30</v>
      </c>
      <c r="K210" s="5">
        <v>168</v>
      </c>
      <c r="L210" s="5">
        <v>0</v>
      </c>
      <c r="M210" s="5">
        <v>0</v>
      </c>
      <c r="N210" s="5">
        <v>0</v>
      </c>
      <c r="O210" s="5">
        <v>0</v>
      </c>
      <c r="P210" s="5">
        <v>2</v>
      </c>
    </row>
    <row r="211" spans="1:16">
      <c r="A211" s="5">
        <v>1394</v>
      </c>
      <c r="B211" s="5">
        <v>4</v>
      </c>
      <c r="C211" s="5" t="s">
        <v>535</v>
      </c>
      <c r="D211" s="5" t="s">
        <v>536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1394</v>
      </c>
      <c r="B212" s="5">
        <v>4</v>
      </c>
      <c r="C212" s="5" t="s">
        <v>537</v>
      </c>
      <c r="D212" s="5" t="s">
        <v>538</v>
      </c>
      <c r="E212" s="5">
        <v>200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200</v>
      </c>
      <c r="N212" s="5">
        <v>0</v>
      </c>
      <c r="O212" s="5">
        <v>0</v>
      </c>
      <c r="P212" s="5">
        <v>0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2021-03-08T11:39:41Z</dcterms:modified>
</cp:coreProperties>
</file>